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2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<sst xmlns="http://schemas.openxmlformats.org/spreadsheetml/2006/main" count="13239" uniqueCount="2292">
  <si>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</si>
  <si>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</si>
  <si>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</si>
  <si>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</si>
  <si>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</si>
  <si>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</si>
  <si>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</si>
  <si>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</si>
  <si>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</si>
  <si>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</si>
  <si>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</si>
  <si>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</si>
  <si>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</si>
  <si>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</si>
  <si>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</si>
  <si>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</si>
  <si>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</si>
  <si>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</si>
  <si>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</si>
  <si>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</si>
  <si>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</si>
  <si>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</si>
  <si>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</si>
  <si>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</si>
  <si>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</si>
  <si>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</si>
  <si>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</si>
  <si>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</si>
  <si>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</si>
  <si>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</si>
  <si>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</si>
  <si>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</si>
  <si>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</si>
  <si>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</si>
  <si>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</si>
  <si>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</si>
  <si>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</si>
  <si>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</si>
  <si>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LAUREL SPRINGS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</si>
  <si>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</si>
  <si>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</si>
  <si>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</si>
  <si>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</si>
  <si>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</si>
  <si>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</si>
  <si>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PINE VALLEY BORO         </t>
  </si>
  <si>
    <t xml:space="preserve">RUNNEMEDE BORO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</si>
  <si>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</si>
  <si>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</si>
  <si>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</si>
  <si>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</si>
  <si>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</si>
  <si>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</si>
  <si>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</si>
  <si>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</si>
  <si>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</si>
  <si>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</si>
  <si>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</si>
  <si>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</si>
  <si>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</si>
  <si>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</si>
  <si>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</si>
  <si>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</si>
  <si>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</si>
  <si>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</si>
  <si>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</si>
  <si>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</si>
  <si>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</si>
  <si>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</si>
  <si>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</si>
  <si>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</si>
  <si>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</si>
  <si>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</si>
  <si>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</si>
  <si>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</si>
  <si>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</si>
  <si>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</si>
  <si>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</si>
  <si>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</si>
  <si>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</si>
  <si>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</si>
  <si>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</si>
  <si>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</si>
  <si>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</si>
  <si>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</si>
  <si>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</si>
  <si>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</si>
  <si>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</si>
  <si>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</si>
  <si>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</si>
  <si>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</si>
  <si>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</si>
  <si>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</si>
  <si>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</si>
  <si>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</si>
  <si>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</si>
  <si>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</si>
  <si>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</si>
  <si>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</si>
  <si>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</si>
  <si>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</si>
  <si>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</si>
  <si>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</si>
  <si>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</si>
  <si>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</si>
  <si>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</si>
  <si>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</si>
  <si>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</si>
  <si>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</si>
  <si>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</si>
  <si>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</si>
  <si>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</si>
  <si>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</si>
  <si>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</si>
  <si>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</si>
  <si>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</si>
  <si>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</si>
  <si>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</si>
  <si>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</si>
  <si>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</si>
  <si>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</si>
  <si>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</si>
  <si>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</si>
  <si>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</si>
  <si>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</si>
  <si>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</si>
  <si>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</si>
  <si>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</si>
  <si>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</si>
  <si>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</si>
  <si>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</si>
  <si>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</si>
  <si>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</si>
  <si>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</si>
  <si>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</si>
  <si>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</si>
  <si>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</si>
  <si>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HIGH BRIDGE BORO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</si>
  <si>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</si>
  <si>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</si>
  <si>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</si>
  <si>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</si>
  <si>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</si>
  <si>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</si>
  <si>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</si>
  <si>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</si>
  <si>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</si>
  <si>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</si>
  <si>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</si>
  <si>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</si>
  <si>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</si>
  <si>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</si>
  <si>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</si>
  <si>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</si>
  <si>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</si>
  <si>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</si>
  <si>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</si>
  <si>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</si>
  <si>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</si>
  <si>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</si>
  <si>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</si>
  <si>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</si>
  <si>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FAIR LAWN BORO      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</si>
  <si>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</si>
  <si>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</si>
  <si>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</si>
  <si>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</si>
  <si>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</si>
  <si>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</si>
  <si>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</si>
  <si>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</si>
  <si>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</si>
  <si>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</si>
  <si>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SOUTH BELMAR BORO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</si>
  <si>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</si>
  <si>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</si>
  <si>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</si>
  <si>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</si>
  <si>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</si>
  <si>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</si>
  <si>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</si>
  <si>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</si>
  <si>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</si>
  <si>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</si>
  <si>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</si>
  <si>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</si>
  <si>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</si>
  <si>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</si>
  <si>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</si>
  <si>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</si>
  <si>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</si>
  <si>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</si>
  <si>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</si>
  <si>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</si>
  <si>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</si>
  <si>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</si>
  <si>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</si>
  <si>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</si>
  <si>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</si>
  <si>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</si>
  <si>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</si>
  <si>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</si>
  <si>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</si>
  <si>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</si>
  <si>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</si>
  <si>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</si>
  <si>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</si>
  <si>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</si>
  <si>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</si>
  <si>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</si>
  <si>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</si>
  <si>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</si>
  <si>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</si>
  <si>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</si>
  <si>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</si>
  <si>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</si>
  <si>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</si>
  <si>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</si>
  <si>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</si>
  <si>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</si>
  <si>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</si>
  <si>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</si>
  <si>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</si>
  <si>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</si>
  <si>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</si>
  <si>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</si>
  <si>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</si>
  <si>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</si>
  <si>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</si>
  <si>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</si>
  <si>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</si>
  <si>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</si>
  <si>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</si>
  <si>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</si>
  <si>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</si>
  <si>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</si>
  <si>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</si>
  <si>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</si>
  <si>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</si>
  <si>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</si>
  <si>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</si>
  <si>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</si>
  <si>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</si>
  <si>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</si>
  <si>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</si>
  <si>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</si>
  <si>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</si>
  <si>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</si>
  <si>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</si>
  <si>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</si>
  <si>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</si>
  <si>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</si>
  <si>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</si>
  <si>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</si>
  <si>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</si>
  <si>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</si>
  <si>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</si>
  <si>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</si>
  <si>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</si>
  <si>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</si>
  <si>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</si>
  <si>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</si>
  <si>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</si>
  <si>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</si>
  <si>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</si>
  <si>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</si>
  <si>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</si>
  <si>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</si>
  <si>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</si>
  <si>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</si>
  <si>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</si>
  <si>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MINE HILL TWP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</si>
  <si>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</si>
  <si>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</si>
  <si>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</si>
  <si>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</si>
  <si>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</si>
  <si>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</si>
  <si>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</si>
  <si>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</si>
  <si>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</si>
  <si>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</si>
  <si>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</si>
  <si>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</si>
  <si>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</si>
  <si>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</si>
  <si>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</si>
  <si>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</si>
  <si>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</si>
  <si>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</si>
  <si>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</si>
  <si>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</si>
  <si>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</si>
  <si>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</si>
  <si>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</si>
  <si>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</si>
  <si>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>August</t>
  </si>
  <si>
    <t>January-August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</si>
  <si>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</si>
  <si>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</si>
  <si>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</si>
  <si>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</si>
  <si>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</si>
  <si>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</si>
  <si>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</si>
  <si>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</si>
  <si>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</si>
  <si>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</si>
  <si>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</si>
  <si>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</si>
  <si>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</si>
  <si>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</si>
  <si>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</si>
  <si>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</si>
  <si>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</si>
  <si>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</si>
  <si>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</si>
  <si>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</si>
  <si>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</si>
  <si>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</si>
  <si>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</si>
  <si>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</si>
  <si>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</si>
  <si>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</si>
  <si>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</si>
  <si>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</si>
  <si>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</si>
  <si>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</si>
  <si>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</si>
  <si>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</si>
  <si>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</si>
  <si>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</si>
  <si>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</si>
  <si>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</si>
  <si>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</si>
  <si>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</si>
  <si>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</si>
  <si>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</si>
  <si>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</si>
  <si>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</si>
  <si>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</si>
  <si>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</si>
  <si>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</si>
  <si>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</si>
  <si>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</si>
  <si>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</si>
  <si>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</si>
  <si>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</si>
  <si>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</si>
  <si>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</si>
  <si>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</si>
  <si>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</si>
  <si>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</si>
  <si>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</si>
  <si>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</si>
  <si>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</si>
  <si>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</si>
  <si>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</si>
  <si>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</si>
  <si>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</si>
  <si>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</si>
  <si>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</si>
  <si>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</si>
  <si>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</si>
  <si>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</si>
  <si>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</si>
  <si>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</si>
  <si>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</si>
  <si>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</si>
  <si>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</si>
  <si>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</si>
  <si>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</si>
  <si>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</si>
  <si>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</si>
  <si>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</si>
  <si>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</si>
  <si>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</si>
  <si>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</si>
  <si>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</si>
  <si>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</si>
  <si>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</si>
  <si>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WALPACK TWP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</si>
  <si>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</si>
  <si>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</si>
  <si>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</si>
  <si>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</si>
  <si>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</si>
  <si>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</si>
  <si>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</si>
  <si>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</si>
  <si>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</si>
  <si>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</si>
  <si>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</si>
  <si>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</si>
  <si>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</si>
  <si>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</si>
  <si>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</si>
  <si>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</si>
  <si>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</si>
  <si>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</si>
  <si>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</si>
  <si>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</si>
  <si>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</si>
  <si>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</si>
  <si>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</si>
  <si>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</si>
  <si>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</si>
  <si>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</si>
  <si>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</si>
  <si>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</si>
  <si>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</si>
  <si>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</si>
  <si>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</si>
  <si>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</si>
  <si>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</si>
  <si>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</si>
  <si>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</si>
  <si>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</si>
  <si>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</si>
  <si>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</si>
  <si>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</si>
  <si>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</si>
  <si>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</si>
  <si>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</si>
  <si>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</si>
  <si>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HI-NELLA BORO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</si>
  <si>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</si>
  <si>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</si>
  <si>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</si>
  <si>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</si>
  <si>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WEST WILDWOOD BORO 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</si>
  <si>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</si>
  <si>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</si>
  <si>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</si>
  <si>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</si>
  <si>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</si>
  <si>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</si>
  <si>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</si>
  <si>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STOCKTON BORO            </t>
  </si>
  <si>
    <t xml:space="preserve">WEST AMWELL TWP          </t>
  </si>
  <si>
    <t xml:space="preserve">ALLENTOWN BORO           </t>
  </si>
  <si>
    <t xml:space="preserve">ENGLISHTOWN BORO         </t>
  </si>
  <si>
    <t xml:space="preserve">INTERLAKEN BORO 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</si>
  <si>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</si>
  <si>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</si>
  <si>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</si>
  <si>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</si>
  <si>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</si>
  <si>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</si>
  <si>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</si>
  <si>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</si>
  <si>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</si>
  <si>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</si>
  <si>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</si>
  <si>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</si>
  <si>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</si>
  <si>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</si>
  <si>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</si>
  <si>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>Missing data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</si>
  <si>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</si>
  <si>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</si>
  <si>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</si>
  <si>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</si>
  <si>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</si>
  <si>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</si>
  <si>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</si>
  <si>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</si>
  <si>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</si>
  <si>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</si>
  <si>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</si>
  <si>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</si>
  <si>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</si>
  <si>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</si>
  <si>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</si>
  <si>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</si>
  <si>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</si>
  <si>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</si>
  <si>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</si>
  <si>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</si>
  <si>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</si>
  <si>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</si>
  <si>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</si>
  <si>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</si>
  <si>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</si>
  <si>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</si>
  <si>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</si>
  <si>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</si>
  <si>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</si>
  <si>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</si>
  <si>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</si>
  <si>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</si>
  <si>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</si>
  <si>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</si>
  <si>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</si>
  <si>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</si>
  <si>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</si>
  <si>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</si>
  <si>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</si>
  <si>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</si>
  <si>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</si>
  <si>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</si>
  <si>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</si>
  <si>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</si>
  <si>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</si>
  <si>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</si>
  <si>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</si>
  <si>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</si>
  <si>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</si>
  <si>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</si>
  <si>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</si>
  <si>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</si>
  <si>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</si>
  <si>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</si>
  <si>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</si>
  <si>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</si>
  <si>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</si>
  <si>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</si>
  <si>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</si>
  <si>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</si>
  <si>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</si>
  <si>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</si>
  <si>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</si>
  <si>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</si>
  <si>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</si>
  <si>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</si>
  <si>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</si>
  <si>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</si>
  <si>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</si>
  <si>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</si>
  <si>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</si>
  <si>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</si>
  <si>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</si>
  <si>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</si>
  <si>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</si>
  <si>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</si>
  <si>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</si>
  <si>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</si>
  <si>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</si>
  <si>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</si>
  <si>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</si>
  <si>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</si>
  <si>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</si>
  <si>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</si>
  <si>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</si>
  <si>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</si>
  <si>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</si>
  <si>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</si>
  <si>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</si>
  <si>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</si>
  <si>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</si>
  <si>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</si>
  <si>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</si>
  <si>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</si>
  <si>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</si>
  <si>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</si>
  <si>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</si>
  <si>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</si>
  <si>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</si>
  <si>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</si>
  <si>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</si>
  <si>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</si>
  <si>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</si>
  <si>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</si>
  <si>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</si>
  <si>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</si>
  <si>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</si>
  <si>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</si>
  <si>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</si>
  <si>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</si>
  <si>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</si>
  <si>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</si>
  <si>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</si>
  <si>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</si>
  <si>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</si>
  <si>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</si>
  <si>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</si>
  <si>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</si>
  <si>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</si>
  <si>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</si>
  <si>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</si>
  <si>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</si>
  <si>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</si>
  <si>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</si>
  <si>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</si>
  <si>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</si>
  <si>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</si>
  <si>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</si>
  <si>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</si>
  <si>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</si>
  <si>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</si>
  <si>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</si>
  <si>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</si>
  <si>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</si>
  <si>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</si>
  <si>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</si>
  <si>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</si>
  <si>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</si>
  <si>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</si>
  <si>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</si>
  <si>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</si>
  <si>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</si>
  <si>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</si>
  <si>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</si>
  <si>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</si>
  <si>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</si>
  <si>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</si>
  <si>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</si>
  <si>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</si>
  <si>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</si>
  <si>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</si>
  <si>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</si>
  <si>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</si>
  <si>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</si>
  <si>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</si>
  <si>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</si>
  <si>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</si>
  <si>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</si>
  <si>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</si>
  <si>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</si>
  <si>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</si>
  <si>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</si>
  <si>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</si>
  <si>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</si>
  <si>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</si>
  <si>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</si>
  <si>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</si>
  <si>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</si>
  <si>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</si>
  <si>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</si>
  <si>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</si>
  <si>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</si>
  <si>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</si>
  <si>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</si>
  <si>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</si>
  <si>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</si>
  <si>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</si>
  <si>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</si>
  <si>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</si>
  <si>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</si>
  <si>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</si>
  <si>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</si>
  <si>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</si>
  <si>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</si>
  <si>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</si>
  <si>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</si>
  <si>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</si>
  <si>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</si>
  <si>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</si>
  <si>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</si>
  <si>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</si>
  <si>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</si>
  <si>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</si>
  <si>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</si>
  <si>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</si>
  <si>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</si>
  <si>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</si>
  <si>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</si>
  <si>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</si>
  <si>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</si>
  <si>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</si>
  <si>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</si>
  <si>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</si>
  <si>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</si>
  <si>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</si>
  <si>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</si>
  <si>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</si>
  <si>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</si>
  <si>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</si>
  <si>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</si>
  <si>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</si>
  <si>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</si>
  <si>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</si>
  <si>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</si>
  <si>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</si>
  <si>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</si>
  <si>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</si>
  <si>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</si>
  <si>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</si>
  <si>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</si>
  <si>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</si>
  <si>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</si>
  <si>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</si>
  <si>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</si>
  <si>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</si>
  <si>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</si>
  <si>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</si>
  <si>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</si>
  <si>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</si>
  <si>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</si>
  <si>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</si>
  <si>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</si>
  <si>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</si>
  <si>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</si>
  <si>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</si>
  <si>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</si>
  <si>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</si>
  <si>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</si>
  <si>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</si>
  <si>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</si>
  <si>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</si>
  <si>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</si>
  <si>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</si>
  <si>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</si>
  <si>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</si>
  <si>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</si>
  <si>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</si>
  <si>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</si>
  <si>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</si>
  <si>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</si>
  <si>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</si>
  <si>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</si>
  <si>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</si>
  <si>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</si>
  <si>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</si>
  <si>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</si>
  <si>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</si>
  <si>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</si>
  <si>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</si>
  <si>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</si>
  <si>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</si>
  <si>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</si>
  <si>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</si>
  <si>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</si>
  <si>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</si>
  <si>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</si>
  <si>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</si>
  <si>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</si>
  <si>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</si>
  <si>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</si>
  <si>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</si>
  <si>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</si>
  <si>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</si>
  <si>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</si>
  <si>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</si>
  <si>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</si>
  <si>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</si>
  <si>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</si>
  <si>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</si>
  <si>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</si>
  <si>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</si>
  <si>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</si>
  <si>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Estimated cost of construction authorized by building permits, August 2008</t>
  </si>
  <si>
    <t>Source:  New Jersey Department of Community Affairs, 10/7/08</t>
  </si>
  <si>
    <t>Estimated cost of construction authorized by building permits, January through August 2008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</si>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</sst>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6"/>
  <sheetViews>
    <sheetView workbookViewId="0" topLeftCell="P1">
      <selection activeCell="V3" sqref="V3:Y561"/>
    </sheetView>
  </sheetViews>
  <sheetFormatPr defaultColWidth="8.88671875" defaultRowHeight="15"/>
  <cols>
    <col min="7" max="7" width="1.99609375" style="0" customWidth="1"/>
    <col min="14" max="14" width="1.99609375" style="0" customWidth="1"/>
    <col min="21" max="21" width="2.21484375" style="0" customWidth="1"/>
  </cols>
  <sheetData>
    <row r="1" spans="1:22" ht="15.75">
      <c r="A1" s="6" t="s">
        <v>191</v>
      </c>
      <c r="H1" s="6" t="s">
        <v>192</v>
      </c>
      <c r="O1" s="6" t="s">
        <v>185</v>
      </c>
      <c r="V1" s="6" t="s">
        <v>193</v>
      </c>
    </row>
    <row r="2" spans="1:27" ht="15.75" thickBot="1">
      <c r="A2" s="82" t="s">
        <v>186</v>
      </c>
      <c r="B2" s="82" t="s">
        <v>187</v>
      </c>
      <c r="C2" s="62" t="s">
        <v>1069</v>
      </c>
      <c r="D2" s="62" t="s">
        <v>190</v>
      </c>
      <c r="E2" s="62" t="s">
        <v>188</v>
      </c>
      <c r="F2" s="62" t="s">
        <v>189</v>
      </c>
      <c r="G2" s="65"/>
      <c r="H2" s="82" t="s">
        <v>186</v>
      </c>
      <c r="I2" s="82" t="s">
        <v>187</v>
      </c>
      <c r="J2" s="62" t="s">
        <v>1069</v>
      </c>
      <c r="K2" s="62" t="s">
        <v>190</v>
      </c>
      <c r="L2" s="62" t="s">
        <v>188</v>
      </c>
      <c r="M2" s="62" t="s">
        <v>189</v>
      </c>
      <c r="N2" s="81"/>
      <c r="O2" s="82" t="s">
        <v>186</v>
      </c>
      <c r="P2" s="82" t="s">
        <v>187</v>
      </c>
      <c r="Q2" s="62" t="s">
        <v>1069</v>
      </c>
      <c r="R2" s="62" t="s">
        <v>190</v>
      </c>
      <c r="S2" s="62" t="s">
        <v>188</v>
      </c>
      <c r="T2" s="62" t="s">
        <v>189</v>
      </c>
      <c r="V2" s="82" t="s">
        <v>186</v>
      </c>
      <c r="W2" s="82" t="s">
        <v>187</v>
      </c>
      <c r="X2" s="62" t="s">
        <v>1069</v>
      </c>
      <c r="Y2" s="62" t="s">
        <v>190</v>
      </c>
      <c r="Z2" s="62" t="s">
        <v>188</v>
      </c>
      <c r="AA2" s="62" t="s">
        <v>189</v>
      </c>
    </row>
    <row r="3" spans="1:27" ht="15.75" thickTop="1">
      <c r="A3" s="87" t="s">
        <v>1329</v>
      </c>
      <c r="B3" s="88" t="s">
        <v>2191</v>
      </c>
      <c r="C3" s="75">
        <v>17895</v>
      </c>
      <c r="D3" s="75">
        <f>E3+F3</f>
        <v>139870</v>
      </c>
      <c r="E3" s="75">
        <v>28460</v>
      </c>
      <c r="F3" s="75">
        <v>111410</v>
      </c>
      <c r="H3" s="75" t="s">
        <v>1329</v>
      </c>
      <c r="I3" s="75" t="s">
        <v>2191</v>
      </c>
      <c r="J3" s="75">
        <v>0</v>
      </c>
      <c r="K3" s="75">
        <f>L3+M3</f>
        <v>125000</v>
      </c>
      <c r="L3" s="75">
        <v>0</v>
      </c>
      <c r="M3" s="75">
        <v>125000</v>
      </c>
      <c r="O3" s="87" t="s">
        <v>1329</v>
      </c>
      <c r="P3" s="88" t="s">
        <v>2191</v>
      </c>
      <c r="Q3" s="75">
        <v>28145</v>
      </c>
      <c r="R3" s="75">
        <f>S3+T3</f>
        <v>1326007</v>
      </c>
      <c r="S3" s="75">
        <v>281990</v>
      </c>
      <c r="T3" s="75">
        <v>1044017</v>
      </c>
      <c r="V3" s="87" t="s">
        <v>1329</v>
      </c>
      <c r="W3" s="88" t="s">
        <v>2191</v>
      </c>
      <c r="X3" s="75">
        <v>1860963</v>
      </c>
      <c r="Y3" s="75">
        <f aca="true" t="shared" si="0" ref="Y3:Y66">Z3+AA3</f>
        <v>738270</v>
      </c>
      <c r="Z3" s="75">
        <v>0</v>
      </c>
      <c r="AA3" s="75">
        <v>738270</v>
      </c>
    </row>
    <row r="4" spans="1:27" ht="15">
      <c r="A4" s="87" t="s">
        <v>1332</v>
      </c>
      <c r="B4" s="88" t="s">
        <v>160</v>
      </c>
      <c r="C4" s="75">
        <v>31500</v>
      </c>
      <c r="D4" s="75">
        <f aca="true" t="shared" si="1" ref="D4:D67">E4+F4</f>
        <v>380229</v>
      </c>
      <c r="E4" s="75">
        <v>0</v>
      </c>
      <c r="F4" s="75">
        <v>380229</v>
      </c>
      <c r="H4" s="75" t="s">
        <v>1332</v>
      </c>
      <c r="I4" s="75" t="s">
        <v>160</v>
      </c>
      <c r="J4" s="75">
        <v>80000001</v>
      </c>
      <c r="K4" s="75">
        <f aca="true" t="shared" si="2" ref="K4:K67">L4+M4</f>
        <v>4355605</v>
      </c>
      <c r="L4" s="75">
        <v>0</v>
      </c>
      <c r="M4" s="75">
        <v>4355605</v>
      </c>
      <c r="O4" s="87" t="s">
        <v>1332</v>
      </c>
      <c r="P4" s="88" t="s">
        <v>160</v>
      </c>
      <c r="Q4" s="75">
        <v>8301706</v>
      </c>
      <c r="R4" s="75">
        <f aca="true" t="shared" si="3" ref="R4:R67">S4+T4</f>
        <v>4958377</v>
      </c>
      <c r="S4" s="75">
        <v>102400</v>
      </c>
      <c r="T4" s="75">
        <v>4855977</v>
      </c>
      <c r="V4" s="87" t="s">
        <v>1332</v>
      </c>
      <c r="W4" s="88" t="s">
        <v>160</v>
      </c>
      <c r="X4" s="75">
        <v>314213704</v>
      </c>
      <c r="Y4" s="75">
        <f t="shared" si="0"/>
        <v>55080502</v>
      </c>
      <c r="Z4" s="75">
        <v>833196</v>
      </c>
      <c r="AA4" s="75">
        <v>54247306</v>
      </c>
    </row>
    <row r="5" spans="1:27" ht="15">
      <c r="A5" s="87" t="s">
        <v>1335</v>
      </c>
      <c r="B5" s="88" t="s">
        <v>2192</v>
      </c>
      <c r="C5" s="75">
        <v>0</v>
      </c>
      <c r="D5" s="75">
        <f t="shared" si="1"/>
        <v>322116</v>
      </c>
      <c r="E5" s="75">
        <v>17800</v>
      </c>
      <c r="F5" s="75">
        <v>304316</v>
      </c>
      <c r="H5" s="75" t="s">
        <v>1335</v>
      </c>
      <c r="I5" s="75" t="s">
        <v>2192</v>
      </c>
      <c r="J5" s="75">
        <v>0</v>
      </c>
      <c r="K5" s="75">
        <f t="shared" si="2"/>
        <v>32880</v>
      </c>
      <c r="L5" s="75">
        <v>0</v>
      </c>
      <c r="M5" s="75">
        <v>32880</v>
      </c>
      <c r="O5" s="87" t="s">
        <v>1335</v>
      </c>
      <c r="P5" s="88" t="s">
        <v>2192</v>
      </c>
      <c r="Q5" s="75">
        <v>9396420</v>
      </c>
      <c r="R5" s="75">
        <f t="shared" si="3"/>
        <v>4528425</v>
      </c>
      <c r="S5" s="75">
        <v>667550</v>
      </c>
      <c r="T5" s="75">
        <v>3860875</v>
      </c>
      <c r="V5" s="87" t="s">
        <v>1335</v>
      </c>
      <c r="W5" s="88" t="s">
        <v>2192</v>
      </c>
      <c r="X5" s="75">
        <v>0</v>
      </c>
      <c r="Y5" s="75">
        <f t="shared" si="0"/>
        <v>820657</v>
      </c>
      <c r="Z5" s="75">
        <v>15000</v>
      </c>
      <c r="AA5" s="75">
        <v>805657</v>
      </c>
    </row>
    <row r="6" spans="1:27" ht="15">
      <c r="A6" s="87" t="s">
        <v>1341</v>
      </c>
      <c r="B6" s="88" t="s">
        <v>2194</v>
      </c>
      <c r="C6" s="75">
        <v>6000</v>
      </c>
      <c r="D6" s="75">
        <f t="shared" si="1"/>
        <v>33777</v>
      </c>
      <c r="E6" s="75">
        <v>7250</v>
      </c>
      <c r="F6" s="75">
        <v>26527</v>
      </c>
      <c r="H6" s="75" t="s">
        <v>1341</v>
      </c>
      <c r="I6" s="75" t="s">
        <v>2194</v>
      </c>
      <c r="J6" s="75">
        <v>33600</v>
      </c>
      <c r="K6" s="75">
        <f t="shared" si="2"/>
        <v>10350</v>
      </c>
      <c r="L6" s="75">
        <v>3750</v>
      </c>
      <c r="M6" s="75">
        <v>6600</v>
      </c>
      <c r="O6" s="87" t="s">
        <v>1338</v>
      </c>
      <c r="P6" s="88" t="s">
        <v>2193</v>
      </c>
      <c r="Q6" s="75">
        <v>890180</v>
      </c>
      <c r="R6" s="75">
        <f t="shared" si="3"/>
        <v>149114</v>
      </c>
      <c r="S6" s="75">
        <v>67000</v>
      </c>
      <c r="T6" s="75">
        <v>82114</v>
      </c>
      <c r="V6" s="87" t="s">
        <v>1338</v>
      </c>
      <c r="W6" s="88" t="s">
        <v>2193</v>
      </c>
      <c r="X6" s="75">
        <v>315700</v>
      </c>
      <c r="Y6" s="75">
        <f t="shared" si="0"/>
        <v>210300</v>
      </c>
      <c r="Z6" s="75">
        <v>130000</v>
      </c>
      <c r="AA6" s="75">
        <v>80300</v>
      </c>
    </row>
    <row r="7" spans="1:27" ht="15">
      <c r="A7" s="87" t="s">
        <v>1344</v>
      </c>
      <c r="B7" s="88" t="s">
        <v>418</v>
      </c>
      <c r="C7" s="75">
        <v>480716</v>
      </c>
      <c r="D7" s="75">
        <f t="shared" si="1"/>
        <v>15110</v>
      </c>
      <c r="E7" s="75">
        <v>0</v>
      </c>
      <c r="F7" s="75">
        <v>15110</v>
      </c>
      <c r="H7" s="75" t="s">
        <v>1344</v>
      </c>
      <c r="I7" s="75" t="s">
        <v>418</v>
      </c>
      <c r="J7" s="75">
        <v>0</v>
      </c>
      <c r="K7" s="75">
        <f t="shared" si="2"/>
        <v>36000</v>
      </c>
      <c r="L7" s="75">
        <v>36000</v>
      </c>
      <c r="M7" s="75">
        <v>0</v>
      </c>
      <c r="O7" s="87" t="s">
        <v>1341</v>
      </c>
      <c r="P7" s="88" t="s">
        <v>2194</v>
      </c>
      <c r="Q7" s="75">
        <v>759288</v>
      </c>
      <c r="R7" s="75">
        <f t="shared" si="3"/>
        <v>608690</v>
      </c>
      <c r="S7" s="75">
        <v>182578</v>
      </c>
      <c r="T7" s="75">
        <v>426112</v>
      </c>
      <c r="V7" s="87" t="s">
        <v>1341</v>
      </c>
      <c r="W7" s="88" t="s">
        <v>2194</v>
      </c>
      <c r="X7" s="75">
        <v>304528</v>
      </c>
      <c r="Y7" s="75">
        <f t="shared" si="0"/>
        <v>2360821</v>
      </c>
      <c r="Z7" s="75">
        <v>1850349</v>
      </c>
      <c r="AA7" s="75">
        <v>510472</v>
      </c>
    </row>
    <row r="8" spans="1:27" ht="15">
      <c r="A8" s="87" t="s">
        <v>1347</v>
      </c>
      <c r="B8" s="88" t="s">
        <v>2195</v>
      </c>
      <c r="C8" s="75">
        <v>0</v>
      </c>
      <c r="D8" s="75">
        <f t="shared" si="1"/>
        <v>23700</v>
      </c>
      <c r="E8" s="75">
        <v>1200</v>
      </c>
      <c r="F8" s="75">
        <v>22500</v>
      </c>
      <c r="H8" s="75" t="s">
        <v>1347</v>
      </c>
      <c r="I8" s="75" t="s">
        <v>2195</v>
      </c>
      <c r="J8" s="75">
        <v>0</v>
      </c>
      <c r="K8" s="75">
        <f t="shared" si="2"/>
        <v>11050</v>
      </c>
      <c r="L8" s="75">
        <v>0</v>
      </c>
      <c r="M8" s="75">
        <v>11050</v>
      </c>
      <c r="O8" s="87" t="s">
        <v>1344</v>
      </c>
      <c r="P8" s="88" t="s">
        <v>418</v>
      </c>
      <c r="Q8" s="75">
        <v>595488</v>
      </c>
      <c r="R8" s="75">
        <f t="shared" si="3"/>
        <v>111060</v>
      </c>
      <c r="S8" s="75">
        <v>0</v>
      </c>
      <c r="T8" s="75">
        <v>111060</v>
      </c>
      <c r="V8" s="87" t="s">
        <v>1344</v>
      </c>
      <c r="W8" s="88" t="s">
        <v>418</v>
      </c>
      <c r="X8" s="75">
        <v>150200</v>
      </c>
      <c r="Y8" s="75">
        <f t="shared" si="0"/>
        <v>74094</v>
      </c>
      <c r="Z8" s="75">
        <v>71100</v>
      </c>
      <c r="AA8" s="75">
        <v>2994</v>
      </c>
    </row>
    <row r="9" spans="1:27" ht="15">
      <c r="A9" s="87" t="s">
        <v>1350</v>
      </c>
      <c r="B9" s="88" t="s">
        <v>2196</v>
      </c>
      <c r="C9" s="75">
        <v>1509248</v>
      </c>
      <c r="D9" s="75">
        <f t="shared" si="1"/>
        <v>244927</v>
      </c>
      <c r="E9" s="75">
        <v>47975</v>
      </c>
      <c r="F9" s="75">
        <v>196952</v>
      </c>
      <c r="H9" s="75" t="s">
        <v>1350</v>
      </c>
      <c r="I9" s="75" t="s">
        <v>2196</v>
      </c>
      <c r="J9" s="75">
        <v>228200</v>
      </c>
      <c r="K9" s="75">
        <f t="shared" si="2"/>
        <v>2915770</v>
      </c>
      <c r="L9" s="75">
        <v>0</v>
      </c>
      <c r="M9" s="75">
        <v>2915770</v>
      </c>
      <c r="O9" s="87" t="s">
        <v>1347</v>
      </c>
      <c r="P9" s="88" t="s">
        <v>2195</v>
      </c>
      <c r="Q9" s="75">
        <v>43000</v>
      </c>
      <c r="R9" s="75">
        <f t="shared" si="3"/>
        <v>306282</v>
      </c>
      <c r="S9" s="75">
        <v>60224</v>
      </c>
      <c r="T9" s="75">
        <v>246058</v>
      </c>
      <c r="V9" s="87" t="s">
        <v>1347</v>
      </c>
      <c r="W9" s="88" t="s">
        <v>2195</v>
      </c>
      <c r="X9" s="75">
        <v>2200</v>
      </c>
      <c r="Y9" s="75">
        <f t="shared" si="0"/>
        <v>211285</v>
      </c>
      <c r="Z9" s="75">
        <v>0</v>
      </c>
      <c r="AA9" s="75">
        <v>211285</v>
      </c>
    </row>
    <row r="10" spans="1:27" ht="15">
      <c r="A10" s="87" t="s">
        <v>1353</v>
      </c>
      <c r="B10" s="88" t="s">
        <v>2197</v>
      </c>
      <c r="C10" s="75">
        <v>0</v>
      </c>
      <c r="D10" s="75">
        <f t="shared" si="1"/>
        <v>46300</v>
      </c>
      <c r="E10" s="75">
        <v>37300</v>
      </c>
      <c r="F10" s="75">
        <v>9000</v>
      </c>
      <c r="H10" s="75" t="s">
        <v>1353</v>
      </c>
      <c r="I10" s="75" t="s">
        <v>2197</v>
      </c>
      <c r="J10" s="75">
        <v>15300</v>
      </c>
      <c r="K10" s="75">
        <f t="shared" si="2"/>
        <v>0</v>
      </c>
      <c r="L10" s="75">
        <v>0</v>
      </c>
      <c r="M10" s="75">
        <v>0</v>
      </c>
      <c r="O10" s="87" t="s">
        <v>1350</v>
      </c>
      <c r="P10" s="88" t="s">
        <v>2196</v>
      </c>
      <c r="Q10" s="75">
        <v>14993912</v>
      </c>
      <c r="R10" s="75">
        <f t="shared" si="3"/>
        <v>3847572</v>
      </c>
      <c r="S10" s="75">
        <v>1578541</v>
      </c>
      <c r="T10" s="75">
        <v>2269031</v>
      </c>
      <c r="V10" s="87" t="s">
        <v>1350</v>
      </c>
      <c r="W10" s="88" t="s">
        <v>2196</v>
      </c>
      <c r="X10" s="75">
        <v>25586944</v>
      </c>
      <c r="Y10" s="75">
        <f t="shared" si="0"/>
        <v>32998170</v>
      </c>
      <c r="Z10" s="75">
        <v>24449661</v>
      </c>
      <c r="AA10" s="75">
        <v>8548509</v>
      </c>
    </row>
    <row r="11" spans="1:27" ht="15">
      <c r="A11" s="87" t="s">
        <v>1356</v>
      </c>
      <c r="B11" s="88" t="s">
        <v>2198</v>
      </c>
      <c r="C11" s="75">
        <v>0</v>
      </c>
      <c r="D11" s="75">
        <f t="shared" si="1"/>
        <v>28900</v>
      </c>
      <c r="E11" s="75">
        <v>24500</v>
      </c>
      <c r="F11" s="75">
        <v>4400</v>
      </c>
      <c r="H11" s="75" t="s">
        <v>1356</v>
      </c>
      <c r="I11" s="75" t="s">
        <v>2198</v>
      </c>
      <c r="J11" s="75">
        <v>0</v>
      </c>
      <c r="K11" s="75">
        <f t="shared" si="2"/>
        <v>4950</v>
      </c>
      <c r="L11" s="75">
        <v>4950</v>
      </c>
      <c r="M11" s="75">
        <v>0</v>
      </c>
      <c r="O11" s="87" t="s">
        <v>1353</v>
      </c>
      <c r="P11" s="88" t="s">
        <v>2197</v>
      </c>
      <c r="Q11" s="75">
        <v>24400</v>
      </c>
      <c r="R11" s="75">
        <f t="shared" si="3"/>
        <v>102067</v>
      </c>
      <c r="S11" s="75">
        <v>66600</v>
      </c>
      <c r="T11" s="75">
        <v>35467</v>
      </c>
      <c r="V11" s="87" t="s">
        <v>1353</v>
      </c>
      <c r="W11" s="88" t="s">
        <v>2197</v>
      </c>
      <c r="X11" s="75">
        <v>58241</v>
      </c>
      <c r="Y11" s="75">
        <f t="shared" si="0"/>
        <v>51418</v>
      </c>
      <c r="Z11" s="75">
        <v>16400</v>
      </c>
      <c r="AA11" s="75">
        <v>35018</v>
      </c>
    </row>
    <row r="12" spans="1:27" ht="15">
      <c r="A12" s="87" t="s">
        <v>1359</v>
      </c>
      <c r="B12" s="88" t="s">
        <v>2199</v>
      </c>
      <c r="C12" s="75">
        <v>1507225</v>
      </c>
      <c r="D12" s="75">
        <f t="shared" si="1"/>
        <v>774970</v>
      </c>
      <c r="E12" s="75">
        <v>532990</v>
      </c>
      <c r="F12" s="75">
        <v>241980</v>
      </c>
      <c r="H12" s="75" t="s">
        <v>1359</v>
      </c>
      <c r="I12" s="75" t="s">
        <v>2199</v>
      </c>
      <c r="J12" s="75">
        <v>290550</v>
      </c>
      <c r="K12" s="75">
        <f t="shared" si="2"/>
        <v>198950</v>
      </c>
      <c r="L12" s="75">
        <v>0</v>
      </c>
      <c r="M12" s="75">
        <v>198950</v>
      </c>
      <c r="O12" s="87" t="s">
        <v>1356</v>
      </c>
      <c r="P12" s="88" t="s">
        <v>2198</v>
      </c>
      <c r="Q12" s="75">
        <v>699251</v>
      </c>
      <c r="R12" s="75">
        <f t="shared" si="3"/>
        <v>273203</v>
      </c>
      <c r="S12" s="75">
        <v>28088</v>
      </c>
      <c r="T12" s="75">
        <v>245115</v>
      </c>
      <c r="V12" s="87" t="s">
        <v>1356</v>
      </c>
      <c r="W12" s="88" t="s">
        <v>2198</v>
      </c>
      <c r="X12" s="75">
        <v>14600</v>
      </c>
      <c r="Y12" s="75">
        <f t="shared" si="0"/>
        <v>362535</v>
      </c>
      <c r="Z12" s="75">
        <v>343990</v>
      </c>
      <c r="AA12" s="75">
        <v>18545</v>
      </c>
    </row>
    <row r="13" spans="1:27" ht="15">
      <c r="A13" s="87" t="s">
        <v>1362</v>
      </c>
      <c r="B13" s="88" t="s">
        <v>2200</v>
      </c>
      <c r="C13" s="75">
        <v>322751</v>
      </c>
      <c r="D13" s="75">
        <f t="shared" si="1"/>
        <v>137063</v>
      </c>
      <c r="E13" s="75">
        <v>22200</v>
      </c>
      <c r="F13" s="75">
        <v>114863</v>
      </c>
      <c r="H13" s="75" t="s">
        <v>1362</v>
      </c>
      <c r="I13" s="75" t="s">
        <v>2200</v>
      </c>
      <c r="J13" s="75">
        <v>0</v>
      </c>
      <c r="K13" s="75">
        <f t="shared" si="2"/>
        <v>327232</v>
      </c>
      <c r="L13" s="75">
        <v>45279</v>
      </c>
      <c r="M13" s="75">
        <v>281953</v>
      </c>
      <c r="O13" s="87" t="s">
        <v>1359</v>
      </c>
      <c r="P13" s="88" t="s">
        <v>2199</v>
      </c>
      <c r="Q13" s="75">
        <v>12389302</v>
      </c>
      <c r="R13" s="75">
        <f t="shared" si="3"/>
        <v>4121314</v>
      </c>
      <c r="S13" s="75">
        <v>1870090</v>
      </c>
      <c r="T13" s="75">
        <v>2251224</v>
      </c>
      <c r="V13" s="87" t="s">
        <v>1359</v>
      </c>
      <c r="W13" s="88" t="s">
        <v>2199</v>
      </c>
      <c r="X13" s="75">
        <v>4027276</v>
      </c>
      <c r="Y13" s="75">
        <f t="shared" si="0"/>
        <v>4366891</v>
      </c>
      <c r="Z13" s="75">
        <v>995355</v>
      </c>
      <c r="AA13" s="75">
        <v>3371536</v>
      </c>
    </row>
    <row r="14" spans="1:27" ht="15">
      <c r="A14" s="87" t="s">
        <v>1365</v>
      </c>
      <c r="B14" s="88" t="s">
        <v>2201</v>
      </c>
      <c r="C14" s="75">
        <v>229500</v>
      </c>
      <c r="D14" s="75">
        <f t="shared" si="1"/>
        <v>191950</v>
      </c>
      <c r="E14" s="75">
        <v>10500</v>
      </c>
      <c r="F14" s="75">
        <v>181450</v>
      </c>
      <c r="H14" s="75" t="s">
        <v>1365</v>
      </c>
      <c r="I14" s="75" t="s">
        <v>2201</v>
      </c>
      <c r="J14" s="75">
        <v>60300</v>
      </c>
      <c r="K14" s="75">
        <f t="shared" si="2"/>
        <v>64500</v>
      </c>
      <c r="L14" s="75">
        <v>0</v>
      </c>
      <c r="M14" s="75">
        <v>64500</v>
      </c>
      <c r="O14" s="87" t="s">
        <v>1362</v>
      </c>
      <c r="P14" s="88" t="s">
        <v>2200</v>
      </c>
      <c r="Q14" s="75">
        <v>6795617</v>
      </c>
      <c r="R14" s="75">
        <f t="shared" si="3"/>
        <v>3013456</v>
      </c>
      <c r="S14" s="75">
        <v>393141</v>
      </c>
      <c r="T14" s="75">
        <v>2620315</v>
      </c>
      <c r="V14" s="87" t="s">
        <v>1362</v>
      </c>
      <c r="W14" s="88" t="s">
        <v>2200</v>
      </c>
      <c r="X14" s="75">
        <v>796187</v>
      </c>
      <c r="Y14" s="75">
        <f t="shared" si="0"/>
        <v>4660126</v>
      </c>
      <c r="Z14" s="75">
        <v>45479</v>
      </c>
      <c r="AA14" s="75">
        <v>4614647</v>
      </c>
    </row>
    <row r="15" spans="1:27" ht="15">
      <c r="A15" s="87" t="s">
        <v>1368</v>
      </c>
      <c r="B15" s="88" t="s">
        <v>2202</v>
      </c>
      <c r="C15" s="75">
        <v>0</v>
      </c>
      <c r="D15" s="75">
        <f t="shared" si="1"/>
        <v>97390</v>
      </c>
      <c r="E15" s="75">
        <v>58500</v>
      </c>
      <c r="F15" s="75">
        <v>38890</v>
      </c>
      <c r="H15" s="75" t="s">
        <v>1368</v>
      </c>
      <c r="I15" s="75" t="s">
        <v>2202</v>
      </c>
      <c r="J15" s="75">
        <v>0</v>
      </c>
      <c r="K15" s="75">
        <f t="shared" si="2"/>
        <v>117100</v>
      </c>
      <c r="L15" s="75">
        <v>0</v>
      </c>
      <c r="M15" s="75">
        <v>117100</v>
      </c>
      <c r="O15" s="87" t="s">
        <v>1365</v>
      </c>
      <c r="P15" s="88" t="s">
        <v>2201</v>
      </c>
      <c r="Q15" s="75">
        <v>2004458</v>
      </c>
      <c r="R15" s="75">
        <f t="shared" si="3"/>
        <v>1474694</v>
      </c>
      <c r="S15" s="75">
        <v>590006</v>
      </c>
      <c r="T15" s="75">
        <v>884688</v>
      </c>
      <c r="V15" s="87" t="s">
        <v>1365</v>
      </c>
      <c r="W15" s="88" t="s">
        <v>2201</v>
      </c>
      <c r="X15" s="75">
        <v>737375</v>
      </c>
      <c r="Y15" s="75">
        <f t="shared" si="0"/>
        <v>2768985</v>
      </c>
      <c r="Z15" s="75">
        <v>723750</v>
      </c>
      <c r="AA15" s="75">
        <v>2045235</v>
      </c>
    </row>
    <row r="16" spans="1:27" ht="15">
      <c r="A16" s="87" t="s">
        <v>1371</v>
      </c>
      <c r="B16" s="88" t="s">
        <v>419</v>
      </c>
      <c r="C16" s="75">
        <v>542700</v>
      </c>
      <c r="D16" s="75">
        <f t="shared" si="1"/>
        <v>75740</v>
      </c>
      <c r="E16" s="75">
        <v>10650</v>
      </c>
      <c r="F16" s="75">
        <v>65090</v>
      </c>
      <c r="H16" s="75" t="s">
        <v>1371</v>
      </c>
      <c r="I16" s="75" t="s">
        <v>419</v>
      </c>
      <c r="J16" s="75">
        <v>0</v>
      </c>
      <c r="K16" s="75">
        <f t="shared" si="2"/>
        <v>4450</v>
      </c>
      <c r="L16" s="75">
        <v>0</v>
      </c>
      <c r="M16" s="75">
        <v>4450</v>
      </c>
      <c r="O16" s="87" t="s">
        <v>1368</v>
      </c>
      <c r="P16" s="88" t="s">
        <v>2202</v>
      </c>
      <c r="Q16" s="75">
        <v>1824750</v>
      </c>
      <c r="R16" s="75">
        <f t="shared" si="3"/>
        <v>2464791</v>
      </c>
      <c r="S16" s="75">
        <v>1127000</v>
      </c>
      <c r="T16" s="75">
        <v>1337791</v>
      </c>
      <c r="V16" s="87" t="s">
        <v>1368</v>
      </c>
      <c r="W16" s="88" t="s">
        <v>2202</v>
      </c>
      <c r="X16" s="75">
        <v>500</v>
      </c>
      <c r="Y16" s="75">
        <f t="shared" si="0"/>
        <v>842849</v>
      </c>
      <c r="Z16" s="75">
        <v>0</v>
      </c>
      <c r="AA16" s="75">
        <v>842849</v>
      </c>
    </row>
    <row r="17" spans="1:27" ht="15">
      <c r="A17" s="87" t="s">
        <v>1374</v>
      </c>
      <c r="B17" s="88" t="s">
        <v>2203</v>
      </c>
      <c r="C17" s="75">
        <v>1828884</v>
      </c>
      <c r="D17" s="75">
        <f t="shared" si="1"/>
        <v>618002</v>
      </c>
      <c r="E17" s="75">
        <v>127600</v>
      </c>
      <c r="F17" s="75">
        <v>490402</v>
      </c>
      <c r="H17" s="75" t="s">
        <v>1374</v>
      </c>
      <c r="I17" s="75" t="s">
        <v>2203</v>
      </c>
      <c r="J17" s="75">
        <v>0</v>
      </c>
      <c r="K17" s="75">
        <f t="shared" si="2"/>
        <v>121113</v>
      </c>
      <c r="L17" s="75">
        <v>0</v>
      </c>
      <c r="M17" s="75">
        <v>121113</v>
      </c>
      <c r="O17" s="87" t="s">
        <v>1371</v>
      </c>
      <c r="P17" s="88" t="s">
        <v>419</v>
      </c>
      <c r="Q17" s="75">
        <v>3926380</v>
      </c>
      <c r="R17" s="75">
        <f t="shared" si="3"/>
        <v>1776215</v>
      </c>
      <c r="S17" s="75">
        <v>219350</v>
      </c>
      <c r="T17" s="75">
        <v>1556865</v>
      </c>
      <c r="V17" s="87" t="s">
        <v>1371</v>
      </c>
      <c r="W17" s="88" t="s">
        <v>419</v>
      </c>
      <c r="X17" s="75">
        <v>0</v>
      </c>
      <c r="Y17" s="75">
        <f t="shared" si="0"/>
        <v>6475</v>
      </c>
      <c r="Z17" s="75">
        <v>0</v>
      </c>
      <c r="AA17" s="75">
        <v>6475</v>
      </c>
    </row>
    <row r="18" spans="1:27" ht="15">
      <c r="A18" s="87" t="s">
        <v>1377</v>
      </c>
      <c r="B18" s="88" t="s">
        <v>2204</v>
      </c>
      <c r="C18" s="75">
        <v>22701</v>
      </c>
      <c r="D18" s="75">
        <f t="shared" si="1"/>
        <v>145219</v>
      </c>
      <c r="E18" s="75">
        <v>80400</v>
      </c>
      <c r="F18" s="75">
        <v>64819</v>
      </c>
      <c r="H18" s="75" t="s">
        <v>1377</v>
      </c>
      <c r="I18" s="75" t="s">
        <v>2204</v>
      </c>
      <c r="J18" s="75">
        <v>9000</v>
      </c>
      <c r="K18" s="75">
        <f t="shared" si="2"/>
        <v>37469</v>
      </c>
      <c r="L18" s="75">
        <v>0</v>
      </c>
      <c r="M18" s="75">
        <v>37469</v>
      </c>
      <c r="O18" s="87" t="s">
        <v>1374</v>
      </c>
      <c r="P18" s="88" t="s">
        <v>2203</v>
      </c>
      <c r="Q18" s="75">
        <v>9076455</v>
      </c>
      <c r="R18" s="75">
        <f t="shared" si="3"/>
        <v>6060724</v>
      </c>
      <c r="S18" s="75">
        <v>1644977</v>
      </c>
      <c r="T18" s="75">
        <v>4415747</v>
      </c>
      <c r="V18" s="87" t="s">
        <v>1374</v>
      </c>
      <c r="W18" s="88" t="s">
        <v>2203</v>
      </c>
      <c r="X18" s="75">
        <v>17500</v>
      </c>
      <c r="Y18" s="75">
        <f t="shared" si="0"/>
        <v>1372777</v>
      </c>
      <c r="Z18" s="75">
        <v>0</v>
      </c>
      <c r="AA18" s="75">
        <v>1372777</v>
      </c>
    </row>
    <row r="19" spans="1:27" ht="15">
      <c r="A19" s="87" t="s">
        <v>1380</v>
      </c>
      <c r="B19" s="88" t="s">
        <v>2205</v>
      </c>
      <c r="C19" s="75">
        <v>167325</v>
      </c>
      <c r="D19" s="75">
        <f t="shared" si="1"/>
        <v>307501</v>
      </c>
      <c r="E19" s="75">
        <v>207300</v>
      </c>
      <c r="F19" s="75">
        <v>100201</v>
      </c>
      <c r="H19" s="75" t="s">
        <v>1380</v>
      </c>
      <c r="I19" s="75" t="s">
        <v>2205</v>
      </c>
      <c r="J19" s="75">
        <v>0</v>
      </c>
      <c r="K19" s="75">
        <f t="shared" si="2"/>
        <v>157700</v>
      </c>
      <c r="L19" s="75">
        <v>0</v>
      </c>
      <c r="M19" s="75">
        <v>157700</v>
      </c>
      <c r="O19" s="87" t="s">
        <v>1377</v>
      </c>
      <c r="P19" s="88" t="s">
        <v>2204</v>
      </c>
      <c r="Q19" s="75">
        <v>444198</v>
      </c>
      <c r="R19" s="75">
        <f t="shared" si="3"/>
        <v>808326</v>
      </c>
      <c r="S19" s="75">
        <v>486303</v>
      </c>
      <c r="T19" s="75">
        <v>322023</v>
      </c>
      <c r="V19" s="87" t="s">
        <v>1377</v>
      </c>
      <c r="W19" s="88" t="s">
        <v>2204</v>
      </c>
      <c r="X19" s="75">
        <v>56877</v>
      </c>
      <c r="Y19" s="75">
        <f t="shared" si="0"/>
        <v>312314</v>
      </c>
      <c r="Z19" s="75">
        <v>36500</v>
      </c>
      <c r="AA19" s="75">
        <v>275814</v>
      </c>
    </row>
    <row r="20" spans="1:27" ht="15">
      <c r="A20" s="87" t="s">
        <v>1383</v>
      </c>
      <c r="B20" s="88" t="s">
        <v>2206</v>
      </c>
      <c r="C20" s="75">
        <v>76650</v>
      </c>
      <c r="D20" s="75">
        <f t="shared" si="1"/>
        <v>176025</v>
      </c>
      <c r="E20" s="75">
        <v>16500</v>
      </c>
      <c r="F20" s="75">
        <v>159525</v>
      </c>
      <c r="H20" s="75" t="s">
        <v>1383</v>
      </c>
      <c r="I20" s="75" t="s">
        <v>2206</v>
      </c>
      <c r="J20" s="75">
        <v>1500</v>
      </c>
      <c r="K20" s="75">
        <f t="shared" si="2"/>
        <v>61732</v>
      </c>
      <c r="L20" s="75">
        <v>0</v>
      </c>
      <c r="M20" s="75">
        <v>61732</v>
      </c>
      <c r="O20" s="87" t="s">
        <v>1380</v>
      </c>
      <c r="P20" s="88" t="s">
        <v>2205</v>
      </c>
      <c r="Q20" s="75">
        <v>375825</v>
      </c>
      <c r="R20" s="75">
        <f t="shared" si="3"/>
        <v>1317653</v>
      </c>
      <c r="S20" s="75">
        <v>382381</v>
      </c>
      <c r="T20" s="75">
        <v>935272</v>
      </c>
      <c r="V20" s="87" t="s">
        <v>1380</v>
      </c>
      <c r="W20" s="88" t="s">
        <v>2205</v>
      </c>
      <c r="X20" s="75">
        <v>16000</v>
      </c>
      <c r="Y20" s="75">
        <f t="shared" si="0"/>
        <v>2171108</v>
      </c>
      <c r="Z20" s="75">
        <v>380000</v>
      </c>
      <c r="AA20" s="75">
        <v>1791108</v>
      </c>
    </row>
    <row r="21" spans="1:27" ht="15">
      <c r="A21" s="87" t="s">
        <v>1386</v>
      </c>
      <c r="B21" s="88" t="s">
        <v>420</v>
      </c>
      <c r="C21" s="75">
        <v>0</v>
      </c>
      <c r="D21" s="75">
        <f t="shared" si="1"/>
        <v>10900</v>
      </c>
      <c r="E21" s="75">
        <v>0</v>
      </c>
      <c r="F21" s="75">
        <v>10900</v>
      </c>
      <c r="H21" s="75" t="s">
        <v>1389</v>
      </c>
      <c r="I21" s="75" t="s">
        <v>2207</v>
      </c>
      <c r="J21" s="75">
        <v>2000</v>
      </c>
      <c r="K21" s="75">
        <f t="shared" si="2"/>
        <v>41376</v>
      </c>
      <c r="L21" s="75">
        <v>0</v>
      </c>
      <c r="M21" s="75">
        <v>41376</v>
      </c>
      <c r="O21" s="87" t="s">
        <v>1383</v>
      </c>
      <c r="P21" s="88" t="s">
        <v>2206</v>
      </c>
      <c r="Q21" s="75">
        <v>990900</v>
      </c>
      <c r="R21" s="75">
        <f t="shared" si="3"/>
        <v>1037772</v>
      </c>
      <c r="S21" s="75">
        <v>57000</v>
      </c>
      <c r="T21" s="75">
        <v>980772</v>
      </c>
      <c r="V21" s="87" t="s">
        <v>1383</v>
      </c>
      <c r="W21" s="88" t="s">
        <v>2206</v>
      </c>
      <c r="X21" s="75">
        <v>6023868</v>
      </c>
      <c r="Y21" s="75">
        <f t="shared" si="0"/>
        <v>2672292</v>
      </c>
      <c r="Z21" s="75">
        <v>33500</v>
      </c>
      <c r="AA21" s="75">
        <v>2638792</v>
      </c>
    </row>
    <row r="22" spans="1:27" ht="15">
      <c r="A22" s="87" t="s">
        <v>1389</v>
      </c>
      <c r="B22" s="88" t="s">
        <v>2207</v>
      </c>
      <c r="C22" s="75">
        <v>0</v>
      </c>
      <c r="D22" s="75">
        <f t="shared" si="1"/>
        <v>149025</v>
      </c>
      <c r="E22" s="75">
        <v>0</v>
      </c>
      <c r="F22" s="75">
        <v>149025</v>
      </c>
      <c r="H22" s="75" t="s">
        <v>1392</v>
      </c>
      <c r="I22" s="75" t="s">
        <v>2208</v>
      </c>
      <c r="J22" s="75">
        <v>0</v>
      </c>
      <c r="K22" s="75">
        <f t="shared" si="2"/>
        <v>100</v>
      </c>
      <c r="L22" s="75">
        <v>0</v>
      </c>
      <c r="M22" s="75">
        <v>100</v>
      </c>
      <c r="O22" s="87" t="s">
        <v>1386</v>
      </c>
      <c r="P22" s="88" t="s">
        <v>420</v>
      </c>
      <c r="Q22" s="75">
        <v>275000</v>
      </c>
      <c r="R22" s="75">
        <f t="shared" si="3"/>
        <v>521290</v>
      </c>
      <c r="S22" s="75">
        <v>128230</v>
      </c>
      <c r="T22" s="75">
        <v>393060</v>
      </c>
      <c r="V22" s="87" t="s">
        <v>1386</v>
      </c>
      <c r="W22" s="88" t="s">
        <v>420</v>
      </c>
      <c r="X22" s="75">
        <v>31000</v>
      </c>
      <c r="Y22" s="75">
        <f t="shared" si="0"/>
        <v>126500</v>
      </c>
      <c r="Z22" s="75">
        <v>0</v>
      </c>
      <c r="AA22" s="75">
        <v>126500</v>
      </c>
    </row>
    <row r="23" spans="1:27" ht="15">
      <c r="A23" s="87" t="s">
        <v>1392</v>
      </c>
      <c r="B23" s="88" t="s">
        <v>2208</v>
      </c>
      <c r="C23" s="75">
        <v>460000</v>
      </c>
      <c r="D23" s="75">
        <f t="shared" si="1"/>
        <v>535521</v>
      </c>
      <c r="E23" s="75">
        <v>0</v>
      </c>
      <c r="F23" s="75">
        <v>535521</v>
      </c>
      <c r="H23" s="75" t="s">
        <v>1399</v>
      </c>
      <c r="I23" s="75" t="s">
        <v>2210</v>
      </c>
      <c r="J23" s="75">
        <v>0</v>
      </c>
      <c r="K23" s="75">
        <f t="shared" si="2"/>
        <v>88331</v>
      </c>
      <c r="L23" s="75">
        <v>0</v>
      </c>
      <c r="M23" s="75">
        <v>88331</v>
      </c>
      <c r="O23" s="87" t="s">
        <v>1389</v>
      </c>
      <c r="P23" s="88" t="s">
        <v>2207</v>
      </c>
      <c r="Q23" s="75">
        <v>1879830</v>
      </c>
      <c r="R23" s="75">
        <f t="shared" si="3"/>
        <v>1660639</v>
      </c>
      <c r="S23" s="75">
        <v>330260</v>
      </c>
      <c r="T23" s="75">
        <v>1330379</v>
      </c>
      <c r="V23" s="87" t="s">
        <v>1389</v>
      </c>
      <c r="W23" s="88" t="s">
        <v>2207</v>
      </c>
      <c r="X23" s="75">
        <v>2231593</v>
      </c>
      <c r="Y23" s="75">
        <f t="shared" si="0"/>
        <v>751387</v>
      </c>
      <c r="Z23" s="75">
        <v>0</v>
      </c>
      <c r="AA23" s="75">
        <v>751387</v>
      </c>
    </row>
    <row r="24" spans="1:27" ht="15">
      <c r="A24" s="87" t="s">
        <v>1395</v>
      </c>
      <c r="B24" s="88" t="s">
        <v>2209</v>
      </c>
      <c r="C24" s="75">
        <v>0</v>
      </c>
      <c r="D24" s="75">
        <f t="shared" si="1"/>
        <v>16000</v>
      </c>
      <c r="E24" s="75">
        <v>0</v>
      </c>
      <c r="F24" s="75">
        <v>16000</v>
      </c>
      <c r="H24" s="75" t="s">
        <v>1402</v>
      </c>
      <c r="I24" s="75" t="s">
        <v>2211</v>
      </c>
      <c r="J24" s="75">
        <v>0</v>
      </c>
      <c r="K24" s="75">
        <f t="shared" si="2"/>
        <v>148100</v>
      </c>
      <c r="L24" s="75">
        <v>0</v>
      </c>
      <c r="M24" s="75">
        <v>148100</v>
      </c>
      <c r="O24" s="87" t="s">
        <v>1392</v>
      </c>
      <c r="P24" s="88" t="s">
        <v>2208</v>
      </c>
      <c r="Q24" s="75">
        <v>551700</v>
      </c>
      <c r="R24" s="75">
        <f t="shared" si="3"/>
        <v>3954520</v>
      </c>
      <c r="S24" s="75">
        <v>10100</v>
      </c>
      <c r="T24" s="75">
        <v>3944420</v>
      </c>
      <c r="V24" s="87" t="s">
        <v>1392</v>
      </c>
      <c r="W24" s="88" t="s">
        <v>2208</v>
      </c>
      <c r="X24" s="75">
        <v>0</v>
      </c>
      <c r="Y24" s="75">
        <f t="shared" si="0"/>
        <v>540650</v>
      </c>
      <c r="Z24" s="75">
        <v>0</v>
      </c>
      <c r="AA24" s="75">
        <v>540650</v>
      </c>
    </row>
    <row r="25" spans="1:27" ht="15">
      <c r="A25" s="87" t="s">
        <v>1399</v>
      </c>
      <c r="B25" s="88" t="s">
        <v>2210</v>
      </c>
      <c r="C25" s="75">
        <v>19700</v>
      </c>
      <c r="D25" s="75">
        <f t="shared" si="1"/>
        <v>972217</v>
      </c>
      <c r="E25" s="75">
        <v>808000</v>
      </c>
      <c r="F25" s="75">
        <v>164217</v>
      </c>
      <c r="H25" s="75" t="s">
        <v>1405</v>
      </c>
      <c r="I25" s="75" t="s">
        <v>2212</v>
      </c>
      <c r="J25" s="75">
        <v>0</v>
      </c>
      <c r="K25" s="75">
        <f t="shared" si="2"/>
        <v>389350</v>
      </c>
      <c r="L25" s="75">
        <v>0</v>
      </c>
      <c r="M25" s="75">
        <v>389350</v>
      </c>
      <c r="O25" s="87" t="s">
        <v>1395</v>
      </c>
      <c r="P25" s="88" t="s">
        <v>2209</v>
      </c>
      <c r="Q25" s="75">
        <v>0</v>
      </c>
      <c r="R25" s="75">
        <f t="shared" si="3"/>
        <v>248513</v>
      </c>
      <c r="S25" s="75">
        <v>127800</v>
      </c>
      <c r="T25" s="75">
        <v>120713</v>
      </c>
      <c r="V25" s="87" t="s">
        <v>1395</v>
      </c>
      <c r="W25" s="88" t="s">
        <v>2209</v>
      </c>
      <c r="X25" s="75">
        <v>18100</v>
      </c>
      <c r="Y25" s="75">
        <f t="shared" si="0"/>
        <v>80507</v>
      </c>
      <c r="Z25" s="75">
        <v>26504</v>
      </c>
      <c r="AA25" s="75">
        <v>54003</v>
      </c>
    </row>
    <row r="26" spans="1:27" ht="15">
      <c r="A26" s="87" t="s">
        <v>1402</v>
      </c>
      <c r="B26" s="88" t="s">
        <v>2211</v>
      </c>
      <c r="C26" s="75">
        <v>0</v>
      </c>
      <c r="D26" s="75">
        <f t="shared" si="1"/>
        <v>130229</v>
      </c>
      <c r="E26" s="75">
        <v>15000</v>
      </c>
      <c r="F26" s="75">
        <v>115229</v>
      </c>
      <c r="H26" s="75" t="s">
        <v>1408</v>
      </c>
      <c r="I26" s="75" t="s">
        <v>2213</v>
      </c>
      <c r="J26" s="75">
        <v>0</v>
      </c>
      <c r="K26" s="75">
        <f t="shared" si="2"/>
        <v>179080</v>
      </c>
      <c r="L26" s="75">
        <v>0</v>
      </c>
      <c r="M26" s="75">
        <v>179080</v>
      </c>
      <c r="O26" s="87" t="s">
        <v>1399</v>
      </c>
      <c r="P26" s="88" t="s">
        <v>2210</v>
      </c>
      <c r="Q26" s="75">
        <v>1951500</v>
      </c>
      <c r="R26" s="75">
        <f t="shared" si="3"/>
        <v>3234143</v>
      </c>
      <c r="S26" s="75">
        <v>1655601</v>
      </c>
      <c r="T26" s="75">
        <v>1578542</v>
      </c>
      <c r="V26" s="87" t="s">
        <v>1399</v>
      </c>
      <c r="W26" s="88" t="s">
        <v>2210</v>
      </c>
      <c r="X26" s="75">
        <v>0</v>
      </c>
      <c r="Y26" s="75">
        <f t="shared" si="0"/>
        <v>1773688</v>
      </c>
      <c r="Z26" s="75">
        <v>0</v>
      </c>
      <c r="AA26" s="75">
        <v>1773688</v>
      </c>
    </row>
    <row r="27" spans="1:27" ht="15">
      <c r="A27" s="87" t="s">
        <v>1405</v>
      </c>
      <c r="B27" s="88" t="s">
        <v>2212</v>
      </c>
      <c r="C27" s="75">
        <v>0</v>
      </c>
      <c r="D27" s="75">
        <f t="shared" si="1"/>
        <v>723637</v>
      </c>
      <c r="E27" s="75">
        <v>477500</v>
      </c>
      <c r="F27" s="75">
        <v>246137</v>
      </c>
      <c r="H27" s="75" t="s">
        <v>1411</v>
      </c>
      <c r="I27" s="75" t="s">
        <v>2214</v>
      </c>
      <c r="J27" s="75">
        <v>0</v>
      </c>
      <c r="K27" s="75">
        <f t="shared" si="2"/>
        <v>922487</v>
      </c>
      <c r="L27" s="75">
        <v>25000</v>
      </c>
      <c r="M27" s="75">
        <v>897487</v>
      </c>
      <c r="O27" s="87" t="s">
        <v>1402</v>
      </c>
      <c r="P27" s="88" t="s">
        <v>2211</v>
      </c>
      <c r="Q27" s="75">
        <v>2790500</v>
      </c>
      <c r="R27" s="75">
        <f t="shared" si="3"/>
        <v>1715664</v>
      </c>
      <c r="S27" s="75">
        <v>928900</v>
      </c>
      <c r="T27" s="75">
        <v>786764</v>
      </c>
      <c r="V27" s="87" t="s">
        <v>1402</v>
      </c>
      <c r="W27" s="88" t="s">
        <v>2211</v>
      </c>
      <c r="X27" s="75">
        <v>165150</v>
      </c>
      <c r="Y27" s="75">
        <f t="shared" si="0"/>
        <v>569500</v>
      </c>
      <c r="Z27" s="75">
        <v>0</v>
      </c>
      <c r="AA27" s="75">
        <v>569500</v>
      </c>
    </row>
    <row r="28" spans="1:27" ht="15">
      <c r="A28" s="87" t="s">
        <v>1408</v>
      </c>
      <c r="B28" s="88" t="s">
        <v>2213</v>
      </c>
      <c r="C28" s="75">
        <v>0</v>
      </c>
      <c r="D28" s="75">
        <f t="shared" si="1"/>
        <v>102238</v>
      </c>
      <c r="E28" s="75">
        <v>0</v>
      </c>
      <c r="F28" s="75">
        <v>102238</v>
      </c>
      <c r="H28" s="75" t="s">
        <v>1414</v>
      </c>
      <c r="I28" s="75" t="s">
        <v>2215</v>
      </c>
      <c r="J28" s="75">
        <v>0</v>
      </c>
      <c r="K28" s="75">
        <f t="shared" si="2"/>
        <v>3400</v>
      </c>
      <c r="L28" s="75">
        <v>0</v>
      </c>
      <c r="M28" s="75">
        <v>3400</v>
      </c>
      <c r="O28" s="87" t="s">
        <v>1405</v>
      </c>
      <c r="P28" s="88" t="s">
        <v>2212</v>
      </c>
      <c r="Q28" s="75">
        <v>678100</v>
      </c>
      <c r="R28" s="75">
        <f t="shared" si="3"/>
        <v>4735889</v>
      </c>
      <c r="S28" s="75">
        <v>1984349</v>
      </c>
      <c r="T28" s="75">
        <v>2751540</v>
      </c>
      <c r="V28" s="87" t="s">
        <v>1405</v>
      </c>
      <c r="W28" s="88" t="s">
        <v>2212</v>
      </c>
      <c r="X28" s="75">
        <v>234500</v>
      </c>
      <c r="Y28" s="75">
        <f t="shared" si="0"/>
        <v>677224</v>
      </c>
      <c r="Z28" s="75">
        <v>0</v>
      </c>
      <c r="AA28" s="75">
        <v>677224</v>
      </c>
    </row>
    <row r="29" spans="1:27" ht="15">
      <c r="A29" s="87" t="s">
        <v>1411</v>
      </c>
      <c r="B29" s="88" t="s">
        <v>2214</v>
      </c>
      <c r="C29" s="75">
        <v>94600</v>
      </c>
      <c r="D29" s="75">
        <f t="shared" si="1"/>
        <v>55268</v>
      </c>
      <c r="E29" s="75">
        <v>1500</v>
      </c>
      <c r="F29" s="75">
        <v>53768</v>
      </c>
      <c r="H29" s="75" t="s">
        <v>1417</v>
      </c>
      <c r="I29" s="75" t="s">
        <v>2216</v>
      </c>
      <c r="J29" s="75">
        <v>0</v>
      </c>
      <c r="K29" s="75">
        <f t="shared" si="2"/>
        <v>224774</v>
      </c>
      <c r="L29" s="75">
        <v>0</v>
      </c>
      <c r="M29" s="75">
        <v>224774</v>
      </c>
      <c r="O29" s="87" t="s">
        <v>1408</v>
      </c>
      <c r="P29" s="88" t="s">
        <v>2213</v>
      </c>
      <c r="Q29" s="75">
        <v>61700</v>
      </c>
      <c r="R29" s="75">
        <f t="shared" si="3"/>
        <v>876259</v>
      </c>
      <c r="S29" s="75">
        <v>11200</v>
      </c>
      <c r="T29" s="75">
        <v>865059</v>
      </c>
      <c r="V29" s="87" t="s">
        <v>1408</v>
      </c>
      <c r="W29" s="88" t="s">
        <v>2213</v>
      </c>
      <c r="X29" s="75">
        <v>0</v>
      </c>
      <c r="Y29" s="75">
        <f t="shared" si="0"/>
        <v>879430</v>
      </c>
      <c r="Z29" s="75">
        <v>0</v>
      </c>
      <c r="AA29" s="75">
        <v>879430</v>
      </c>
    </row>
    <row r="30" spans="1:27" ht="15">
      <c r="A30" s="87" t="s">
        <v>1414</v>
      </c>
      <c r="B30" s="88" t="s">
        <v>2215</v>
      </c>
      <c r="C30" s="75">
        <v>1500</v>
      </c>
      <c r="D30" s="75">
        <f t="shared" si="1"/>
        <v>663370</v>
      </c>
      <c r="E30" s="75">
        <v>0</v>
      </c>
      <c r="F30" s="75">
        <v>663370</v>
      </c>
      <c r="H30" s="75" t="s">
        <v>1420</v>
      </c>
      <c r="I30" s="75" t="s">
        <v>2217</v>
      </c>
      <c r="J30" s="75">
        <v>0</v>
      </c>
      <c r="K30" s="75">
        <f t="shared" si="2"/>
        <v>92410</v>
      </c>
      <c r="L30" s="75">
        <v>0</v>
      </c>
      <c r="M30" s="75">
        <v>92410</v>
      </c>
      <c r="O30" s="87" t="s">
        <v>1411</v>
      </c>
      <c r="P30" s="88" t="s">
        <v>2214</v>
      </c>
      <c r="Q30" s="75">
        <v>409600</v>
      </c>
      <c r="R30" s="75">
        <f t="shared" si="3"/>
        <v>889317</v>
      </c>
      <c r="S30" s="75">
        <v>89500</v>
      </c>
      <c r="T30" s="75">
        <v>799817</v>
      </c>
      <c r="V30" s="87" t="s">
        <v>1411</v>
      </c>
      <c r="W30" s="88" t="s">
        <v>2214</v>
      </c>
      <c r="X30" s="75">
        <v>416890</v>
      </c>
      <c r="Y30" s="75">
        <f t="shared" si="0"/>
        <v>15382799</v>
      </c>
      <c r="Z30" s="75">
        <v>1021000</v>
      </c>
      <c r="AA30" s="75">
        <v>14361799</v>
      </c>
    </row>
    <row r="31" spans="1:27" ht="15">
      <c r="A31" s="87" t="s">
        <v>1417</v>
      </c>
      <c r="B31" s="88" t="s">
        <v>2216</v>
      </c>
      <c r="C31" s="75">
        <v>1660197</v>
      </c>
      <c r="D31" s="75">
        <f t="shared" si="1"/>
        <v>481196</v>
      </c>
      <c r="E31" s="75">
        <v>315600</v>
      </c>
      <c r="F31" s="75">
        <v>165596</v>
      </c>
      <c r="H31" s="75" t="s">
        <v>1423</v>
      </c>
      <c r="I31" s="75" t="s">
        <v>2218</v>
      </c>
      <c r="J31" s="75">
        <v>59850</v>
      </c>
      <c r="K31" s="75">
        <f t="shared" si="2"/>
        <v>121946</v>
      </c>
      <c r="L31" s="75">
        <v>0</v>
      </c>
      <c r="M31" s="75">
        <v>121946</v>
      </c>
      <c r="O31" s="87" t="s">
        <v>1414</v>
      </c>
      <c r="P31" s="88" t="s">
        <v>2215</v>
      </c>
      <c r="Q31" s="75">
        <v>16217000</v>
      </c>
      <c r="R31" s="75">
        <f t="shared" si="3"/>
        <v>4070694</v>
      </c>
      <c r="S31" s="75">
        <v>0</v>
      </c>
      <c r="T31" s="75">
        <v>4070694</v>
      </c>
      <c r="V31" s="87" t="s">
        <v>1414</v>
      </c>
      <c r="W31" s="88" t="s">
        <v>2215</v>
      </c>
      <c r="X31" s="75">
        <v>0</v>
      </c>
      <c r="Y31" s="75">
        <f t="shared" si="0"/>
        <v>668430</v>
      </c>
      <c r="Z31" s="75">
        <v>0</v>
      </c>
      <c r="AA31" s="75">
        <v>668430</v>
      </c>
    </row>
    <row r="32" spans="1:27" ht="15">
      <c r="A32" s="87" t="s">
        <v>1420</v>
      </c>
      <c r="B32" s="88" t="s">
        <v>2217</v>
      </c>
      <c r="C32" s="75">
        <v>1730000</v>
      </c>
      <c r="D32" s="75">
        <f t="shared" si="1"/>
        <v>309289</v>
      </c>
      <c r="E32" s="75">
        <v>227000</v>
      </c>
      <c r="F32" s="75">
        <v>82289</v>
      </c>
      <c r="H32" s="75" t="s">
        <v>1429</v>
      </c>
      <c r="I32" s="75" t="s">
        <v>2220</v>
      </c>
      <c r="J32" s="75">
        <v>0</v>
      </c>
      <c r="K32" s="75">
        <f t="shared" si="2"/>
        <v>55945</v>
      </c>
      <c r="L32" s="75">
        <v>0</v>
      </c>
      <c r="M32" s="75">
        <v>55945</v>
      </c>
      <c r="O32" s="87" t="s">
        <v>1417</v>
      </c>
      <c r="P32" s="88" t="s">
        <v>2216</v>
      </c>
      <c r="Q32" s="75">
        <v>4641096</v>
      </c>
      <c r="R32" s="75">
        <f t="shared" si="3"/>
        <v>1954680</v>
      </c>
      <c r="S32" s="75">
        <v>640105</v>
      </c>
      <c r="T32" s="75">
        <v>1314575</v>
      </c>
      <c r="V32" s="87" t="s">
        <v>1417</v>
      </c>
      <c r="W32" s="88" t="s">
        <v>2216</v>
      </c>
      <c r="X32" s="75">
        <v>0</v>
      </c>
      <c r="Y32" s="75">
        <f t="shared" si="0"/>
        <v>1430336</v>
      </c>
      <c r="Z32" s="75">
        <v>100000</v>
      </c>
      <c r="AA32" s="75">
        <v>1330336</v>
      </c>
    </row>
    <row r="33" spans="1:27" ht="15">
      <c r="A33" s="87" t="s">
        <v>1423</v>
      </c>
      <c r="B33" s="88" t="s">
        <v>2218</v>
      </c>
      <c r="C33" s="75">
        <v>0</v>
      </c>
      <c r="D33" s="75">
        <f t="shared" si="1"/>
        <v>119933</v>
      </c>
      <c r="E33" s="75">
        <v>52900</v>
      </c>
      <c r="F33" s="75">
        <v>67033</v>
      </c>
      <c r="H33" s="75" t="s">
        <v>1432</v>
      </c>
      <c r="I33" s="75" t="s">
        <v>161</v>
      </c>
      <c r="J33" s="75">
        <v>0</v>
      </c>
      <c r="K33" s="75">
        <f t="shared" si="2"/>
        <v>1036541</v>
      </c>
      <c r="L33" s="75">
        <v>0</v>
      </c>
      <c r="M33" s="75">
        <v>1036541</v>
      </c>
      <c r="O33" s="87" t="s">
        <v>1420</v>
      </c>
      <c r="P33" s="88" t="s">
        <v>2217</v>
      </c>
      <c r="Q33" s="75">
        <v>6290881</v>
      </c>
      <c r="R33" s="75">
        <f t="shared" si="3"/>
        <v>3735123</v>
      </c>
      <c r="S33" s="75">
        <v>2586735</v>
      </c>
      <c r="T33" s="75">
        <v>1148388</v>
      </c>
      <c r="V33" s="87" t="s">
        <v>1420</v>
      </c>
      <c r="W33" s="88" t="s">
        <v>2217</v>
      </c>
      <c r="X33" s="75">
        <v>9400</v>
      </c>
      <c r="Y33" s="75">
        <f t="shared" si="0"/>
        <v>731108</v>
      </c>
      <c r="Z33" s="75">
        <v>66000</v>
      </c>
      <c r="AA33" s="75">
        <v>665108</v>
      </c>
    </row>
    <row r="34" spans="1:27" ht="15">
      <c r="A34" s="87" t="s">
        <v>1429</v>
      </c>
      <c r="B34" s="88" t="s">
        <v>2220</v>
      </c>
      <c r="C34" s="75">
        <v>224300</v>
      </c>
      <c r="D34" s="75">
        <f t="shared" si="1"/>
        <v>559184</v>
      </c>
      <c r="E34" s="75">
        <v>117700</v>
      </c>
      <c r="F34" s="75">
        <v>441484</v>
      </c>
      <c r="H34" s="75" t="s">
        <v>1435</v>
      </c>
      <c r="I34" s="75" t="s">
        <v>2221</v>
      </c>
      <c r="J34" s="75">
        <v>0</v>
      </c>
      <c r="K34" s="75">
        <f t="shared" si="2"/>
        <v>38430</v>
      </c>
      <c r="L34" s="75">
        <v>0</v>
      </c>
      <c r="M34" s="75">
        <v>38430</v>
      </c>
      <c r="O34" s="87" t="s">
        <v>1423</v>
      </c>
      <c r="P34" s="88" t="s">
        <v>2218</v>
      </c>
      <c r="Q34" s="75">
        <v>2395925</v>
      </c>
      <c r="R34" s="75">
        <f t="shared" si="3"/>
        <v>1714238</v>
      </c>
      <c r="S34" s="75">
        <v>727745</v>
      </c>
      <c r="T34" s="75">
        <v>986493</v>
      </c>
      <c r="V34" s="87" t="s">
        <v>1423</v>
      </c>
      <c r="W34" s="88" t="s">
        <v>2218</v>
      </c>
      <c r="X34" s="75">
        <v>201900</v>
      </c>
      <c r="Y34" s="75">
        <f t="shared" si="0"/>
        <v>233146</v>
      </c>
      <c r="Z34" s="75">
        <v>0</v>
      </c>
      <c r="AA34" s="75">
        <v>233146</v>
      </c>
    </row>
    <row r="35" spans="1:27" ht="15">
      <c r="A35" s="87" t="s">
        <v>1432</v>
      </c>
      <c r="B35" s="88" t="s">
        <v>161</v>
      </c>
      <c r="C35" s="75">
        <v>460000</v>
      </c>
      <c r="D35" s="75">
        <f t="shared" si="1"/>
        <v>235981</v>
      </c>
      <c r="E35" s="75">
        <v>163600</v>
      </c>
      <c r="F35" s="75">
        <v>72381</v>
      </c>
      <c r="H35" s="75" t="s">
        <v>1438</v>
      </c>
      <c r="I35" s="75" t="s">
        <v>2222</v>
      </c>
      <c r="J35" s="75">
        <v>0</v>
      </c>
      <c r="K35" s="75">
        <f t="shared" si="2"/>
        <v>31475</v>
      </c>
      <c r="L35" s="75">
        <v>0</v>
      </c>
      <c r="M35" s="75">
        <v>31475</v>
      </c>
      <c r="O35" s="87" t="s">
        <v>1426</v>
      </c>
      <c r="P35" s="88" t="s">
        <v>2219</v>
      </c>
      <c r="Q35" s="75">
        <v>683050</v>
      </c>
      <c r="R35" s="75">
        <f t="shared" si="3"/>
        <v>2643161</v>
      </c>
      <c r="S35" s="75">
        <v>418005</v>
      </c>
      <c r="T35" s="75">
        <v>2225156</v>
      </c>
      <c r="V35" s="87" t="s">
        <v>1426</v>
      </c>
      <c r="W35" s="88" t="s">
        <v>2219</v>
      </c>
      <c r="X35" s="75">
        <v>0</v>
      </c>
      <c r="Y35" s="75">
        <f t="shared" si="0"/>
        <v>58705</v>
      </c>
      <c r="Z35" s="75">
        <v>0</v>
      </c>
      <c r="AA35" s="75">
        <v>58705</v>
      </c>
    </row>
    <row r="36" spans="1:27" ht="15">
      <c r="A36" s="87" t="s">
        <v>1435</v>
      </c>
      <c r="B36" s="88" t="s">
        <v>2221</v>
      </c>
      <c r="C36" s="75">
        <v>0</v>
      </c>
      <c r="D36" s="75">
        <f t="shared" si="1"/>
        <v>348547</v>
      </c>
      <c r="E36" s="75">
        <v>0</v>
      </c>
      <c r="F36" s="75">
        <v>348547</v>
      </c>
      <c r="H36" s="75" t="s">
        <v>1441</v>
      </c>
      <c r="I36" s="75" t="s">
        <v>2223</v>
      </c>
      <c r="J36" s="75">
        <v>0</v>
      </c>
      <c r="K36" s="75">
        <f t="shared" si="2"/>
        <v>1462364</v>
      </c>
      <c r="L36" s="75">
        <v>0</v>
      </c>
      <c r="M36" s="75">
        <v>1462364</v>
      </c>
      <c r="O36" s="87" t="s">
        <v>1429</v>
      </c>
      <c r="P36" s="88" t="s">
        <v>2220</v>
      </c>
      <c r="Q36" s="75">
        <v>1725801</v>
      </c>
      <c r="R36" s="75">
        <f t="shared" si="3"/>
        <v>4292006</v>
      </c>
      <c r="S36" s="75">
        <v>1050430</v>
      </c>
      <c r="T36" s="75">
        <v>3241576</v>
      </c>
      <c r="V36" s="87" t="s">
        <v>1429</v>
      </c>
      <c r="W36" s="88" t="s">
        <v>2220</v>
      </c>
      <c r="X36" s="75">
        <v>0</v>
      </c>
      <c r="Y36" s="75">
        <f t="shared" si="0"/>
        <v>1284095</v>
      </c>
      <c r="Z36" s="75">
        <v>0</v>
      </c>
      <c r="AA36" s="75">
        <v>1284095</v>
      </c>
    </row>
    <row r="37" spans="1:27" ht="15">
      <c r="A37" s="87" t="s">
        <v>1438</v>
      </c>
      <c r="B37" s="88" t="s">
        <v>2222</v>
      </c>
      <c r="C37" s="75">
        <v>0</v>
      </c>
      <c r="D37" s="75">
        <f t="shared" si="1"/>
        <v>672701</v>
      </c>
      <c r="E37" s="75">
        <v>556301</v>
      </c>
      <c r="F37" s="75">
        <v>116400</v>
      </c>
      <c r="H37" s="75" t="s">
        <v>1444</v>
      </c>
      <c r="I37" s="75" t="s">
        <v>2224</v>
      </c>
      <c r="J37" s="75">
        <v>20000</v>
      </c>
      <c r="K37" s="75">
        <f t="shared" si="2"/>
        <v>0</v>
      </c>
      <c r="L37" s="75">
        <v>0</v>
      </c>
      <c r="M37" s="75">
        <v>0</v>
      </c>
      <c r="O37" s="87" t="s">
        <v>1432</v>
      </c>
      <c r="P37" s="88" t="s">
        <v>161</v>
      </c>
      <c r="Q37" s="75">
        <v>3719500</v>
      </c>
      <c r="R37" s="75">
        <f t="shared" si="3"/>
        <v>1873027</v>
      </c>
      <c r="S37" s="75">
        <v>613600</v>
      </c>
      <c r="T37" s="75">
        <v>1259427</v>
      </c>
      <c r="V37" s="87" t="s">
        <v>1432</v>
      </c>
      <c r="W37" s="88" t="s">
        <v>161</v>
      </c>
      <c r="X37" s="75">
        <v>2185851</v>
      </c>
      <c r="Y37" s="75">
        <f t="shared" si="0"/>
        <v>5360252</v>
      </c>
      <c r="Z37" s="75">
        <v>5000</v>
      </c>
      <c r="AA37" s="75">
        <v>5355252</v>
      </c>
    </row>
    <row r="38" spans="1:27" ht="15">
      <c r="A38" s="87" t="s">
        <v>1441</v>
      </c>
      <c r="B38" s="88" t="s">
        <v>2223</v>
      </c>
      <c r="C38" s="75">
        <v>28831</v>
      </c>
      <c r="D38" s="75">
        <f t="shared" si="1"/>
        <v>677432</v>
      </c>
      <c r="E38" s="75">
        <v>124500</v>
      </c>
      <c r="F38" s="75">
        <v>552932</v>
      </c>
      <c r="H38" s="75" t="s">
        <v>1447</v>
      </c>
      <c r="I38" s="75" t="s">
        <v>162</v>
      </c>
      <c r="J38" s="75">
        <v>18000</v>
      </c>
      <c r="K38" s="75">
        <f t="shared" si="2"/>
        <v>1875301</v>
      </c>
      <c r="L38" s="75">
        <v>0</v>
      </c>
      <c r="M38" s="75">
        <v>1875301</v>
      </c>
      <c r="O38" s="87" t="s">
        <v>1435</v>
      </c>
      <c r="P38" s="88" t="s">
        <v>2221</v>
      </c>
      <c r="Q38" s="75">
        <v>17173700</v>
      </c>
      <c r="R38" s="75">
        <f t="shared" si="3"/>
        <v>5451639</v>
      </c>
      <c r="S38" s="75">
        <v>132433</v>
      </c>
      <c r="T38" s="75">
        <v>5319206</v>
      </c>
      <c r="V38" s="87" t="s">
        <v>1435</v>
      </c>
      <c r="W38" s="88" t="s">
        <v>2221</v>
      </c>
      <c r="X38" s="75">
        <v>450000</v>
      </c>
      <c r="Y38" s="75">
        <f t="shared" si="0"/>
        <v>1752808</v>
      </c>
      <c r="Z38" s="75">
        <v>0</v>
      </c>
      <c r="AA38" s="75">
        <v>1752808</v>
      </c>
    </row>
    <row r="39" spans="1:27" ht="15">
      <c r="A39" s="87" t="s">
        <v>1444</v>
      </c>
      <c r="B39" s="88" t="s">
        <v>2224</v>
      </c>
      <c r="C39" s="75">
        <v>812000</v>
      </c>
      <c r="D39" s="75">
        <f t="shared" si="1"/>
        <v>537123</v>
      </c>
      <c r="E39" s="75">
        <v>15800</v>
      </c>
      <c r="F39" s="75">
        <v>521323</v>
      </c>
      <c r="H39" s="75" t="s">
        <v>1450</v>
      </c>
      <c r="I39" s="75" t="s">
        <v>2225</v>
      </c>
      <c r="J39" s="75">
        <v>0</v>
      </c>
      <c r="K39" s="75">
        <f t="shared" si="2"/>
        <v>61985</v>
      </c>
      <c r="L39" s="75">
        <v>0</v>
      </c>
      <c r="M39" s="75">
        <v>61985</v>
      </c>
      <c r="O39" s="87" t="s">
        <v>1438</v>
      </c>
      <c r="P39" s="88" t="s">
        <v>2222</v>
      </c>
      <c r="Q39" s="75">
        <v>2750</v>
      </c>
      <c r="R39" s="75">
        <f t="shared" si="3"/>
        <v>3177622</v>
      </c>
      <c r="S39" s="75">
        <v>1631061</v>
      </c>
      <c r="T39" s="75">
        <v>1546561</v>
      </c>
      <c r="V39" s="87" t="s">
        <v>1438</v>
      </c>
      <c r="W39" s="88" t="s">
        <v>2222</v>
      </c>
      <c r="X39" s="75">
        <v>1904802</v>
      </c>
      <c r="Y39" s="75">
        <f t="shared" si="0"/>
        <v>560275</v>
      </c>
      <c r="Z39" s="75">
        <v>0</v>
      </c>
      <c r="AA39" s="75">
        <v>560275</v>
      </c>
    </row>
    <row r="40" spans="1:27" ht="15">
      <c r="A40" s="87" t="s">
        <v>1447</v>
      </c>
      <c r="B40" s="88" t="s">
        <v>162</v>
      </c>
      <c r="C40" s="75">
        <v>235260</v>
      </c>
      <c r="D40" s="75">
        <f t="shared" si="1"/>
        <v>2013798</v>
      </c>
      <c r="E40" s="75">
        <v>1227119</v>
      </c>
      <c r="F40" s="75">
        <v>786679</v>
      </c>
      <c r="H40" s="75" t="s">
        <v>1453</v>
      </c>
      <c r="I40" s="75" t="s">
        <v>2226</v>
      </c>
      <c r="J40" s="75">
        <v>0</v>
      </c>
      <c r="K40" s="75">
        <f t="shared" si="2"/>
        <v>475135</v>
      </c>
      <c r="L40" s="75">
        <v>0</v>
      </c>
      <c r="M40" s="75">
        <v>475135</v>
      </c>
      <c r="O40" s="87" t="s">
        <v>1441</v>
      </c>
      <c r="P40" s="88" t="s">
        <v>2223</v>
      </c>
      <c r="Q40" s="75">
        <v>1654050</v>
      </c>
      <c r="R40" s="75">
        <f t="shared" si="3"/>
        <v>8467719</v>
      </c>
      <c r="S40" s="75">
        <v>3888974</v>
      </c>
      <c r="T40" s="75">
        <v>4578745</v>
      </c>
      <c r="V40" s="87" t="s">
        <v>1441</v>
      </c>
      <c r="W40" s="88" t="s">
        <v>2223</v>
      </c>
      <c r="X40" s="75">
        <v>1151400</v>
      </c>
      <c r="Y40" s="75">
        <f t="shared" si="0"/>
        <v>19903591</v>
      </c>
      <c r="Z40" s="75">
        <v>12906097</v>
      </c>
      <c r="AA40" s="75">
        <v>6997494</v>
      </c>
    </row>
    <row r="41" spans="1:27" ht="15">
      <c r="A41" s="87" t="s">
        <v>1450</v>
      </c>
      <c r="B41" s="88" t="s">
        <v>2225</v>
      </c>
      <c r="C41" s="75">
        <v>0</v>
      </c>
      <c r="D41" s="75">
        <f t="shared" si="1"/>
        <v>75444</v>
      </c>
      <c r="E41" s="75">
        <v>0</v>
      </c>
      <c r="F41" s="75">
        <v>75444</v>
      </c>
      <c r="H41" s="75" t="s">
        <v>1456</v>
      </c>
      <c r="I41" s="75" t="s">
        <v>2227</v>
      </c>
      <c r="J41" s="75">
        <v>13200</v>
      </c>
      <c r="K41" s="75">
        <f t="shared" si="2"/>
        <v>737186</v>
      </c>
      <c r="L41" s="75">
        <v>0</v>
      </c>
      <c r="M41" s="75">
        <v>737186</v>
      </c>
      <c r="O41" s="87" t="s">
        <v>1444</v>
      </c>
      <c r="P41" s="88" t="s">
        <v>2224</v>
      </c>
      <c r="Q41" s="75">
        <v>9183000</v>
      </c>
      <c r="R41" s="75">
        <f t="shared" si="3"/>
        <v>6141816</v>
      </c>
      <c r="S41" s="75">
        <v>613700</v>
      </c>
      <c r="T41" s="75">
        <v>5528116</v>
      </c>
      <c r="V41" s="87" t="s">
        <v>1444</v>
      </c>
      <c r="W41" s="88" t="s">
        <v>2224</v>
      </c>
      <c r="X41" s="75">
        <v>39000</v>
      </c>
      <c r="Y41" s="75">
        <f t="shared" si="0"/>
        <v>3945740</v>
      </c>
      <c r="Z41" s="75">
        <v>0</v>
      </c>
      <c r="AA41" s="75">
        <v>3945740</v>
      </c>
    </row>
    <row r="42" spans="1:27" ht="15">
      <c r="A42" s="87" t="s">
        <v>1453</v>
      </c>
      <c r="B42" s="88" t="s">
        <v>2226</v>
      </c>
      <c r="C42" s="75">
        <v>4000</v>
      </c>
      <c r="D42" s="75">
        <f t="shared" si="1"/>
        <v>1639692</v>
      </c>
      <c r="E42" s="75">
        <v>2800</v>
      </c>
      <c r="F42" s="75">
        <v>1636892</v>
      </c>
      <c r="H42" s="75" t="s">
        <v>1459</v>
      </c>
      <c r="I42" s="75" t="s">
        <v>163</v>
      </c>
      <c r="J42" s="75">
        <v>12800</v>
      </c>
      <c r="K42" s="75">
        <f t="shared" si="2"/>
        <v>757575</v>
      </c>
      <c r="L42" s="75">
        <v>75900</v>
      </c>
      <c r="M42" s="75">
        <v>681675</v>
      </c>
      <c r="O42" s="87" t="s">
        <v>1447</v>
      </c>
      <c r="P42" s="88" t="s">
        <v>162</v>
      </c>
      <c r="Q42" s="75">
        <v>539412</v>
      </c>
      <c r="R42" s="75">
        <f t="shared" si="3"/>
        <v>10036119</v>
      </c>
      <c r="S42" s="75">
        <v>4118728</v>
      </c>
      <c r="T42" s="75">
        <v>5917391</v>
      </c>
      <c r="V42" s="87" t="s">
        <v>1447</v>
      </c>
      <c r="W42" s="88" t="s">
        <v>162</v>
      </c>
      <c r="X42" s="75">
        <v>2408403</v>
      </c>
      <c r="Y42" s="75">
        <f t="shared" si="0"/>
        <v>6606220</v>
      </c>
      <c r="Z42" s="75">
        <v>947803</v>
      </c>
      <c r="AA42" s="75">
        <v>5658417</v>
      </c>
    </row>
    <row r="43" spans="1:27" ht="15">
      <c r="A43" s="87" t="s">
        <v>1456</v>
      </c>
      <c r="B43" s="88" t="s">
        <v>2227</v>
      </c>
      <c r="C43" s="75">
        <v>2200</v>
      </c>
      <c r="D43" s="75">
        <f t="shared" si="1"/>
        <v>1306691</v>
      </c>
      <c r="E43" s="75">
        <v>839400</v>
      </c>
      <c r="F43" s="75">
        <v>467291</v>
      </c>
      <c r="H43" s="75" t="s">
        <v>1462</v>
      </c>
      <c r="I43" s="75" t="s">
        <v>2228</v>
      </c>
      <c r="J43" s="75">
        <v>0</v>
      </c>
      <c r="K43" s="75">
        <f t="shared" si="2"/>
        <v>26100</v>
      </c>
      <c r="L43" s="75">
        <v>0</v>
      </c>
      <c r="M43" s="75">
        <v>26100</v>
      </c>
      <c r="O43" s="87" t="s">
        <v>1450</v>
      </c>
      <c r="P43" s="88" t="s">
        <v>2225</v>
      </c>
      <c r="Q43" s="75">
        <v>1952500</v>
      </c>
      <c r="R43" s="75">
        <f t="shared" si="3"/>
        <v>793993</v>
      </c>
      <c r="S43" s="75">
        <v>0</v>
      </c>
      <c r="T43" s="75">
        <v>793993</v>
      </c>
      <c r="V43" s="87" t="s">
        <v>1450</v>
      </c>
      <c r="W43" s="88" t="s">
        <v>2225</v>
      </c>
      <c r="X43" s="75">
        <v>683000</v>
      </c>
      <c r="Y43" s="75">
        <f t="shared" si="0"/>
        <v>419504</v>
      </c>
      <c r="Z43" s="75">
        <v>0</v>
      </c>
      <c r="AA43" s="75">
        <v>419504</v>
      </c>
    </row>
    <row r="44" spans="1:27" ht="15">
      <c r="A44" s="87" t="s">
        <v>1459</v>
      </c>
      <c r="B44" s="88" t="s">
        <v>163</v>
      </c>
      <c r="C44" s="75">
        <v>0</v>
      </c>
      <c r="D44" s="75">
        <f t="shared" si="1"/>
        <v>229864</v>
      </c>
      <c r="E44" s="75">
        <v>0</v>
      </c>
      <c r="F44" s="75">
        <v>229864</v>
      </c>
      <c r="H44" s="75" t="s">
        <v>1465</v>
      </c>
      <c r="I44" s="75" t="s">
        <v>2229</v>
      </c>
      <c r="J44" s="75">
        <v>0</v>
      </c>
      <c r="K44" s="75">
        <f t="shared" si="2"/>
        <v>2397832</v>
      </c>
      <c r="L44" s="75">
        <v>0</v>
      </c>
      <c r="M44" s="75">
        <v>2397832</v>
      </c>
      <c r="O44" s="87" t="s">
        <v>1453</v>
      </c>
      <c r="P44" s="88" t="s">
        <v>2226</v>
      </c>
      <c r="Q44" s="75">
        <v>6150100</v>
      </c>
      <c r="R44" s="75">
        <f t="shared" si="3"/>
        <v>10241778</v>
      </c>
      <c r="S44" s="75">
        <v>541550</v>
      </c>
      <c r="T44" s="75">
        <v>9700228</v>
      </c>
      <c r="V44" s="87" t="s">
        <v>1453</v>
      </c>
      <c r="W44" s="88" t="s">
        <v>2226</v>
      </c>
      <c r="X44" s="75">
        <v>555600</v>
      </c>
      <c r="Y44" s="75">
        <f t="shared" si="0"/>
        <v>4016408</v>
      </c>
      <c r="Z44" s="75">
        <v>0</v>
      </c>
      <c r="AA44" s="75">
        <v>4016408</v>
      </c>
    </row>
    <row r="45" spans="1:27" ht="15">
      <c r="A45" s="87" t="s">
        <v>1462</v>
      </c>
      <c r="B45" s="88" t="s">
        <v>2228</v>
      </c>
      <c r="C45" s="75">
        <v>0</v>
      </c>
      <c r="D45" s="75">
        <f t="shared" si="1"/>
        <v>1014172</v>
      </c>
      <c r="E45" s="75">
        <v>571975</v>
      </c>
      <c r="F45" s="75">
        <v>442197</v>
      </c>
      <c r="H45" s="75" t="s">
        <v>1471</v>
      </c>
      <c r="I45" s="75" t="s">
        <v>2231</v>
      </c>
      <c r="J45" s="75">
        <v>0</v>
      </c>
      <c r="K45" s="75">
        <f t="shared" si="2"/>
        <v>98750</v>
      </c>
      <c r="L45" s="75">
        <v>0</v>
      </c>
      <c r="M45" s="75">
        <v>98750</v>
      </c>
      <c r="O45" s="87" t="s">
        <v>1456</v>
      </c>
      <c r="P45" s="88" t="s">
        <v>2227</v>
      </c>
      <c r="Q45" s="75">
        <v>6609900</v>
      </c>
      <c r="R45" s="75">
        <f t="shared" si="3"/>
        <v>8599414</v>
      </c>
      <c r="S45" s="75">
        <v>3800395</v>
      </c>
      <c r="T45" s="75">
        <v>4799019</v>
      </c>
      <c r="V45" s="87" t="s">
        <v>1456</v>
      </c>
      <c r="W45" s="88" t="s">
        <v>2227</v>
      </c>
      <c r="X45" s="75">
        <v>7668476</v>
      </c>
      <c r="Y45" s="75">
        <f t="shared" si="0"/>
        <v>4732734</v>
      </c>
      <c r="Z45" s="75">
        <v>506000</v>
      </c>
      <c r="AA45" s="75">
        <v>4226734</v>
      </c>
    </row>
    <row r="46" spans="1:27" ht="15">
      <c r="A46" s="87" t="s">
        <v>1465</v>
      </c>
      <c r="B46" s="88" t="s">
        <v>2229</v>
      </c>
      <c r="C46" s="75">
        <v>214500</v>
      </c>
      <c r="D46" s="75">
        <f t="shared" si="1"/>
        <v>566140</v>
      </c>
      <c r="E46" s="75">
        <v>219352</v>
      </c>
      <c r="F46" s="75">
        <v>346788</v>
      </c>
      <c r="H46" s="75" t="s">
        <v>1474</v>
      </c>
      <c r="I46" s="75" t="s">
        <v>2232</v>
      </c>
      <c r="J46" s="75">
        <v>0</v>
      </c>
      <c r="K46" s="75">
        <f t="shared" si="2"/>
        <v>26800</v>
      </c>
      <c r="L46" s="75">
        <v>0</v>
      </c>
      <c r="M46" s="75">
        <v>26800</v>
      </c>
      <c r="O46" s="87" t="s">
        <v>1459</v>
      </c>
      <c r="P46" s="88" t="s">
        <v>163</v>
      </c>
      <c r="Q46" s="75">
        <v>644652</v>
      </c>
      <c r="R46" s="75">
        <f t="shared" si="3"/>
        <v>2907140</v>
      </c>
      <c r="S46" s="75">
        <v>52210</v>
      </c>
      <c r="T46" s="75">
        <v>2854930</v>
      </c>
      <c r="V46" s="87" t="s">
        <v>1459</v>
      </c>
      <c r="W46" s="88" t="s">
        <v>163</v>
      </c>
      <c r="X46" s="75">
        <v>2027285</v>
      </c>
      <c r="Y46" s="75">
        <f t="shared" si="0"/>
        <v>1723520</v>
      </c>
      <c r="Z46" s="75">
        <v>279400</v>
      </c>
      <c r="AA46" s="75">
        <v>1444120</v>
      </c>
    </row>
    <row r="47" spans="1:27" ht="15">
      <c r="A47" s="87" t="s">
        <v>1468</v>
      </c>
      <c r="B47" s="88" t="s">
        <v>2230</v>
      </c>
      <c r="C47" s="75">
        <v>0</v>
      </c>
      <c r="D47" s="75">
        <f t="shared" si="1"/>
        <v>77180</v>
      </c>
      <c r="E47" s="75">
        <v>50100</v>
      </c>
      <c r="F47" s="75">
        <v>27080</v>
      </c>
      <c r="H47" s="75" t="s">
        <v>1477</v>
      </c>
      <c r="I47" s="75" t="s">
        <v>2233</v>
      </c>
      <c r="J47" s="75">
        <v>0</v>
      </c>
      <c r="K47" s="75">
        <f t="shared" si="2"/>
        <v>29600</v>
      </c>
      <c r="L47" s="75">
        <v>0</v>
      </c>
      <c r="M47" s="75">
        <v>29600</v>
      </c>
      <c r="O47" s="87" t="s">
        <v>1462</v>
      </c>
      <c r="P47" s="88" t="s">
        <v>2228</v>
      </c>
      <c r="Q47" s="75">
        <v>2047600</v>
      </c>
      <c r="R47" s="75">
        <f t="shared" si="3"/>
        <v>9779053</v>
      </c>
      <c r="S47" s="75">
        <v>6106449</v>
      </c>
      <c r="T47" s="75">
        <v>3672604</v>
      </c>
      <c r="V47" s="87" t="s">
        <v>1462</v>
      </c>
      <c r="W47" s="88" t="s">
        <v>2228</v>
      </c>
      <c r="X47" s="75">
        <v>1000</v>
      </c>
      <c r="Y47" s="75">
        <f t="shared" si="0"/>
        <v>7534089</v>
      </c>
      <c r="Z47" s="75">
        <v>0</v>
      </c>
      <c r="AA47" s="75">
        <v>7534089</v>
      </c>
    </row>
    <row r="48" spans="1:27" ht="15">
      <c r="A48" s="87" t="s">
        <v>1471</v>
      </c>
      <c r="B48" s="88" t="s">
        <v>2231</v>
      </c>
      <c r="C48" s="75">
        <v>0</v>
      </c>
      <c r="D48" s="75">
        <f t="shared" si="1"/>
        <v>404709</v>
      </c>
      <c r="E48" s="75">
        <v>0</v>
      </c>
      <c r="F48" s="75">
        <v>404709</v>
      </c>
      <c r="H48" s="75" t="s">
        <v>1480</v>
      </c>
      <c r="I48" s="75" t="s">
        <v>2234</v>
      </c>
      <c r="J48" s="75">
        <v>0</v>
      </c>
      <c r="K48" s="75">
        <f t="shared" si="2"/>
        <v>99000</v>
      </c>
      <c r="L48" s="75">
        <v>0</v>
      </c>
      <c r="M48" s="75">
        <v>99000</v>
      </c>
      <c r="O48" s="87" t="s">
        <v>1465</v>
      </c>
      <c r="P48" s="88" t="s">
        <v>2229</v>
      </c>
      <c r="Q48" s="75">
        <v>5435600</v>
      </c>
      <c r="R48" s="75">
        <f t="shared" si="3"/>
        <v>4398662</v>
      </c>
      <c r="S48" s="75">
        <v>1102477</v>
      </c>
      <c r="T48" s="75">
        <v>3296185</v>
      </c>
      <c r="V48" s="87" t="s">
        <v>1465</v>
      </c>
      <c r="W48" s="88" t="s">
        <v>2229</v>
      </c>
      <c r="X48" s="75">
        <v>45906601</v>
      </c>
      <c r="Y48" s="75">
        <f t="shared" si="0"/>
        <v>17861674</v>
      </c>
      <c r="Z48" s="75">
        <v>370400</v>
      </c>
      <c r="AA48" s="75">
        <v>17491274</v>
      </c>
    </row>
    <row r="49" spans="1:27" ht="15">
      <c r="A49" s="87" t="s">
        <v>1474</v>
      </c>
      <c r="B49" s="88" t="s">
        <v>2232</v>
      </c>
      <c r="C49" s="75">
        <v>650000</v>
      </c>
      <c r="D49" s="75">
        <f t="shared" si="1"/>
        <v>578479</v>
      </c>
      <c r="E49" s="75">
        <v>472325</v>
      </c>
      <c r="F49" s="75">
        <v>106154</v>
      </c>
      <c r="H49" s="75" t="s">
        <v>1483</v>
      </c>
      <c r="I49" s="75" t="s">
        <v>2235</v>
      </c>
      <c r="J49" s="75">
        <v>0</v>
      </c>
      <c r="K49" s="75">
        <f t="shared" si="2"/>
        <v>26000</v>
      </c>
      <c r="L49" s="75">
        <v>0</v>
      </c>
      <c r="M49" s="75">
        <v>26000</v>
      </c>
      <c r="O49" s="87" t="s">
        <v>1468</v>
      </c>
      <c r="P49" s="88" t="s">
        <v>2230</v>
      </c>
      <c r="Q49" s="75">
        <v>453523</v>
      </c>
      <c r="R49" s="75">
        <f t="shared" si="3"/>
        <v>2176445</v>
      </c>
      <c r="S49" s="75">
        <v>1164400</v>
      </c>
      <c r="T49" s="75">
        <v>1012045</v>
      </c>
      <c r="V49" s="87" t="s">
        <v>1468</v>
      </c>
      <c r="W49" s="88" t="s">
        <v>2230</v>
      </c>
      <c r="X49" s="75">
        <v>919000</v>
      </c>
      <c r="Y49" s="75">
        <f t="shared" si="0"/>
        <v>55950</v>
      </c>
      <c r="Z49" s="75">
        <v>0</v>
      </c>
      <c r="AA49" s="75">
        <v>55950</v>
      </c>
    </row>
    <row r="50" spans="1:27" ht="15">
      <c r="A50" s="87" t="s">
        <v>1477</v>
      </c>
      <c r="B50" s="88" t="s">
        <v>2233</v>
      </c>
      <c r="C50" s="75">
        <v>540000</v>
      </c>
      <c r="D50" s="75">
        <f t="shared" si="1"/>
        <v>612471</v>
      </c>
      <c r="E50" s="75">
        <v>324080</v>
      </c>
      <c r="F50" s="75">
        <v>288391</v>
      </c>
      <c r="H50" s="75" t="s">
        <v>1486</v>
      </c>
      <c r="I50" s="75" t="s">
        <v>2236</v>
      </c>
      <c r="J50" s="75">
        <v>0</v>
      </c>
      <c r="K50" s="75">
        <f t="shared" si="2"/>
        <v>471200</v>
      </c>
      <c r="L50" s="75">
        <v>447000</v>
      </c>
      <c r="M50" s="75">
        <v>24200</v>
      </c>
      <c r="O50" s="87" t="s">
        <v>1471</v>
      </c>
      <c r="P50" s="88" t="s">
        <v>2231</v>
      </c>
      <c r="Q50" s="75">
        <v>2958040</v>
      </c>
      <c r="R50" s="75">
        <f t="shared" si="3"/>
        <v>2751553</v>
      </c>
      <c r="S50" s="75">
        <v>676278</v>
      </c>
      <c r="T50" s="75">
        <v>2075275</v>
      </c>
      <c r="V50" s="87" t="s">
        <v>1471</v>
      </c>
      <c r="W50" s="88" t="s">
        <v>2231</v>
      </c>
      <c r="X50" s="75">
        <v>30700</v>
      </c>
      <c r="Y50" s="75">
        <f t="shared" si="0"/>
        <v>7313392</v>
      </c>
      <c r="Z50" s="75">
        <v>5000</v>
      </c>
      <c r="AA50" s="75">
        <v>7308392</v>
      </c>
    </row>
    <row r="51" spans="1:27" ht="15">
      <c r="A51" s="87" t="s">
        <v>1480</v>
      </c>
      <c r="B51" s="88" t="s">
        <v>2234</v>
      </c>
      <c r="C51" s="75">
        <v>0</v>
      </c>
      <c r="D51" s="75">
        <f t="shared" si="1"/>
        <v>361572</v>
      </c>
      <c r="E51" s="75">
        <v>225897</v>
      </c>
      <c r="F51" s="75">
        <v>135675</v>
      </c>
      <c r="H51" s="75" t="s">
        <v>1489</v>
      </c>
      <c r="I51" s="75" t="s">
        <v>2237</v>
      </c>
      <c r="J51" s="75">
        <v>4500</v>
      </c>
      <c r="K51" s="75">
        <f t="shared" si="2"/>
        <v>552500</v>
      </c>
      <c r="L51" s="75">
        <v>0</v>
      </c>
      <c r="M51" s="75">
        <v>552500</v>
      </c>
      <c r="O51" s="87" t="s">
        <v>1474</v>
      </c>
      <c r="P51" s="88" t="s">
        <v>2232</v>
      </c>
      <c r="Q51" s="75">
        <v>1080695</v>
      </c>
      <c r="R51" s="75">
        <f t="shared" si="3"/>
        <v>2312869</v>
      </c>
      <c r="S51" s="75">
        <v>1422425</v>
      </c>
      <c r="T51" s="75">
        <v>890444</v>
      </c>
      <c r="V51" s="87" t="s">
        <v>1474</v>
      </c>
      <c r="W51" s="88" t="s">
        <v>2232</v>
      </c>
      <c r="X51" s="75">
        <v>5100000</v>
      </c>
      <c r="Y51" s="75">
        <f t="shared" si="0"/>
        <v>210977</v>
      </c>
      <c r="Z51" s="75">
        <v>0</v>
      </c>
      <c r="AA51" s="75">
        <v>210977</v>
      </c>
    </row>
    <row r="52" spans="1:27" ht="15">
      <c r="A52" s="87" t="s">
        <v>1483</v>
      </c>
      <c r="B52" s="88" t="s">
        <v>2235</v>
      </c>
      <c r="C52" s="75">
        <v>0</v>
      </c>
      <c r="D52" s="75">
        <f t="shared" si="1"/>
        <v>547046</v>
      </c>
      <c r="E52" s="75">
        <v>317650</v>
      </c>
      <c r="F52" s="75">
        <v>229396</v>
      </c>
      <c r="H52" s="75" t="s">
        <v>1492</v>
      </c>
      <c r="I52" s="75" t="s">
        <v>2238</v>
      </c>
      <c r="J52" s="75">
        <v>27500</v>
      </c>
      <c r="K52" s="75">
        <f t="shared" si="2"/>
        <v>72651</v>
      </c>
      <c r="L52" s="75">
        <v>0</v>
      </c>
      <c r="M52" s="75">
        <v>72651</v>
      </c>
      <c r="O52" s="87" t="s">
        <v>1477</v>
      </c>
      <c r="P52" s="88" t="s">
        <v>2233</v>
      </c>
      <c r="Q52" s="75">
        <v>1128825</v>
      </c>
      <c r="R52" s="75">
        <f t="shared" si="3"/>
        <v>4929406</v>
      </c>
      <c r="S52" s="75">
        <v>1739726</v>
      </c>
      <c r="T52" s="75">
        <v>3189680</v>
      </c>
      <c r="V52" s="87" t="s">
        <v>1477</v>
      </c>
      <c r="W52" s="88" t="s">
        <v>2233</v>
      </c>
      <c r="X52" s="75">
        <v>203200</v>
      </c>
      <c r="Y52" s="75">
        <f t="shared" si="0"/>
        <v>869844</v>
      </c>
      <c r="Z52" s="75">
        <v>152700</v>
      </c>
      <c r="AA52" s="75">
        <v>717144</v>
      </c>
    </row>
    <row r="53" spans="1:27" ht="15">
      <c r="A53" s="87" t="s">
        <v>1486</v>
      </c>
      <c r="B53" s="88" t="s">
        <v>2236</v>
      </c>
      <c r="C53" s="75">
        <v>0</v>
      </c>
      <c r="D53" s="75">
        <f t="shared" si="1"/>
        <v>99913</v>
      </c>
      <c r="E53" s="75">
        <v>12760</v>
      </c>
      <c r="F53" s="75">
        <v>87153</v>
      </c>
      <c r="H53" s="75" t="s">
        <v>1495</v>
      </c>
      <c r="I53" s="75" t="s">
        <v>2239</v>
      </c>
      <c r="J53" s="75">
        <v>425001</v>
      </c>
      <c r="K53" s="75">
        <f t="shared" si="2"/>
        <v>764129</v>
      </c>
      <c r="L53" s="75">
        <v>0</v>
      </c>
      <c r="M53" s="75">
        <v>764129</v>
      </c>
      <c r="O53" s="87" t="s">
        <v>1480</v>
      </c>
      <c r="P53" s="88" t="s">
        <v>2234</v>
      </c>
      <c r="Q53" s="75">
        <v>9201</v>
      </c>
      <c r="R53" s="75">
        <f t="shared" si="3"/>
        <v>3469895</v>
      </c>
      <c r="S53" s="75">
        <v>2118226</v>
      </c>
      <c r="T53" s="75">
        <v>1351669</v>
      </c>
      <c r="V53" s="87" t="s">
        <v>1480</v>
      </c>
      <c r="W53" s="88" t="s">
        <v>2234</v>
      </c>
      <c r="X53" s="75">
        <v>316700</v>
      </c>
      <c r="Y53" s="75">
        <f t="shared" si="0"/>
        <v>894683</v>
      </c>
      <c r="Z53" s="75">
        <v>5000</v>
      </c>
      <c r="AA53" s="75">
        <v>889683</v>
      </c>
    </row>
    <row r="54" spans="1:27" ht="15">
      <c r="A54" s="87" t="s">
        <v>1489</v>
      </c>
      <c r="B54" s="88" t="s">
        <v>2237</v>
      </c>
      <c r="C54" s="75">
        <v>0</v>
      </c>
      <c r="D54" s="75">
        <f t="shared" si="1"/>
        <v>309349</v>
      </c>
      <c r="E54" s="75">
        <v>64100</v>
      </c>
      <c r="F54" s="75">
        <v>245249</v>
      </c>
      <c r="H54" s="75" t="s">
        <v>1498</v>
      </c>
      <c r="I54" s="75" t="s">
        <v>2240</v>
      </c>
      <c r="J54" s="75">
        <v>0</v>
      </c>
      <c r="K54" s="75">
        <f t="shared" si="2"/>
        <v>70538</v>
      </c>
      <c r="L54" s="75">
        <v>0</v>
      </c>
      <c r="M54" s="75">
        <v>70538</v>
      </c>
      <c r="O54" s="87" t="s">
        <v>1483</v>
      </c>
      <c r="P54" s="88" t="s">
        <v>2235</v>
      </c>
      <c r="Q54" s="75">
        <v>400</v>
      </c>
      <c r="R54" s="75">
        <f t="shared" si="3"/>
        <v>2724043</v>
      </c>
      <c r="S54" s="75">
        <v>1014162</v>
      </c>
      <c r="T54" s="75">
        <v>1709881</v>
      </c>
      <c r="V54" s="87" t="s">
        <v>1483</v>
      </c>
      <c r="W54" s="88" t="s">
        <v>2235</v>
      </c>
      <c r="X54" s="75">
        <v>58200</v>
      </c>
      <c r="Y54" s="75">
        <f t="shared" si="0"/>
        <v>508923</v>
      </c>
      <c r="Z54" s="75">
        <v>100000</v>
      </c>
      <c r="AA54" s="75">
        <v>408923</v>
      </c>
    </row>
    <row r="55" spans="1:27" ht="15">
      <c r="A55" s="87" t="s">
        <v>1492</v>
      </c>
      <c r="B55" s="88" t="s">
        <v>2238</v>
      </c>
      <c r="C55" s="75">
        <v>800</v>
      </c>
      <c r="D55" s="75">
        <f t="shared" si="1"/>
        <v>399795</v>
      </c>
      <c r="E55" s="75">
        <v>54875</v>
      </c>
      <c r="F55" s="75">
        <v>344920</v>
      </c>
      <c r="H55" s="75" t="s">
        <v>1501</v>
      </c>
      <c r="I55" s="75" t="s">
        <v>2241</v>
      </c>
      <c r="J55" s="75">
        <v>0</v>
      </c>
      <c r="K55" s="75">
        <f t="shared" si="2"/>
        <v>137944</v>
      </c>
      <c r="L55" s="75">
        <v>0</v>
      </c>
      <c r="M55" s="75">
        <v>137944</v>
      </c>
      <c r="O55" s="87" t="s">
        <v>1486</v>
      </c>
      <c r="P55" s="88" t="s">
        <v>2236</v>
      </c>
      <c r="Q55" s="75">
        <v>241000</v>
      </c>
      <c r="R55" s="75">
        <f t="shared" si="3"/>
        <v>1372758</v>
      </c>
      <c r="S55" s="75">
        <v>434600</v>
      </c>
      <c r="T55" s="75">
        <v>938158</v>
      </c>
      <c r="V55" s="87" t="s">
        <v>1486</v>
      </c>
      <c r="W55" s="88" t="s">
        <v>2236</v>
      </c>
      <c r="X55" s="75">
        <v>1176761</v>
      </c>
      <c r="Y55" s="75">
        <f t="shared" si="0"/>
        <v>901926</v>
      </c>
      <c r="Z55" s="75">
        <v>450500</v>
      </c>
      <c r="AA55" s="75">
        <v>451426</v>
      </c>
    </row>
    <row r="56" spans="1:27" ht="15">
      <c r="A56" s="87" t="s">
        <v>1495</v>
      </c>
      <c r="B56" s="88" t="s">
        <v>2239</v>
      </c>
      <c r="C56" s="75">
        <v>1653200</v>
      </c>
      <c r="D56" s="75">
        <f t="shared" si="1"/>
        <v>799141</v>
      </c>
      <c r="E56" s="75">
        <v>4900</v>
      </c>
      <c r="F56" s="75">
        <v>794241</v>
      </c>
      <c r="H56" s="75" t="s">
        <v>1504</v>
      </c>
      <c r="I56" s="75" t="s">
        <v>2242</v>
      </c>
      <c r="J56" s="75">
        <v>0</v>
      </c>
      <c r="K56" s="75">
        <f t="shared" si="2"/>
        <v>442828</v>
      </c>
      <c r="L56" s="75">
        <v>0</v>
      </c>
      <c r="M56" s="75">
        <v>442828</v>
      </c>
      <c r="O56" s="87" t="s">
        <v>1489</v>
      </c>
      <c r="P56" s="88" t="s">
        <v>2237</v>
      </c>
      <c r="Q56" s="75">
        <v>0</v>
      </c>
      <c r="R56" s="75">
        <f t="shared" si="3"/>
        <v>1803015</v>
      </c>
      <c r="S56" s="75">
        <v>436275</v>
      </c>
      <c r="T56" s="75">
        <v>1366740</v>
      </c>
      <c r="V56" s="87" t="s">
        <v>1489</v>
      </c>
      <c r="W56" s="88" t="s">
        <v>2237</v>
      </c>
      <c r="X56" s="75">
        <v>17200</v>
      </c>
      <c r="Y56" s="75">
        <f t="shared" si="0"/>
        <v>1412700</v>
      </c>
      <c r="Z56" s="75">
        <v>204600</v>
      </c>
      <c r="AA56" s="75">
        <v>1208100</v>
      </c>
    </row>
    <row r="57" spans="1:27" ht="15">
      <c r="A57" s="87" t="s">
        <v>1498</v>
      </c>
      <c r="B57" s="88" t="s">
        <v>2240</v>
      </c>
      <c r="C57" s="75">
        <v>0</v>
      </c>
      <c r="D57" s="75">
        <f t="shared" si="1"/>
        <v>392939</v>
      </c>
      <c r="E57" s="75">
        <v>191000</v>
      </c>
      <c r="F57" s="75">
        <v>201939</v>
      </c>
      <c r="H57" s="75" t="s">
        <v>1507</v>
      </c>
      <c r="I57" s="75" t="s">
        <v>2243</v>
      </c>
      <c r="J57" s="75">
        <v>0</v>
      </c>
      <c r="K57" s="75">
        <f t="shared" si="2"/>
        <v>238600</v>
      </c>
      <c r="L57" s="75">
        <v>0</v>
      </c>
      <c r="M57" s="75">
        <v>238600</v>
      </c>
      <c r="O57" s="87" t="s">
        <v>1492</v>
      </c>
      <c r="P57" s="88" t="s">
        <v>2238</v>
      </c>
      <c r="Q57" s="75">
        <v>1059401</v>
      </c>
      <c r="R57" s="75">
        <f t="shared" si="3"/>
        <v>3797379</v>
      </c>
      <c r="S57" s="75">
        <v>882955</v>
      </c>
      <c r="T57" s="75">
        <v>2914424</v>
      </c>
      <c r="V57" s="87" t="s">
        <v>1492</v>
      </c>
      <c r="W57" s="88" t="s">
        <v>2238</v>
      </c>
      <c r="X57" s="75">
        <v>58382</v>
      </c>
      <c r="Y57" s="75">
        <f t="shared" si="0"/>
        <v>7671154</v>
      </c>
      <c r="Z57" s="75">
        <v>1</v>
      </c>
      <c r="AA57" s="75">
        <v>7671153</v>
      </c>
    </row>
    <row r="58" spans="1:27" ht="15">
      <c r="A58" s="87" t="s">
        <v>1501</v>
      </c>
      <c r="B58" s="88" t="s">
        <v>2241</v>
      </c>
      <c r="C58" s="75">
        <v>0</v>
      </c>
      <c r="D58" s="75">
        <f t="shared" si="1"/>
        <v>218449</v>
      </c>
      <c r="E58" s="75">
        <v>182099</v>
      </c>
      <c r="F58" s="75">
        <v>36350</v>
      </c>
      <c r="H58" s="75" t="s">
        <v>1510</v>
      </c>
      <c r="I58" s="75" t="s">
        <v>2244</v>
      </c>
      <c r="J58" s="75">
        <v>0</v>
      </c>
      <c r="K58" s="75">
        <f t="shared" si="2"/>
        <v>1</v>
      </c>
      <c r="L58" s="75">
        <v>0</v>
      </c>
      <c r="M58" s="75">
        <v>1</v>
      </c>
      <c r="O58" s="87" t="s">
        <v>1495</v>
      </c>
      <c r="P58" s="88" t="s">
        <v>2239</v>
      </c>
      <c r="Q58" s="75">
        <v>3051967</v>
      </c>
      <c r="R58" s="75">
        <f t="shared" si="3"/>
        <v>11848158</v>
      </c>
      <c r="S58" s="75">
        <v>3713873</v>
      </c>
      <c r="T58" s="75">
        <v>8134285</v>
      </c>
      <c r="V58" s="87" t="s">
        <v>1495</v>
      </c>
      <c r="W58" s="88" t="s">
        <v>2239</v>
      </c>
      <c r="X58" s="75">
        <v>15289698</v>
      </c>
      <c r="Y58" s="75">
        <f t="shared" si="0"/>
        <v>3623149</v>
      </c>
      <c r="Z58" s="75">
        <v>644450</v>
      </c>
      <c r="AA58" s="75">
        <v>2978699</v>
      </c>
    </row>
    <row r="59" spans="1:27" ht="15">
      <c r="A59" s="87" t="s">
        <v>1504</v>
      </c>
      <c r="B59" s="88" t="s">
        <v>2242</v>
      </c>
      <c r="C59" s="75">
        <v>1938100</v>
      </c>
      <c r="D59" s="75">
        <f t="shared" si="1"/>
        <v>333358</v>
      </c>
      <c r="E59" s="75">
        <v>0</v>
      </c>
      <c r="F59" s="75">
        <v>333358</v>
      </c>
      <c r="H59" s="75" t="s">
        <v>1513</v>
      </c>
      <c r="I59" s="75" t="s">
        <v>2245</v>
      </c>
      <c r="J59" s="75">
        <v>0</v>
      </c>
      <c r="K59" s="75">
        <f t="shared" si="2"/>
        <v>163986</v>
      </c>
      <c r="L59" s="75">
        <v>50000</v>
      </c>
      <c r="M59" s="75">
        <v>113986</v>
      </c>
      <c r="O59" s="87" t="s">
        <v>1498</v>
      </c>
      <c r="P59" s="88" t="s">
        <v>2240</v>
      </c>
      <c r="Q59" s="75">
        <v>1048500</v>
      </c>
      <c r="R59" s="75">
        <f t="shared" si="3"/>
        <v>2292496</v>
      </c>
      <c r="S59" s="75">
        <v>825681</v>
      </c>
      <c r="T59" s="75">
        <v>1466815</v>
      </c>
      <c r="V59" s="87" t="s">
        <v>1498</v>
      </c>
      <c r="W59" s="88" t="s">
        <v>2240</v>
      </c>
      <c r="X59" s="75">
        <v>33750</v>
      </c>
      <c r="Y59" s="75">
        <f t="shared" si="0"/>
        <v>959753</v>
      </c>
      <c r="Z59" s="75">
        <v>24470</v>
      </c>
      <c r="AA59" s="75">
        <v>935283</v>
      </c>
    </row>
    <row r="60" spans="1:27" ht="15">
      <c r="A60" s="87" t="s">
        <v>1507</v>
      </c>
      <c r="B60" s="88" t="s">
        <v>2243</v>
      </c>
      <c r="C60" s="75">
        <v>0</v>
      </c>
      <c r="D60" s="75">
        <f t="shared" si="1"/>
        <v>102347</v>
      </c>
      <c r="E60" s="75">
        <v>12000</v>
      </c>
      <c r="F60" s="75">
        <v>90347</v>
      </c>
      <c r="H60" s="75" t="s">
        <v>1516</v>
      </c>
      <c r="I60" s="75" t="s">
        <v>2246</v>
      </c>
      <c r="J60" s="75">
        <v>370900</v>
      </c>
      <c r="K60" s="75">
        <f t="shared" si="2"/>
        <v>25501</v>
      </c>
      <c r="L60" s="75">
        <v>0</v>
      </c>
      <c r="M60" s="75">
        <v>25501</v>
      </c>
      <c r="O60" s="87" t="s">
        <v>1501</v>
      </c>
      <c r="P60" s="88" t="s">
        <v>2241</v>
      </c>
      <c r="Q60" s="75">
        <v>0</v>
      </c>
      <c r="R60" s="75">
        <f t="shared" si="3"/>
        <v>2439952</v>
      </c>
      <c r="S60" s="75">
        <v>1672574</v>
      </c>
      <c r="T60" s="75">
        <v>767378</v>
      </c>
      <c r="V60" s="87" t="s">
        <v>1501</v>
      </c>
      <c r="W60" s="88" t="s">
        <v>2241</v>
      </c>
      <c r="X60" s="75">
        <v>0</v>
      </c>
      <c r="Y60" s="75">
        <f t="shared" si="0"/>
        <v>1574431</v>
      </c>
      <c r="Z60" s="75">
        <v>125888</v>
      </c>
      <c r="AA60" s="75">
        <v>1448543</v>
      </c>
    </row>
    <row r="61" spans="1:27" ht="15">
      <c r="A61" s="87" t="s">
        <v>1510</v>
      </c>
      <c r="B61" s="88" t="s">
        <v>2244</v>
      </c>
      <c r="C61" s="75">
        <v>0</v>
      </c>
      <c r="D61" s="75">
        <f t="shared" si="1"/>
        <v>387852</v>
      </c>
      <c r="E61" s="75">
        <v>3500</v>
      </c>
      <c r="F61" s="75">
        <v>384352</v>
      </c>
      <c r="H61" s="75" t="s">
        <v>1519</v>
      </c>
      <c r="I61" s="75" t="s">
        <v>2247</v>
      </c>
      <c r="J61" s="75">
        <v>0</v>
      </c>
      <c r="K61" s="75">
        <f t="shared" si="2"/>
        <v>15301</v>
      </c>
      <c r="L61" s="75">
        <v>0</v>
      </c>
      <c r="M61" s="75">
        <v>15301</v>
      </c>
      <c r="O61" s="87" t="s">
        <v>1504</v>
      </c>
      <c r="P61" s="88" t="s">
        <v>2242</v>
      </c>
      <c r="Q61" s="75">
        <v>4713399</v>
      </c>
      <c r="R61" s="75">
        <f t="shared" si="3"/>
        <v>3056424</v>
      </c>
      <c r="S61" s="75">
        <v>1396600</v>
      </c>
      <c r="T61" s="75">
        <v>1659824</v>
      </c>
      <c r="V61" s="87" t="s">
        <v>1504</v>
      </c>
      <c r="W61" s="88" t="s">
        <v>2242</v>
      </c>
      <c r="X61" s="75">
        <v>2150000</v>
      </c>
      <c r="Y61" s="75">
        <f t="shared" si="0"/>
        <v>7934953</v>
      </c>
      <c r="Z61" s="75">
        <v>12000</v>
      </c>
      <c r="AA61" s="75">
        <v>7922953</v>
      </c>
    </row>
    <row r="62" spans="1:27" ht="15">
      <c r="A62" s="87" t="s">
        <v>1513</v>
      </c>
      <c r="B62" s="88" t="s">
        <v>2245</v>
      </c>
      <c r="C62" s="75">
        <v>149000</v>
      </c>
      <c r="D62" s="75">
        <f t="shared" si="1"/>
        <v>252707</v>
      </c>
      <c r="E62" s="75">
        <v>0</v>
      </c>
      <c r="F62" s="75">
        <v>252707</v>
      </c>
      <c r="H62" s="75" t="s">
        <v>1522</v>
      </c>
      <c r="I62" s="75" t="s">
        <v>2248</v>
      </c>
      <c r="J62" s="75">
        <v>0</v>
      </c>
      <c r="K62" s="75">
        <f t="shared" si="2"/>
        <v>191611</v>
      </c>
      <c r="L62" s="75">
        <v>0</v>
      </c>
      <c r="M62" s="75">
        <v>191611</v>
      </c>
      <c r="O62" s="87" t="s">
        <v>1507</v>
      </c>
      <c r="P62" s="88" t="s">
        <v>2243</v>
      </c>
      <c r="Q62" s="75">
        <v>500</v>
      </c>
      <c r="R62" s="75">
        <f t="shared" si="3"/>
        <v>509325</v>
      </c>
      <c r="S62" s="75">
        <v>216500</v>
      </c>
      <c r="T62" s="75">
        <v>292825</v>
      </c>
      <c r="V62" s="87" t="s">
        <v>1507</v>
      </c>
      <c r="W62" s="88" t="s">
        <v>2243</v>
      </c>
      <c r="X62" s="75">
        <v>0</v>
      </c>
      <c r="Y62" s="75">
        <f t="shared" si="0"/>
        <v>2573012</v>
      </c>
      <c r="Z62" s="75">
        <v>85600</v>
      </c>
      <c r="AA62" s="75">
        <v>2487412</v>
      </c>
    </row>
    <row r="63" spans="1:27" ht="15">
      <c r="A63" s="87" t="s">
        <v>1516</v>
      </c>
      <c r="B63" s="88" t="s">
        <v>2246</v>
      </c>
      <c r="C63" s="75">
        <v>0</v>
      </c>
      <c r="D63" s="75">
        <f t="shared" si="1"/>
        <v>43470</v>
      </c>
      <c r="E63" s="75">
        <v>0</v>
      </c>
      <c r="F63" s="75">
        <v>43470</v>
      </c>
      <c r="H63" s="75" t="s">
        <v>1526</v>
      </c>
      <c r="I63" s="75" t="s">
        <v>2249</v>
      </c>
      <c r="J63" s="75">
        <v>0</v>
      </c>
      <c r="K63" s="75">
        <f t="shared" si="2"/>
        <v>6100</v>
      </c>
      <c r="L63" s="75">
        <v>0</v>
      </c>
      <c r="M63" s="75">
        <v>6100</v>
      </c>
      <c r="O63" s="87" t="s">
        <v>1510</v>
      </c>
      <c r="P63" s="88" t="s">
        <v>2244</v>
      </c>
      <c r="Q63" s="75">
        <v>2024620</v>
      </c>
      <c r="R63" s="75">
        <f t="shared" si="3"/>
        <v>3843840</v>
      </c>
      <c r="S63" s="75">
        <v>1995320</v>
      </c>
      <c r="T63" s="75">
        <v>1848520</v>
      </c>
      <c r="V63" s="87" t="s">
        <v>1510</v>
      </c>
      <c r="W63" s="88" t="s">
        <v>2244</v>
      </c>
      <c r="X63" s="75">
        <v>17000</v>
      </c>
      <c r="Y63" s="75">
        <f t="shared" si="0"/>
        <v>213746</v>
      </c>
      <c r="Z63" s="75">
        <v>0</v>
      </c>
      <c r="AA63" s="75">
        <v>213746</v>
      </c>
    </row>
    <row r="64" spans="1:27" ht="15">
      <c r="A64" s="87" t="s">
        <v>1519</v>
      </c>
      <c r="B64" s="88" t="s">
        <v>2247</v>
      </c>
      <c r="C64" s="75">
        <v>0</v>
      </c>
      <c r="D64" s="75">
        <f t="shared" si="1"/>
        <v>77129</v>
      </c>
      <c r="E64" s="75">
        <v>0</v>
      </c>
      <c r="F64" s="75">
        <v>77129</v>
      </c>
      <c r="H64" s="75" t="s">
        <v>1529</v>
      </c>
      <c r="I64" s="75" t="s">
        <v>2250</v>
      </c>
      <c r="J64" s="75">
        <v>0</v>
      </c>
      <c r="K64" s="75">
        <f t="shared" si="2"/>
        <v>72350</v>
      </c>
      <c r="L64" s="75">
        <v>0</v>
      </c>
      <c r="M64" s="75">
        <v>72350</v>
      </c>
      <c r="O64" s="87" t="s">
        <v>1513</v>
      </c>
      <c r="P64" s="88" t="s">
        <v>2245</v>
      </c>
      <c r="Q64" s="75">
        <v>328400</v>
      </c>
      <c r="R64" s="75">
        <f t="shared" si="3"/>
        <v>2346390</v>
      </c>
      <c r="S64" s="75">
        <v>600512</v>
      </c>
      <c r="T64" s="75">
        <v>1745878</v>
      </c>
      <c r="V64" s="87" t="s">
        <v>1513</v>
      </c>
      <c r="W64" s="88" t="s">
        <v>2245</v>
      </c>
      <c r="X64" s="75">
        <v>0</v>
      </c>
      <c r="Y64" s="75">
        <f t="shared" si="0"/>
        <v>1285286</v>
      </c>
      <c r="Z64" s="75">
        <v>370500</v>
      </c>
      <c r="AA64" s="75">
        <v>914786</v>
      </c>
    </row>
    <row r="65" spans="1:27" ht="15">
      <c r="A65" s="87" t="s">
        <v>1522</v>
      </c>
      <c r="B65" s="88" t="s">
        <v>2248</v>
      </c>
      <c r="C65" s="75">
        <v>0</v>
      </c>
      <c r="D65" s="75">
        <f t="shared" si="1"/>
        <v>470725</v>
      </c>
      <c r="E65" s="75">
        <v>176166</v>
      </c>
      <c r="F65" s="75">
        <v>294559</v>
      </c>
      <c r="H65" s="75" t="s">
        <v>1532</v>
      </c>
      <c r="I65" s="75" t="s">
        <v>2251</v>
      </c>
      <c r="J65" s="75">
        <v>0</v>
      </c>
      <c r="K65" s="75">
        <f t="shared" si="2"/>
        <v>1200</v>
      </c>
      <c r="L65" s="75">
        <v>0</v>
      </c>
      <c r="M65" s="75">
        <v>1200</v>
      </c>
      <c r="O65" s="87" t="s">
        <v>1516</v>
      </c>
      <c r="P65" s="88" t="s">
        <v>2246</v>
      </c>
      <c r="Q65" s="75">
        <v>626650</v>
      </c>
      <c r="R65" s="75">
        <f t="shared" si="3"/>
        <v>788541</v>
      </c>
      <c r="S65" s="75">
        <v>100850</v>
      </c>
      <c r="T65" s="75">
        <v>687691</v>
      </c>
      <c r="V65" s="87" t="s">
        <v>1516</v>
      </c>
      <c r="W65" s="88" t="s">
        <v>2246</v>
      </c>
      <c r="X65" s="75">
        <v>902708</v>
      </c>
      <c r="Y65" s="75">
        <f t="shared" si="0"/>
        <v>1295796</v>
      </c>
      <c r="Z65" s="75">
        <v>0</v>
      </c>
      <c r="AA65" s="75">
        <v>1295796</v>
      </c>
    </row>
    <row r="66" spans="1:27" ht="15">
      <c r="A66" s="87" t="s">
        <v>1526</v>
      </c>
      <c r="B66" s="88" t="s">
        <v>2249</v>
      </c>
      <c r="C66" s="75">
        <v>1551000</v>
      </c>
      <c r="D66" s="75">
        <f t="shared" si="1"/>
        <v>611671</v>
      </c>
      <c r="E66" s="75">
        <v>471294</v>
      </c>
      <c r="F66" s="75">
        <v>140377</v>
      </c>
      <c r="H66" s="75" t="s">
        <v>1535</v>
      </c>
      <c r="I66" s="75" t="s">
        <v>2252</v>
      </c>
      <c r="J66" s="75">
        <v>0</v>
      </c>
      <c r="K66" s="75">
        <f t="shared" si="2"/>
        <v>12172235</v>
      </c>
      <c r="L66" s="75">
        <v>0</v>
      </c>
      <c r="M66" s="75">
        <v>12172235</v>
      </c>
      <c r="O66" s="87" t="s">
        <v>1519</v>
      </c>
      <c r="P66" s="88" t="s">
        <v>2247</v>
      </c>
      <c r="Q66" s="75">
        <v>518000</v>
      </c>
      <c r="R66" s="75">
        <f t="shared" si="3"/>
        <v>1528357</v>
      </c>
      <c r="S66" s="75">
        <v>739669</v>
      </c>
      <c r="T66" s="75">
        <v>788688</v>
      </c>
      <c r="V66" s="87" t="s">
        <v>1519</v>
      </c>
      <c r="W66" s="88" t="s">
        <v>2247</v>
      </c>
      <c r="X66" s="75">
        <v>30000</v>
      </c>
      <c r="Y66" s="75">
        <f t="shared" si="0"/>
        <v>1670901</v>
      </c>
      <c r="Z66" s="75">
        <v>0</v>
      </c>
      <c r="AA66" s="75">
        <v>1670901</v>
      </c>
    </row>
    <row r="67" spans="1:27" ht="15">
      <c r="A67" s="87" t="s">
        <v>1529</v>
      </c>
      <c r="B67" s="88" t="s">
        <v>2250</v>
      </c>
      <c r="C67" s="75">
        <v>0</v>
      </c>
      <c r="D67" s="75">
        <f t="shared" si="1"/>
        <v>373732</v>
      </c>
      <c r="E67" s="75">
        <v>176000</v>
      </c>
      <c r="F67" s="75">
        <v>197732</v>
      </c>
      <c r="H67" s="75" t="s">
        <v>1538</v>
      </c>
      <c r="I67" s="75" t="s">
        <v>2253</v>
      </c>
      <c r="J67" s="75">
        <v>0</v>
      </c>
      <c r="K67" s="75">
        <f t="shared" si="2"/>
        <v>47828</v>
      </c>
      <c r="L67" s="75">
        <v>0</v>
      </c>
      <c r="M67" s="75">
        <v>47828</v>
      </c>
      <c r="O67" s="87" t="s">
        <v>1522</v>
      </c>
      <c r="P67" s="88" t="s">
        <v>2248</v>
      </c>
      <c r="Q67" s="75">
        <v>140101</v>
      </c>
      <c r="R67" s="75">
        <f t="shared" si="3"/>
        <v>4466270</v>
      </c>
      <c r="S67" s="75">
        <v>1593567</v>
      </c>
      <c r="T67" s="75">
        <v>2872703</v>
      </c>
      <c r="V67" s="87" t="s">
        <v>1522</v>
      </c>
      <c r="W67" s="88" t="s">
        <v>2248</v>
      </c>
      <c r="X67" s="75">
        <v>3971186</v>
      </c>
      <c r="Y67" s="75">
        <f aca="true" t="shared" si="4" ref="Y67:Y130">Z67+AA67</f>
        <v>3635492</v>
      </c>
      <c r="Z67" s="75">
        <v>580000</v>
      </c>
      <c r="AA67" s="75">
        <v>3055492</v>
      </c>
    </row>
    <row r="68" spans="1:27" ht="15">
      <c r="A68" s="87" t="s">
        <v>1532</v>
      </c>
      <c r="B68" s="88" t="s">
        <v>2251</v>
      </c>
      <c r="C68" s="75">
        <v>250000</v>
      </c>
      <c r="D68" s="75">
        <f aca="true" t="shared" si="5" ref="D68:D131">E68+F68</f>
        <v>7178</v>
      </c>
      <c r="E68" s="75">
        <v>0</v>
      </c>
      <c r="F68" s="75">
        <v>7178</v>
      </c>
      <c r="H68" s="75" t="s">
        <v>1541</v>
      </c>
      <c r="I68" s="75" t="s">
        <v>2254</v>
      </c>
      <c r="J68" s="75">
        <v>29500</v>
      </c>
      <c r="K68" s="75">
        <f aca="true" t="shared" si="6" ref="K68:K131">L68+M68</f>
        <v>318528</v>
      </c>
      <c r="L68" s="75">
        <v>0</v>
      </c>
      <c r="M68" s="75">
        <v>318528</v>
      </c>
      <c r="O68" s="87" t="s">
        <v>1526</v>
      </c>
      <c r="P68" s="88" t="s">
        <v>2249</v>
      </c>
      <c r="Q68" s="75">
        <v>5614375</v>
      </c>
      <c r="R68" s="75">
        <f aca="true" t="shared" si="7" ref="R68:R131">S68+T68</f>
        <v>4398189</v>
      </c>
      <c r="S68" s="75">
        <v>2946164</v>
      </c>
      <c r="T68" s="75">
        <v>1452025</v>
      </c>
      <c r="V68" s="87" t="s">
        <v>1526</v>
      </c>
      <c r="W68" s="88" t="s">
        <v>2249</v>
      </c>
      <c r="X68" s="75">
        <v>3112050</v>
      </c>
      <c r="Y68" s="75">
        <f t="shared" si="4"/>
        <v>163732</v>
      </c>
      <c r="Z68" s="75">
        <v>0</v>
      </c>
      <c r="AA68" s="75">
        <v>163732</v>
      </c>
    </row>
    <row r="69" spans="1:27" ht="15">
      <c r="A69" s="87" t="s">
        <v>1535</v>
      </c>
      <c r="B69" s="88" t="s">
        <v>2252</v>
      </c>
      <c r="C69" s="75">
        <v>400300</v>
      </c>
      <c r="D69" s="75">
        <f t="shared" si="5"/>
        <v>1188672</v>
      </c>
      <c r="E69" s="75">
        <v>652920</v>
      </c>
      <c r="F69" s="75">
        <v>535752</v>
      </c>
      <c r="H69" s="75" t="s">
        <v>1544</v>
      </c>
      <c r="I69" s="75" t="s">
        <v>2255</v>
      </c>
      <c r="J69" s="75">
        <v>0</v>
      </c>
      <c r="K69" s="75">
        <f t="shared" si="6"/>
        <v>230355</v>
      </c>
      <c r="L69" s="75">
        <v>0</v>
      </c>
      <c r="M69" s="75">
        <v>230355</v>
      </c>
      <c r="O69" s="87" t="s">
        <v>1529</v>
      </c>
      <c r="P69" s="88" t="s">
        <v>2250</v>
      </c>
      <c r="Q69" s="75">
        <v>207401</v>
      </c>
      <c r="R69" s="75">
        <f t="shared" si="7"/>
        <v>3878835</v>
      </c>
      <c r="S69" s="75">
        <v>1491528</v>
      </c>
      <c r="T69" s="75">
        <v>2387307</v>
      </c>
      <c r="V69" s="87" t="s">
        <v>1529</v>
      </c>
      <c r="W69" s="88" t="s">
        <v>2250</v>
      </c>
      <c r="X69" s="75">
        <v>8700</v>
      </c>
      <c r="Y69" s="75">
        <f t="shared" si="4"/>
        <v>1342931</v>
      </c>
      <c r="Z69" s="75">
        <v>253530</v>
      </c>
      <c r="AA69" s="75">
        <v>1089401</v>
      </c>
    </row>
    <row r="70" spans="1:27" ht="15">
      <c r="A70" s="87" t="s">
        <v>1538</v>
      </c>
      <c r="B70" s="88" t="s">
        <v>2253</v>
      </c>
      <c r="C70" s="75">
        <v>0</v>
      </c>
      <c r="D70" s="75">
        <f t="shared" si="5"/>
        <v>844445</v>
      </c>
      <c r="E70" s="75">
        <v>723500</v>
      </c>
      <c r="F70" s="75">
        <v>120945</v>
      </c>
      <c r="H70" s="75" t="s">
        <v>1547</v>
      </c>
      <c r="I70" s="75" t="s">
        <v>2256</v>
      </c>
      <c r="J70" s="75">
        <v>0</v>
      </c>
      <c r="K70" s="75">
        <f t="shared" si="6"/>
        <v>185527</v>
      </c>
      <c r="L70" s="75">
        <v>0</v>
      </c>
      <c r="M70" s="75">
        <v>185527</v>
      </c>
      <c r="O70" s="87" t="s">
        <v>1532</v>
      </c>
      <c r="P70" s="88" t="s">
        <v>2251</v>
      </c>
      <c r="Q70" s="75">
        <v>4025100</v>
      </c>
      <c r="R70" s="75">
        <f t="shared" si="7"/>
        <v>986846</v>
      </c>
      <c r="S70" s="75">
        <v>0</v>
      </c>
      <c r="T70" s="75">
        <v>986846</v>
      </c>
      <c r="V70" s="87" t="s">
        <v>1532</v>
      </c>
      <c r="W70" s="88" t="s">
        <v>2251</v>
      </c>
      <c r="X70" s="75">
        <v>0</v>
      </c>
      <c r="Y70" s="75">
        <f t="shared" si="4"/>
        <v>1447203</v>
      </c>
      <c r="Z70" s="75">
        <v>139400</v>
      </c>
      <c r="AA70" s="75">
        <v>1307803</v>
      </c>
    </row>
    <row r="71" spans="1:27" ht="15">
      <c r="A71" s="87" t="s">
        <v>1541</v>
      </c>
      <c r="B71" s="88" t="s">
        <v>2254</v>
      </c>
      <c r="C71" s="75">
        <v>900400</v>
      </c>
      <c r="D71" s="75">
        <f t="shared" si="5"/>
        <v>703482</v>
      </c>
      <c r="E71" s="75">
        <v>376500</v>
      </c>
      <c r="F71" s="75">
        <v>326982</v>
      </c>
      <c r="H71" s="75" t="s">
        <v>1550</v>
      </c>
      <c r="I71" s="75" t="s">
        <v>2257</v>
      </c>
      <c r="J71" s="75">
        <v>20850</v>
      </c>
      <c r="K71" s="75">
        <f t="shared" si="6"/>
        <v>507685</v>
      </c>
      <c r="L71" s="75">
        <v>0</v>
      </c>
      <c r="M71" s="75">
        <v>507685</v>
      </c>
      <c r="O71" s="87" t="s">
        <v>1535</v>
      </c>
      <c r="P71" s="88" t="s">
        <v>2252</v>
      </c>
      <c r="Q71" s="75">
        <v>4247052</v>
      </c>
      <c r="R71" s="75">
        <f t="shared" si="7"/>
        <v>11987780</v>
      </c>
      <c r="S71" s="75">
        <v>6725514</v>
      </c>
      <c r="T71" s="75">
        <v>5262266</v>
      </c>
      <c r="V71" s="87" t="s">
        <v>1535</v>
      </c>
      <c r="W71" s="88" t="s">
        <v>2252</v>
      </c>
      <c r="X71" s="75">
        <v>3217785</v>
      </c>
      <c r="Y71" s="75">
        <f t="shared" si="4"/>
        <v>51269629</v>
      </c>
      <c r="Z71" s="75">
        <v>14097200</v>
      </c>
      <c r="AA71" s="75">
        <v>37172429</v>
      </c>
    </row>
    <row r="72" spans="1:27" ht="15">
      <c r="A72" s="87" t="s">
        <v>1544</v>
      </c>
      <c r="B72" s="88" t="s">
        <v>2255</v>
      </c>
      <c r="C72" s="75">
        <v>0</v>
      </c>
      <c r="D72" s="75">
        <f t="shared" si="5"/>
        <v>488007</v>
      </c>
      <c r="E72" s="75">
        <v>213500</v>
      </c>
      <c r="F72" s="75">
        <v>274507</v>
      </c>
      <c r="H72" s="75" t="s">
        <v>1553</v>
      </c>
      <c r="I72" s="75" t="s">
        <v>2258</v>
      </c>
      <c r="J72" s="75">
        <v>0</v>
      </c>
      <c r="K72" s="75">
        <f t="shared" si="6"/>
        <v>18700</v>
      </c>
      <c r="L72" s="75">
        <v>0</v>
      </c>
      <c r="M72" s="75">
        <v>18700</v>
      </c>
      <c r="O72" s="87" t="s">
        <v>1538</v>
      </c>
      <c r="P72" s="88" t="s">
        <v>2253</v>
      </c>
      <c r="Q72" s="75">
        <v>765500</v>
      </c>
      <c r="R72" s="75">
        <f t="shared" si="7"/>
        <v>3647218</v>
      </c>
      <c r="S72" s="75">
        <v>2001210</v>
      </c>
      <c r="T72" s="75">
        <v>1646008</v>
      </c>
      <c r="V72" s="87" t="s">
        <v>1538</v>
      </c>
      <c r="W72" s="88" t="s">
        <v>2253</v>
      </c>
      <c r="X72" s="75">
        <v>0</v>
      </c>
      <c r="Y72" s="75">
        <f t="shared" si="4"/>
        <v>1208818</v>
      </c>
      <c r="Z72" s="75">
        <v>0</v>
      </c>
      <c r="AA72" s="75">
        <v>1208818</v>
      </c>
    </row>
    <row r="73" spans="1:27" ht="15">
      <c r="A73" s="87" t="s">
        <v>1547</v>
      </c>
      <c r="B73" s="88" t="s">
        <v>2256</v>
      </c>
      <c r="C73" s="75">
        <v>0</v>
      </c>
      <c r="D73" s="75">
        <f t="shared" si="5"/>
        <v>388296</v>
      </c>
      <c r="E73" s="75">
        <v>81000</v>
      </c>
      <c r="F73" s="75">
        <v>307296</v>
      </c>
      <c r="H73" s="75" t="s">
        <v>1559</v>
      </c>
      <c r="I73" s="75" t="s">
        <v>2260</v>
      </c>
      <c r="J73" s="75">
        <v>1414000</v>
      </c>
      <c r="K73" s="75">
        <f t="shared" si="6"/>
        <v>10300</v>
      </c>
      <c r="L73" s="75">
        <v>0</v>
      </c>
      <c r="M73" s="75">
        <v>10300</v>
      </c>
      <c r="O73" s="87" t="s">
        <v>1541</v>
      </c>
      <c r="P73" s="88" t="s">
        <v>2254</v>
      </c>
      <c r="Q73" s="75">
        <v>2350990</v>
      </c>
      <c r="R73" s="75">
        <f t="shared" si="7"/>
        <v>8566000</v>
      </c>
      <c r="S73" s="75">
        <v>5171487</v>
      </c>
      <c r="T73" s="75">
        <v>3394513</v>
      </c>
      <c r="V73" s="87" t="s">
        <v>1541</v>
      </c>
      <c r="W73" s="88" t="s">
        <v>2254</v>
      </c>
      <c r="X73" s="75">
        <v>9110200</v>
      </c>
      <c r="Y73" s="75">
        <f t="shared" si="4"/>
        <v>2660552</v>
      </c>
      <c r="Z73" s="75">
        <v>109150</v>
      </c>
      <c r="AA73" s="75">
        <v>2551402</v>
      </c>
    </row>
    <row r="74" spans="1:27" ht="15">
      <c r="A74" s="87" t="s">
        <v>1550</v>
      </c>
      <c r="B74" s="88" t="s">
        <v>2257</v>
      </c>
      <c r="C74" s="75">
        <v>45000</v>
      </c>
      <c r="D74" s="75">
        <f t="shared" si="5"/>
        <v>2681852</v>
      </c>
      <c r="E74" s="75">
        <v>1141200</v>
      </c>
      <c r="F74" s="75">
        <v>1540652</v>
      </c>
      <c r="H74" s="75" t="s">
        <v>1565</v>
      </c>
      <c r="I74" s="75" t="s">
        <v>2262</v>
      </c>
      <c r="J74" s="75">
        <v>265600</v>
      </c>
      <c r="K74" s="75">
        <f t="shared" si="6"/>
        <v>519371</v>
      </c>
      <c r="L74" s="75">
        <v>0</v>
      </c>
      <c r="M74" s="75">
        <v>519371</v>
      </c>
      <c r="O74" s="87" t="s">
        <v>1544</v>
      </c>
      <c r="P74" s="88" t="s">
        <v>2255</v>
      </c>
      <c r="Q74" s="75">
        <v>711000</v>
      </c>
      <c r="R74" s="75">
        <f t="shared" si="7"/>
        <v>2367040</v>
      </c>
      <c r="S74" s="75">
        <v>682645</v>
      </c>
      <c r="T74" s="75">
        <v>1684395</v>
      </c>
      <c r="V74" s="87" t="s">
        <v>1544</v>
      </c>
      <c r="W74" s="88" t="s">
        <v>2255</v>
      </c>
      <c r="X74" s="75">
        <v>0</v>
      </c>
      <c r="Y74" s="75">
        <f t="shared" si="4"/>
        <v>6154298</v>
      </c>
      <c r="Z74" s="75">
        <v>950000</v>
      </c>
      <c r="AA74" s="75">
        <v>5204298</v>
      </c>
    </row>
    <row r="75" spans="1:27" ht="15">
      <c r="A75" s="87" t="s">
        <v>1553</v>
      </c>
      <c r="B75" s="88" t="s">
        <v>2258</v>
      </c>
      <c r="C75" s="75">
        <v>0</v>
      </c>
      <c r="D75" s="75">
        <f t="shared" si="5"/>
        <v>546019</v>
      </c>
      <c r="E75" s="75">
        <v>410950</v>
      </c>
      <c r="F75" s="75">
        <v>135069</v>
      </c>
      <c r="H75" s="75" t="s">
        <v>1568</v>
      </c>
      <c r="I75" s="75" t="s">
        <v>2263</v>
      </c>
      <c r="J75" s="75">
        <v>0</v>
      </c>
      <c r="K75" s="75">
        <f t="shared" si="6"/>
        <v>252218</v>
      </c>
      <c r="L75" s="75">
        <v>0</v>
      </c>
      <c r="M75" s="75">
        <v>252218</v>
      </c>
      <c r="O75" s="87" t="s">
        <v>1547</v>
      </c>
      <c r="P75" s="88" t="s">
        <v>2256</v>
      </c>
      <c r="Q75" s="75">
        <v>7500</v>
      </c>
      <c r="R75" s="75">
        <f t="shared" si="7"/>
        <v>2387382</v>
      </c>
      <c r="S75" s="75">
        <v>444075</v>
      </c>
      <c r="T75" s="75">
        <v>1943307</v>
      </c>
      <c r="V75" s="87" t="s">
        <v>1547</v>
      </c>
      <c r="W75" s="88" t="s">
        <v>2256</v>
      </c>
      <c r="X75" s="75">
        <v>0</v>
      </c>
      <c r="Y75" s="75">
        <f t="shared" si="4"/>
        <v>2102933</v>
      </c>
      <c r="Z75" s="75">
        <v>0</v>
      </c>
      <c r="AA75" s="75">
        <v>2102933</v>
      </c>
    </row>
    <row r="76" spans="1:27" ht="15">
      <c r="A76" s="87" t="s">
        <v>1556</v>
      </c>
      <c r="B76" s="88" t="s">
        <v>2259</v>
      </c>
      <c r="C76" s="75">
        <v>751625</v>
      </c>
      <c r="D76" s="75">
        <f t="shared" si="5"/>
        <v>842900</v>
      </c>
      <c r="E76" s="75">
        <v>467268</v>
      </c>
      <c r="F76" s="75">
        <v>375632</v>
      </c>
      <c r="H76" s="75" t="s">
        <v>1571</v>
      </c>
      <c r="I76" s="75" t="s">
        <v>2264</v>
      </c>
      <c r="J76" s="75">
        <v>0</v>
      </c>
      <c r="K76" s="75">
        <f t="shared" si="6"/>
        <v>78080</v>
      </c>
      <c r="L76" s="75">
        <v>0</v>
      </c>
      <c r="M76" s="75">
        <v>78080</v>
      </c>
      <c r="O76" s="87" t="s">
        <v>1550</v>
      </c>
      <c r="P76" s="88" t="s">
        <v>2257</v>
      </c>
      <c r="Q76" s="75">
        <v>3029150</v>
      </c>
      <c r="R76" s="75">
        <f t="shared" si="7"/>
        <v>20403682</v>
      </c>
      <c r="S76" s="75">
        <v>10924806</v>
      </c>
      <c r="T76" s="75">
        <v>9478876</v>
      </c>
      <c r="V76" s="87" t="s">
        <v>1550</v>
      </c>
      <c r="W76" s="88" t="s">
        <v>2257</v>
      </c>
      <c r="X76" s="75">
        <v>505175</v>
      </c>
      <c r="Y76" s="75">
        <f t="shared" si="4"/>
        <v>2640607</v>
      </c>
      <c r="Z76" s="75">
        <v>81500</v>
      </c>
      <c r="AA76" s="75">
        <v>2559107</v>
      </c>
    </row>
    <row r="77" spans="1:27" ht="15">
      <c r="A77" s="87" t="s">
        <v>1559</v>
      </c>
      <c r="B77" s="88" t="s">
        <v>2260</v>
      </c>
      <c r="C77" s="75">
        <v>0</v>
      </c>
      <c r="D77" s="75">
        <f t="shared" si="5"/>
        <v>130475</v>
      </c>
      <c r="E77" s="75">
        <v>42000</v>
      </c>
      <c r="F77" s="75">
        <v>88475</v>
      </c>
      <c r="H77" s="75" t="s">
        <v>1574</v>
      </c>
      <c r="I77" s="75" t="s">
        <v>2265</v>
      </c>
      <c r="J77" s="75">
        <v>0</v>
      </c>
      <c r="K77" s="75">
        <f t="shared" si="6"/>
        <v>154450</v>
      </c>
      <c r="L77" s="75">
        <v>0</v>
      </c>
      <c r="M77" s="75">
        <v>154450</v>
      </c>
      <c r="O77" s="87" t="s">
        <v>1553</v>
      </c>
      <c r="P77" s="88" t="s">
        <v>2258</v>
      </c>
      <c r="Q77" s="75">
        <v>276500</v>
      </c>
      <c r="R77" s="75">
        <f t="shared" si="7"/>
        <v>4935560</v>
      </c>
      <c r="S77" s="75">
        <v>3614125</v>
      </c>
      <c r="T77" s="75">
        <v>1321435</v>
      </c>
      <c r="V77" s="87" t="s">
        <v>1553</v>
      </c>
      <c r="W77" s="88" t="s">
        <v>2258</v>
      </c>
      <c r="X77" s="75">
        <v>15000</v>
      </c>
      <c r="Y77" s="75">
        <f t="shared" si="4"/>
        <v>1221241</v>
      </c>
      <c r="Z77" s="75">
        <v>0</v>
      </c>
      <c r="AA77" s="75">
        <v>1221241</v>
      </c>
    </row>
    <row r="78" spans="1:27" ht="15">
      <c r="A78" s="87" t="s">
        <v>1565</v>
      </c>
      <c r="B78" s="88" t="s">
        <v>2262</v>
      </c>
      <c r="C78" s="75">
        <v>0</v>
      </c>
      <c r="D78" s="75">
        <f t="shared" si="5"/>
        <v>1087981</v>
      </c>
      <c r="E78" s="75">
        <v>575200</v>
      </c>
      <c r="F78" s="75">
        <v>512781</v>
      </c>
      <c r="H78" s="75" t="s">
        <v>1576</v>
      </c>
      <c r="I78" s="75" t="s">
        <v>2266</v>
      </c>
      <c r="J78" s="75">
        <v>1492640</v>
      </c>
      <c r="K78" s="75">
        <f t="shared" si="6"/>
        <v>170714</v>
      </c>
      <c r="L78" s="75">
        <v>0</v>
      </c>
      <c r="M78" s="75">
        <v>170714</v>
      </c>
      <c r="O78" s="87" t="s">
        <v>1556</v>
      </c>
      <c r="P78" s="88" t="s">
        <v>2259</v>
      </c>
      <c r="Q78" s="75">
        <v>2516835</v>
      </c>
      <c r="R78" s="75">
        <f t="shared" si="7"/>
        <v>6022571</v>
      </c>
      <c r="S78" s="75">
        <v>3258581</v>
      </c>
      <c r="T78" s="75">
        <v>2763990</v>
      </c>
      <c r="V78" s="87" t="s">
        <v>1556</v>
      </c>
      <c r="W78" s="88" t="s">
        <v>2259</v>
      </c>
      <c r="X78" s="75">
        <v>3310000</v>
      </c>
      <c r="Y78" s="75">
        <f t="shared" si="4"/>
        <v>216799</v>
      </c>
      <c r="Z78" s="75">
        <v>37000</v>
      </c>
      <c r="AA78" s="75">
        <v>179799</v>
      </c>
    </row>
    <row r="79" spans="1:27" ht="15">
      <c r="A79" s="87" t="s">
        <v>1568</v>
      </c>
      <c r="B79" s="88" t="s">
        <v>2263</v>
      </c>
      <c r="C79" s="75">
        <v>0</v>
      </c>
      <c r="D79" s="75">
        <f t="shared" si="5"/>
        <v>154427</v>
      </c>
      <c r="E79" s="75">
        <v>54601</v>
      </c>
      <c r="F79" s="75">
        <v>99826</v>
      </c>
      <c r="H79" s="75" t="s">
        <v>1579</v>
      </c>
      <c r="I79" s="75" t="s">
        <v>2267</v>
      </c>
      <c r="J79" s="75">
        <v>0</v>
      </c>
      <c r="K79" s="75">
        <f t="shared" si="6"/>
        <v>303930</v>
      </c>
      <c r="L79" s="75">
        <v>0</v>
      </c>
      <c r="M79" s="75">
        <v>303930</v>
      </c>
      <c r="O79" s="87" t="s">
        <v>1559</v>
      </c>
      <c r="P79" s="88" t="s">
        <v>2260</v>
      </c>
      <c r="Q79" s="75">
        <v>438200</v>
      </c>
      <c r="R79" s="75">
        <f t="shared" si="7"/>
        <v>1587810</v>
      </c>
      <c r="S79" s="75">
        <v>687380</v>
      </c>
      <c r="T79" s="75">
        <v>900430</v>
      </c>
      <c r="V79" s="87" t="s">
        <v>1559</v>
      </c>
      <c r="W79" s="88" t="s">
        <v>2260</v>
      </c>
      <c r="X79" s="75">
        <v>2599000</v>
      </c>
      <c r="Y79" s="75">
        <f t="shared" si="4"/>
        <v>1884371</v>
      </c>
      <c r="Z79" s="75">
        <v>91000</v>
      </c>
      <c r="AA79" s="75">
        <v>1793371</v>
      </c>
    </row>
    <row r="80" spans="1:27" ht="15">
      <c r="A80" s="87" t="s">
        <v>1571</v>
      </c>
      <c r="B80" s="88" t="s">
        <v>2264</v>
      </c>
      <c r="C80" s="75">
        <v>600</v>
      </c>
      <c r="D80" s="75">
        <f t="shared" si="5"/>
        <v>1034173</v>
      </c>
      <c r="E80" s="75">
        <v>808300</v>
      </c>
      <c r="F80" s="75">
        <v>225873</v>
      </c>
      <c r="H80" s="75" t="s">
        <v>1582</v>
      </c>
      <c r="I80" s="75" t="s">
        <v>2268</v>
      </c>
      <c r="J80" s="75">
        <v>0</v>
      </c>
      <c r="K80" s="75">
        <f t="shared" si="6"/>
        <v>543160</v>
      </c>
      <c r="L80" s="75">
        <v>0</v>
      </c>
      <c r="M80" s="75">
        <v>543160</v>
      </c>
      <c r="O80" s="87" t="s">
        <v>1562</v>
      </c>
      <c r="P80" s="88" t="s">
        <v>2261</v>
      </c>
      <c r="Q80" s="75">
        <v>0</v>
      </c>
      <c r="R80" s="75">
        <f t="shared" si="7"/>
        <v>48100</v>
      </c>
      <c r="S80" s="75">
        <v>0</v>
      </c>
      <c r="T80" s="75">
        <v>48100</v>
      </c>
      <c r="V80" s="87" t="s">
        <v>1562</v>
      </c>
      <c r="W80" s="88" t="s">
        <v>2261</v>
      </c>
      <c r="X80" s="75">
        <v>335600</v>
      </c>
      <c r="Y80" s="75">
        <f t="shared" si="4"/>
        <v>387860</v>
      </c>
      <c r="Z80" s="75">
        <v>0</v>
      </c>
      <c r="AA80" s="75">
        <v>387860</v>
      </c>
    </row>
    <row r="81" spans="1:27" ht="15">
      <c r="A81" s="87" t="s">
        <v>1574</v>
      </c>
      <c r="B81" s="88" t="s">
        <v>2265</v>
      </c>
      <c r="C81" s="75">
        <v>0</v>
      </c>
      <c r="D81" s="75">
        <f t="shared" si="5"/>
        <v>51440</v>
      </c>
      <c r="E81" s="75">
        <v>0</v>
      </c>
      <c r="F81" s="75">
        <v>51440</v>
      </c>
      <c r="H81" s="75" t="s">
        <v>1585</v>
      </c>
      <c r="I81" s="75" t="s">
        <v>2269</v>
      </c>
      <c r="J81" s="75">
        <v>0</v>
      </c>
      <c r="K81" s="75">
        <f t="shared" si="6"/>
        <v>205000</v>
      </c>
      <c r="L81" s="75">
        <v>0</v>
      </c>
      <c r="M81" s="75">
        <v>205000</v>
      </c>
      <c r="O81" s="87" t="s">
        <v>1565</v>
      </c>
      <c r="P81" s="88" t="s">
        <v>2262</v>
      </c>
      <c r="Q81" s="75">
        <v>590050</v>
      </c>
      <c r="R81" s="75">
        <f t="shared" si="7"/>
        <v>7172349</v>
      </c>
      <c r="S81" s="75">
        <v>2730710</v>
      </c>
      <c r="T81" s="75">
        <v>4441639</v>
      </c>
      <c r="V81" s="87" t="s">
        <v>1565</v>
      </c>
      <c r="W81" s="88" t="s">
        <v>2262</v>
      </c>
      <c r="X81" s="75">
        <v>291100</v>
      </c>
      <c r="Y81" s="75">
        <f t="shared" si="4"/>
        <v>2609571</v>
      </c>
      <c r="Z81" s="75">
        <v>0</v>
      </c>
      <c r="AA81" s="75">
        <v>2609571</v>
      </c>
    </row>
    <row r="82" spans="1:27" ht="15">
      <c r="A82" s="87" t="s">
        <v>1576</v>
      </c>
      <c r="B82" s="88" t="s">
        <v>2266</v>
      </c>
      <c r="C82" s="75">
        <v>2049301</v>
      </c>
      <c r="D82" s="75">
        <f t="shared" si="5"/>
        <v>1736738</v>
      </c>
      <c r="E82" s="75">
        <v>833078</v>
      </c>
      <c r="F82" s="75">
        <v>903660</v>
      </c>
      <c r="H82" s="75" t="s">
        <v>1588</v>
      </c>
      <c r="I82" s="75" t="s">
        <v>2270</v>
      </c>
      <c r="J82" s="75">
        <v>0</v>
      </c>
      <c r="K82" s="75">
        <f t="shared" si="6"/>
        <v>143411</v>
      </c>
      <c r="L82" s="75">
        <v>0</v>
      </c>
      <c r="M82" s="75">
        <v>143411</v>
      </c>
      <c r="O82" s="87" t="s">
        <v>1568</v>
      </c>
      <c r="P82" s="88" t="s">
        <v>2263</v>
      </c>
      <c r="Q82" s="75">
        <v>739900</v>
      </c>
      <c r="R82" s="75">
        <f t="shared" si="7"/>
        <v>3125803</v>
      </c>
      <c r="S82" s="75">
        <v>1636981</v>
      </c>
      <c r="T82" s="75">
        <v>1488822</v>
      </c>
      <c r="V82" s="87" t="s">
        <v>1568</v>
      </c>
      <c r="W82" s="88" t="s">
        <v>2263</v>
      </c>
      <c r="X82" s="75">
        <v>263850</v>
      </c>
      <c r="Y82" s="75">
        <f t="shared" si="4"/>
        <v>7535959</v>
      </c>
      <c r="Z82" s="75">
        <v>859500</v>
      </c>
      <c r="AA82" s="75">
        <v>6676459</v>
      </c>
    </row>
    <row r="83" spans="1:27" ht="15">
      <c r="A83" s="87" t="s">
        <v>1579</v>
      </c>
      <c r="B83" s="88" t="s">
        <v>2267</v>
      </c>
      <c r="C83" s="75">
        <v>20450</v>
      </c>
      <c r="D83" s="75">
        <f t="shared" si="5"/>
        <v>1095125</v>
      </c>
      <c r="E83" s="75">
        <v>769776</v>
      </c>
      <c r="F83" s="75">
        <v>325349</v>
      </c>
      <c r="H83" s="75" t="s">
        <v>1591</v>
      </c>
      <c r="I83" s="75" t="s">
        <v>2271</v>
      </c>
      <c r="J83" s="75">
        <v>0</v>
      </c>
      <c r="K83" s="75">
        <f t="shared" si="6"/>
        <v>53500</v>
      </c>
      <c r="L83" s="75">
        <v>0</v>
      </c>
      <c r="M83" s="75">
        <v>53500</v>
      </c>
      <c r="O83" s="87" t="s">
        <v>1571</v>
      </c>
      <c r="P83" s="88" t="s">
        <v>2264</v>
      </c>
      <c r="Q83" s="75">
        <v>5234701</v>
      </c>
      <c r="R83" s="75">
        <f t="shared" si="7"/>
        <v>4355394</v>
      </c>
      <c r="S83" s="75">
        <v>2316200</v>
      </c>
      <c r="T83" s="75">
        <v>2039194</v>
      </c>
      <c r="V83" s="87" t="s">
        <v>1571</v>
      </c>
      <c r="W83" s="88" t="s">
        <v>2264</v>
      </c>
      <c r="X83" s="75">
        <v>31000</v>
      </c>
      <c r="Y83" s="75">
        <f t="shared" si="4"/>
        <v>1335122</v>
      </c>
      <c r="Z83" s="75">
        <v>0</v>
      </c>
      <c r="AA83" s="75">
        <v>1335122</v>
      </c>
    </row>
    <row r="84" spans="1:27" ht="15">
      <c r="A84" s="87" t="s">
        <v>1585</v>
      </c>
      <c r="B84" s="88" t="s">
        <v>2269</v>
      </c>
      <c r="C84" s="75">
        <v>474655</v>
      </c>
      <c r="D84" s="75">
        <f t="shared" si="5"/>
        <v>620119</v>
      </c>
      <c r="E84" s="75">
        <v>87350</v>
      </c>
      <c r="F84" s="75">
        <v>532769</v>
      </c>
      <c r="H84" s="75" t="s">
        <v>1594</v>
      </c>
      <c r="I84" s="75" t="s">
        <v>2272</v>
      </c>
      <c r="J84" s="75">
        <v>0</v>
      </c>
      <c r="K84" s="75">
        <f t="shared" si="6"/>
        <v>3671248</v>
      </c>
      <c r="L84" s="75">
        <v>0</v>
      </c>
      <c r="M84" s="75">
        <v>3671248</v>
      </c>
      <c r="O84" s="87" t="s">
        <v>1574</v>
      </c>
      <c r="P84" s="88" t="s">
        <v>2265</v>
      </c>
      <c r="Q84" s="75">
        <v>3012000</v>
      </c>
      <c r="R84" s="75">
        <f t="shared" si="7"/>
        <v>270789</v>
      </c>
      <c r="S84" s="75">
        <v>22000</v>
      </c>
      <c r="T84" s="75">
        <v>248789</v>
      </c>
      <c r="V84" s="87" t="s">
        <v>1574</v>
      </c>
      <c r="W84" s="88" t="s">
        <v>2265</v>
      </c>
      <c r="X84" s="75">
        <v>750000</v>
      </c>
      <c r="Y84" s="75">
        <f t="shared" si="4"/>
        <v>4327957</v>
      </c>
      <c r="Z84" s="75">
        <v>132700</v>
      </c>
      <c r="AA84" s="75">
        <v>4195257</v>
      </c>
    </row>
    <row r="85" spans="1:27" ht="15">
      <c r="A85" s="87" t="s">
        <v>1588</v>
      </c>
      <c r="B85" s="88" t="s">
        <v>2270</v>
      </c>
      <c r="C85" s="75">
        <v>0</v>
      </c>
      <c r="D85" s="75">
        <f t="shared" si="5"/>
        <v>348324</v>
      </c>
      <c r="E85" s="75">
        <v>53100</v>
      </c>
      <c r="F85" s="75">
        <v>295224</v>
      </c>
      <c r="H85" s="75" t="s">
        <v>1597</v>
      </c>
      <c r="I85" s="75" t="s">
        <v>2273</v>
      </c>
      <c r="J85" s="75">
        <v>500</v>
      </c>
      <c r="K85" s="75">
        <f t="shared" si="6"/>
        <v>253060</v>
      </c>
      <c r="L85" s="75">
        <v>0</v>
      </c>
      <c r="M85" s="75">
        <v>253060</v>
      </c>
      <c r="O85" s="87" t="s">
        <v>1576</v>
      </c>
      <c r="P85" s="88" t="s">
        <v>2266</v>
      </c>
      <c r="Q85" s="75">
        <v>8236659</v>
      </c>
      <c r="R85" s="75">
        <f t="shared" si="7"/>
        <v>13560893</v>
      </c>
      <c r="S85" s="75">
        <v>5981356</v>
      </c>
      <c r="T85" s="75">
        <v>7579537</v>
      </c>
      <c r="V85" s="87" t="s">
        <v>1576</v>
      </c>
      <c r="W85" s="88" t="s">
        <v>2266</v>
      </c>
      <c r="X85" s="75">
        <v>1549140</v>
      </c>
      <c r="Y85" s="75">
        <f t="shared" si="4"/>
        <v>7818888</v>
      </c>
      <c r="Z85" s="75">
        <v>1537100</v>
      </c>
      <c r="AA85" s="75">
        <v>6281788</v>
      </c>
    </row>
    <row r="86" spans="1:27" ht="15">
      <c r="A86" s="87" t="s">
        <v>1591</v>
      </c>
      <c r="B86" s="88" t="s">
        <v>2271</v>
      </c>
      <c r="C86" s="75">
        <v>0</v>
      </c>
      <c r="D86" s="75">
        <f t="shared" si="5"/>
        <v>94385</v>
      </c>
      <c r="E86" s="75">
        <v>0</v>
      </c>
      <c r="F86" s="75">
        <v>94385</v>
      </c>
      <c r="H86" s="75" t="s">
        <v>1600</v>
      </c>
      <c r="I86" s="75" t="s">
        <v>2274</v>
      </c>
      <c r="J86" s="75">
        <v>0</v>
      </c>
      <c r="K86" s="75">
        <f t="shared" si="6"/>
        <v>394114</v>
      </c>
      <c r="L86" s="75">
        <v>0</v>
      </c>
      <c r="M86" s="75">
        <v>394114</v>
      </c>
      <c r="O86" s="87" t="s">
        <v>1579</v>
      </c>
      <c r="P86" s="88" t="s">
        <v>2267</v>
      </c>
      <c r="Q86" s="75">
        <v>11765477</v>
      </c>
      <c r="R86" s="75">
        <f t="shared" si="7"/>
        <v>7035308</v>
      </c>
      <c r="S86" s="75">
        <v>3209357</v>
      </c>
      <c r="T86" s="75">
        <v>3825951</v>
      </c>
      <c r="V86" s="87" t="s">
        <v>1579</v>
      </c>
      <c r="W86" s="88" t="s">
        <v>2267</v>
      </c>
      <c r="X86" s="75">
        <v>251850</v>
      </c>
      <c r="Y86" s="75">
        <f t="shared" si="4"/>
        <v>1725492</v>
      </c>
      <c r="Z86" s="75">
        <v>69800</v>
      </c>
      <c r="AA86" s="75">
        <v>1655692</v>
      </c>
    </row>
    <row r="87" spans="1:27" ht="15">
      <c r="A87" s="87" t="s">
        <v>1594</v>
      </c>
      <c r="B87" s="88" t="s">
        <v>2272</v>
      </c>
      <c r="C87" s="75">
        <v>0</v>
      </c>
      <c r="D87" s="75">
        <f t="shared" si="5"/>
        <v>502694</v>
      </c>
      <c r="E87" s="75">
        <v>264000</v>
      </c>
      <c r="F87" s="75">
        <v>238694</v>
      </c>
      <c r="H87" s="75" t="s">
        <v>1606</v>
      </c>
      <c r="I87" s="75" t="s">
        <v>2276</v>
      </c>
      <c r="J87" s="75">
        <v>0</v>
      </c>
      <c r="K87" s="75">
        <f t="shared" si="6"/>
        <v>200459</v>
      </c>
      <c r="L87" s="75">
        <v>0</v>
      </c>
      <c r="M87" s="75">
        <v>200459</v>
      </c>
      <c r="O87" s="87" t="s">
        <v>1585</v>
      </c>
      <c r="P87" s="88" t="s">
        <v>2269</v>
      </c>
      <c r="Q87" s="75">
        <v>6957607</v>
      </c>
      <c r="R87" s="75">
        <f t="shared" si="7"/>
        <v>8186569</v>
      </c>
      <c r="S87" s="75">
        <v>4997611</v>
      </c>
      <c r="T87" s="75">
        <v>3188958</v>
      </c>
      <c r="V87" s="87" t="s">
        <v>1582</v>
      </c>
      <c r="W87" s="88" t="s">
        <v>2268</v>
      </c>
      <c r="X87" s="75">
        <v>0</v>
      </c>
      <c r="Y87" s="75">
        <f t="shared" si="4"/>
        <v>3197862</v>
      </c>
      <c r="Z87" s="75">
        <v>0</v>
      </c>
      <c r="AA87" s="75">
        <v>3197862</v>
      </c>
    </row>
    <row r="88" spans="1:27" ht="15">
      <c r="A88" s="87" t="s">
        <v>1597</v>
      </c>
      <c r="B88" s="88" t="s">
        <v>2273</v>
      </c>
      <c r="C88" s="75">
        <v>350000</v>
      </c>
      <c r="D88" s="75">
        <f t="shared" si="5"/>
        <v>249683</v>
      </c>
      <c r="E88" s="75">
        <v>66500</v>
      </c>
      <c r="F88" s="75">
        <v>183183</v>
      </c>
      <c r="H88" s="75" t="s">
        <v>1610</v>
      </c>
      <c r="I88" s="75" t="s">
        <v>2277</v>
      </c>
      <c r="J88" s="75">
        <v>7000</v>
      </c>
      <c r="K88" s="75">
        <f t="shared" si="6"/>
        <v>9000</v>
      </c>
      <c r="L88" s="75">
        <v>0</v>
      </c>
      <c r="M88" s="75">
        <v>9000</v>
      </c>
      <c r="O88" s="87" t="s">
        <v>1588</v>
      </c>
      <c r="P88" s="88" t="s">
        <v>2270</v>
      </c>
      <c r="Q88" s="75">
        <v>322350</v>
      </c>
      <c r="R88" s="75">
        <f t="shared" si="7"/>
        <v>2553333</v>
      </c>
      <c r="S88" s="75">
        <v>544730</v>
      </c>
      <c r="T88" s="75">
        <v>2008603</v>
      </c>
      <c r="V88" s="87" t="s">
        <v>1585</v>
      </c>
      <c r="W88" s="88" t="s">
        <v>2269</v>
      </c>
      <c r="X88" s="75">
        <v>0</v>
      </c>
      <c r="Y88" s="75">
        <f t="shared" si="4"/>
        <v>462075</v>
      </c>
      <c r="Z88" s="75">
        <v>0</v>
      </c>
      <c r="AA88" s="75">
        <v>462075</v>
      </c>
    </row>
    <row r="89" spans="1:27" ht="15">
      <c r="A89" s="87" t="s">
        <v>1600</v>
      </c>
      <c r="B89" s="88" t="s">
        <v>2274</v>
      </c>
      <c r="C89" s="75">
        <v>0</v>
      </c>
      <c r="D89" s="75">
        <f t="shared" si="5"/>
        <v>467855</v>
      </c>
      <c r="E89" s="75">
        <v>401000</v>
      </c>
      <c r="F89" s="75">
        <v>66855</v>
      </c>
      <c r="H89" s="75" t="s">
        <v>1613</v>
      </c>
      <c r="I89" s="75" t="s">
        <v>2278</v>
      </c>
      <c r="J89" s="75">
        <v>0</v>
      </c>
      <c r="K89" s="75">
        <f t="shared" si="6"/>
        <v>220</v>
      </c>
      <c r="L89" s="75">
        <v>0</v>
      </c>
      <c r="M89" s="75">
        <v>220</v>
      </c>
      <c r="O89" s="87" t="s">
        <v>1591</v>
      </c>
      <c r="P89" s="88" t="s">
        <v>2271</v>
      </c>
      <c r="Q89" s="75">
        <v>116600</v>
      </c>
      <c r="R89" s="75">
        <f t="shared" si="7"/>
        <v>1561043</v>
      </c>
      <c r="S89" s="75">
        <v>125000</v>
      </c>
      <c r="T89" s="75">
        <v>1436043</v>
      </c>
      <c r="V89" s="87" t="s">
        <v>1588</v>
      </c>
      <c r="W89" s="88" t="s">
        <v>2270</v>
      </c>
      <c r="X89" s="75">
        <v>300</v>
      </c>
      <c r="Y89" s="75">
        <f t="shared" si="4"/>
        <v>2600354</v>
      </c>
      <c r="Z89" s="75">
        <v>12400</v>
      </c>
      <c r="AA89" s="75">
        <v>2587954</v>
      </c>
    </row>
    <row r="90" spans="1:27" ht="15">
      <c r="A90" s="87" t="s">
        <v>1606</v>
      </c>
      <c r="B90" s="88" t="s">
        <v>2276</v>
      </c>
      <c r="C90" s="75">
        <v>1844750</v>
      </c>
      <c r="D90" s="75">
        <f t="shared" si="5"/>
        <v>1893209</v>
      </c>
      <c r="E90" s="75">
        <v>1430649</v>
      </c>
      <c r="F90" s="75">
        <v>462560</v>
      </c>
      <c r="H90" s="75" t="s">
        <v>1619</v>
      </c>
      <c r="I90" s="75" t="s">
        <v>2280</v>
      </c>
      <c r="J90" s="75">
        <v>0</v>
      </c>
      <c r="K90" s="75">
        <f t="shared" si="6"/>
        <v>28925</v>
      </c>
      <c r="L90" s="75">
        <v>0</v>
      </c>
      <c r="M90" s="75">
        <v>28925</v>
      </c>
      <c r="O90" s="87" t="s">
        <v>1594</v>
      </c>
      <c r="P90" s="88" t="s">
        <v>2272</v>
      </c>
      <c r="Q90" s="75">
        <v>582000</v>
      </c>
      <c r="R90" s="75">
        <f t="shared" si="7"/>
        <v>3363763</v>
      </c>
      <c r="S90" s="75">
        <v>1035850</v>
      </c>
      <c r="T90" s="75">
        <v>2327913</v>
      </c>
      <c r="V90" s="87" t="s">
        <v>1591</v>
      </c>
      <c r="W90" s="88" t="s">
        <v>2271</v>
      </c>
      <c r="X90" s="75">
        <v>1545500</v>
      </c>
      <c r="Y90" s="75">
        <f t="shared" si="4"/>
        <v>3858825</v>
      </c>
      <c r="Z90" s="75">
        <v>4680</v>
      </c>
      <c r="AA90" s="75">
        <v>3854145</v>
      </c>
    </row>
    <row r="91" spans="1:27" ht="15">
      <c r="A91" s="87" t="s">
        <v>1610</v>
      </c>
      <c r="B91" s="88" t="s">
        <v>2277</v>
      </c>
      <c r="C91" s="75">
        <v>0</v>
      </c>
      <c r="D91" s="75">
        <f t="shared" si="5"/>
        <v>200000</v>
      </c>
      <c r="E91" s="75">
        <v>200000</v>
      </c>
      <c r="F91" s="75">
        <v>0</v>
      </c>
      <c r="H91" s="75" t="s">
        <v>1622</v>
      </c>
      <c r="I91" s="75" t="s">
        <v>2281</v>
      </c>
      <c r="J91" s="75">
        <v>2250</v>
      </c>
      <c r="K91" s="75">
        <f t="shared" si="6"/>
        <v>226386</v>
      </c>
      <c r="L91" s="75">
        <v>16150</v>
      </c>
      <c r="M91" s="75">
        <v>210236</v>
      </c>
      <c r="O91" s="87" t="s">
        <v>1597</v>
      </c>
      <c r="P91" s="88" t="s">
        <v>2273</v>
      </c>
      <c r="Q91" s="75">
        <v>981850</v>
      </c>
      <c r="R91" s="75">
        <f t="shared" si="7"/>
        <v>3158713</v>
      </c>
      <c r="S91" s="75">
        <v>1590691</v>
      </c>
      <c r="T91" s="75">
        <v>1568022</v>
      </c>
      <c r="V91" s="87" t="s">
        <v>1594</v>
      </c>
      <c r="W91" s="88" t="s">
        <v>2272</v>
      </c>
      <c r="X91" s="75">
        <v>0</v>
      </c>
      <c r="Y91" s="75">
        <f t="shared" si="4"/>
        <v>5957318</v>
      </c>
      <c r="Z91" s="75">
        <v>1785000</v>
      </c>
      <c r="AA91" s="75">
        <v>4172318</v>
      </c>
    </row>
    <row r="92" spans="1:27" ht="15">
      <c r="A92" s="87" t="s">
        <v>1613</v>
      </c>
      <c r="B92" s="88" t="s">
        <v>2278</v>
      </c>
      <c r="C92" s="75">
        <v>2000</v>
      </c>
      <c r="D92" s="75">
        <f t="shared" si="5"/>
        <v>96700</v>
      </c>
      <c r="E92" s="75">
        <v>0</v>
      </c>
      <c r="F92" s="75">
        <v>96700</v>
      </c>
      <c r="H92" s="75" t="s">
        <v>1625</v>
      </c>
      <c r="I92" s="75" t="s">
        <v>2282</v>
      </c>
      <c r="J92" s="75">
        <v>42679</v>
      </c>
      <c r="K92" s="75">
        <f t="shared" si="6"/>
        <v>8945</v>
      </c>
      <c r="L92" s="75">
        <v>0</v>
      </c>
      <c r="M92" s="75">
        <v>8945</v>
      </c>
      <c r="O92" s="87" t="s">
        <v>1600</v>
      </c>
      <c r="P92" s="88" t="s">
        <v>2274</v>
      </c>
      <c r="Q92" s="75">
        <v>1645000</v>
      </c>
      <c r="R92" s="75">
        <f t="shared" si="7"/>
        <v>3867153</v>
      </c>
      <c r="S92" s="75">
        <v>2253220</v>
      </c>
      <c r="T92" s="75">
        <v>1613933</v>
      </c>
      <c r="V92" s="87" t="s">
        <v>1597</v>
      </c>
      <c r="W92" s="88" t="s">
        <v>2273</v>
      </c>
      <c r="X92" s="75">
        <v>68835</v>
      </c>
      <c r="Y92" s="75">
        <f t="shared" si="4"/>
        <v>1563841</v>
      </c>
      <c r="Z92" s="75">
        <v>0</v>
      </c>
      <c r="AA92" s="75">
        <v>1563841</v>
      </c>
    </row>
    <row r="93" spans="1:27" ht="15">
      <c r="A93" s="87" t="s">
        <v>1616</v>
      </c>
      <c r="B93" s="88" t="s">
        <v>2279</v>
      </c>
      <c r="C93" s="75">
        <v>0</v>
      </c>
      <c r="D93" s="75">
        <f t="shared" si="5"/>
        <v>110470</v>
      </c>
      <c r="E93" s="75">
        <v>0</v>
      </c>
      <c r="F93" s="75">
        <v>110470</v>
      </c>
      <c r="H93" s="75" t="s">
        <v>1628</v>
      </c>
      <c r="I93" s="75" t="s">
        <v>2283</v>
      </c>
      <c r="J93" s="75">
        <v>45234</v>
      </c>
      <c r="K93" s="75">
        <f t="shared" si="6"/>
        <v>0</v>
      </c>
      <c r="L93" s="75">
        <v>0</v>
      </c>
      <c r="M93" s="75">
        <v>0</v>
      </c>
      <c r="O93" s="87" t="s">
        <v>1603</v>
      </c>
      <c r="P93" s="88" t="s">
        <v>2275</v>
      </c>
      <c r="Q93" s="75">
        <v>683901</v>
      </c>
      <c r="R93" s="75">
        <f t="shared" si="7"/>
        <v>1352669</v>
      </c>
      <c r="S93" s="75">
        <v>587605</v>
      </c>
      <c r="T93" s="75">
        <v>765064</v>
      </c>
      <c r="V93" s="87" t="s">
        <v>1600</v>
      </c>
      <c r="W93" s="88" t="s">
        <v>2274</v>
      </c>
      <c r="X93" s="75">
        <v>0</v>
      </c>
      <c r="Y93" s="75">
        <f t="shared" si="4"/>
        <v>1979540</v>
      </c>
      <c r="Z93" s="75">
        <v>0</v>
      </c>
      <c r="AA93" s="75">
        <v>1979540</v>
      </c>
    </row>
    <row r="94" spans="1:27" ht="15">
      <c r="A94" s="87" t="s">
        <v>1619</v>
      </c>
      <c r="B94" s="88" t="s">
        <v>2280</v>
      </c>
      <c r="C94" s="75">
        <v>0</v>
      </c>
      <c r="D94" s="75">
        <f t="shared" si="5"/>
        <v>192947</v>
      </c>
      <c r="E94" s="75">
        <v>7000</v>
      </c>
      <c r="F94" s="75">
        <v>185947</v>
      </c>
      <c r="H94" s="75" t="s">
        <v>1631</v>
      </c>
      <c r="I94" s="75" t="s">
        <v>2284</v>
      </c>
      <c r="J94" s="75">
        <v>9200</v>
      </c>
      <c r="K94" s="75">
        <f t="shared" si="6"/>
        <v>575395</v>
      </c>
      <c r="L94" s="75">
        <v>500</v>
      </c>
      <c r="M94" s="75">
        <v>574895</v>
      </c>
      <c r="O94" s="87" t="s">
        <v>1606</v>
      </c>
      <c r="P94" s="88" t="s">
        <v>2276</v>
      </c>
      <c r="Q94" s="75">
        <v>5087385</v>
      </c>
      <c r="R94" s="75">
        <f t="shared" si="7"/>
        <v>14126022</v>
      </c>
      <c r="S94" s="75">
        <v>9615608</v>
      </c>
      <c r="T94" s="75">
        <v>4510414</v>
      </c>
      <c r="V94" s="87" t="s">
        <v>1603</v>
      </c>
      <c r="W94" s="88" t="s">
        <v>2275</v>
      </c>
      <c r="X94" s="75">
        <v>32600</v>
      </c>
      <c r="Y94" s="75">
        <f t="shared" si="4"/>
        <v>326922</v>
      </c>
      <c r="Z94" s="75">
        <v>0</v>
      </c>
      <c r="AA94" s="75">
        <v>326922</v>
      </c>
    </row>
    <row r="95" spans="1:27" ht="15">
      <c r="A95" s="87" t="s">
        <v>1622</v>
      </c>
      <c r="B95" s="88" t="s">
        <v>2281</v>
      </c>
      <c r="C95" s="75">
        <v>130010</v>
      </c>
      <c r="D95" s="75">
        <f t="shared" si="5"/>
        <v>117266</v>
      </c>
      <c r="E95" s="75">
        <v>0</v>
      </c>
      <c r="F95" s="75">
        <v>117266</v>
      </c>
      <c r="H95" s="75" t="s">
        <v>1634</v>
      </c>
      <c r="I95" s="75" t="s">
        <v>2285</v>
      </c>
      <c r="J95" s="75">
        <v>0</v>
      </c>
      <c r="K95" s="75">
        <f t="shared" si="6"/>
        <v>88900</v>
      </c>
      <c r="L95" s="75">
        <v>0</v>
      </c>
      <c r="M95" s="75">
        <v>88900</v>
      </c>
      <c r="O95" s="87" t="s">
        <v>1610</v>
      </c>
      <c r="P95" s="88" t="s">
        <v>2277</v>
      </c>
      <c r="Q95" s="75">
        <v>0</v>
      </c>
      <c r="R95" s="75">
        <f t="shared" si="7"/>
        <v>328859</v>
      </c>
      <c r="S95" s="75">
        <v>208000</v>
      </c>
      <c r="T95" s="75">
        <v>120859</v>
      </c>
      <c r="V95" s="87" t="s">
        <v>1606</v>
      </c>
      <c r="W95" s="88" t="s">
        <v>2276</v>
      </c>
      <c r="X95" s="75">
        <v>3150375</v>
      </c>
      <c r="Y95" s="75">
        <f t="shared" si="4"/>
        <v>1704813</v>
      </c>
      <c r="Z95" s="75">
        <v>50000</v>
      </c>
      <c r="AA95" s="75">
        <v>1654813</v>
      </c>
    </row>
    <row r="96" spans="1:27" ht="15">
      <c r="A96" s="87" t="s">
        <v>1625</v>
      </c>
      <c r="B96" s="88" t="s">
        <v>2282</v>
      </c>
      <c r="C96" s="75">
        <v>9620</v>
      </c>
      <c r="D96" s="75">
        <f t="shared" si="5"/>
        <v>432743</v>
      </c>
      <c r="E96" s="75">
        <v>219700</v>
      </c>
      <c r="F96" s="75">
        <v>213043</v>
      </c>
      <c r="H96" s="75" t="s">
        <v>1637</v>
      </c>
      <c r="I96" s="75" t="s">
        <v>2286</v>
      </c>
      <c r="J96" s="75">
        <v>0</v>
      </c>
      <c r="K96" s="75">
        <f t="shared" si="6"/>
        <v>412000</v>
      </c>
      <c r="L96" s="75">
        <v>0</v>
      </c>
      <c r="M96" s="75">
        <v>412000</v>
      </c>
      <c r="O96" s="87" t="s">
        <v>1613</v>
      </c>
      <c r="P96" s="88" t="s">
        <v>2278</v>
      </c>
      <c r="Q96" s="75">
        <v>483460</v>
      </c>
      <c r="R96" s="75">
        <f t="shared" si="7"/>
        <v>510188</v>
      </c>
      <c r="S96" s="75">
        <v>38350</v>
      </c>
      <c r="T96" s="75">
        <v>471838</v>
      </c>
      <c r="V96" s="87" t="s">
        <v>1610</v>
      </c>
      <c r="W96" s="88" t="s">
        <v>2277</v>
      </c>
      <c r="X96" s="75">
        <v>37000</v>
      </c>
      <c r="Y96" s="75">
        <f t="shared" si="4"/>
        <v>76602</v>
      </c>
      <c r="Z96" s="75">
        <v>35000</v>
      </c>
      <c r="AA96" s="75">
        <v>41602</v>
      </c>
    </row>
    <row r="97" spans="1:27" ht="15">
      <c r="A97" s="87" t="s">
        <v>1628</v>
      </c>
      <c r="B97" s="88" t="s">
        <v>2283</v>
      </c>
      <c r="C97" s="75">
        <v>1604239</v>
      </c>
      <c r="D97" s="75">
        <f t="shared" si="5"/>
        <v>269337</v>
      </c>
      <c r="E97" s="75">
        <v>79196</v>
      </c>
      <c r="F97" s="75">
        <v>190141</v>
      </c>
      <c r="H97" s="75" t="s">
        <v>1640</v>
      </c>
      <c r="I97" s="75" t="s">
        <v>2287</v>
      </c>
      <c r="J97" s="75">
        <v>0</v>
      </c>
      <c r="K97" s="75">
        <f t="shared" si="6"/>
        <v>56500</v>
      </c>
      <c r="L97" s="75">
        <v>0</v>
      </c>
      <c r="M97" s="75">
        <v>56500</v>
      </c>
      <c r="O97" s="87" t="s">
        <v>1616</v>
      </c>
      <c r="P97" s="88" t="s">
        <v>2279</v>
      </c>
      <c r="Q97" s="75">
        <v>300</v>
      </c>
      <c r="R97" s="75">
        <f t="shared" si="7"/>
        <v>883279</v>
      </c>
      <c r="S97" s="75">
        <v>431950</v>
      </c>
      <c r="T97" s="75">
        <v>451329</v>
      </c>
      <c r="V97" s="87" t="s">
        <v>1613</v>
      </c>
      <c r="W97" s="88" t="s">
        <v>2278</v>
      </c>
      <c r="X97" s="75">
        <v>17000</v>
      </c>
      <c r="Y97" s="75">
        <f t="shared" si="4"/>
        <v>15820</v>
      </c>
      <c r="Z97" s="75">
        <v>0</v>
      </c>
      <c r="AA97" s="75">
        <v>15820</v>
      </c>
    </row>
    <row r="98" spans="1:27" ht="15">
      <c r="A98" s="87" t="s">
        <v>1631</v>
      </c>
      <c r="B98" s="88" t="s">
        <v>2284</v>
      </c>
      <c r="C98" s="75">
        <v>314071</v>
      </c>
      <c r="D98" s="75">
        <f t="shared" si="5"/>
        <v>164200</v>
      </c>
      <c r="E98" s="75">
        <v>44375</v>
      </c>
      <c r="F98" s="75">
        <v>119825</v>
      </c>
      <c r="H98" s="75" t="s">
        <v>1643</v>
      </c>
      <c r="I98" s="75" t="s">
        <v>2288</v>
      </c>
      <c r="J98" s="75">
        <v>0</v>
      </c>
      <c r="K98" s="75">
        <f t="shared" si="6"/>
        <v>21000</v>
      </c>
      <c r="L98" s="75">
        <v>0</v>
      </c>
      <c r="M98" s="75">
        <v>21000</v>
      </c>
      <c r="O98" s="87" t="s">
        <v>1619</v>
      </c>
      <c r="P98" s="88" t="s">
        <v>2280</v>
      </c>
      <c r="Q98" s="75">
        <v>445500</v>
      </c>
      <c r="R98" s="75">
        <f t="shared" si="7"/>
        <v>2103805</v>
      </c>
      <c r="S98" s="75">
        <v>151395</v>
      </c>
      <c r="T98" s="75">
        <v>1952410</v>
      </c>
      <c r="V98" s="87" t="s">
        <v>1616</v>
      </c>
      <c r="W98" s="88" t="s">
        <v>2279</v>
      </c>
      <c r="X98" s="75">
        <v>0</v>
      </c>
      <c r="Y98" s="75">
        <f t="shared" si="4"/>
        <v>220515</v>
      </c>
      <c r="Z98" s="75">
        <v>0</v>
      </c>
      <c r="AA98" s="75">
        <v>220515</v>
      </c>
    </row>
    <row r="99" spans="1:27" ht="15">
      <c r="A99" s="87" t="s">
        <v>1634</v>
      </c>
      <c r="B99" s="88" t="s">
        <v>2285</v>
      </c>
      <c r="C99" s="75">
        <v>1633560</v>
      </c>
      <c r="D99" s="75">
        <f t="shared" si="5"/>
        <v>29179</v>
      </c>
      <c r="E99" s="75">
        <v>0</v>
      </c>
      <c r="F99" s="75">
        <v>29179</v>
      </c>
      <c r="H99" s="75" t="s">
        <v>1646</v>
      </c>
      <c r="I99" s="75" t="s">
        <v>2289</v>
      </c>
      <c r="J99" s="75">
        <v>35282</v>
      </c>
      <c r="K99" s="75">
        <f t="shared" si="6"/>
        <v>1899872</v>
      </c>
      <c r="L99" s="75">
        <v>263201</v>
      </c>
      <c r="M99" s="75">
        <v>1636671</v>
      </c>
      <c r="O99" s="87" t="s">
        <v>1622</v>
      </c>
      <c r="P99" s="88" t="s">
        <v>2281</v>
      </c>
      <c r="Q99" s="75">
        <v>513195</v>
      </c>
      <c r="R99" s="75">
        <f t="shared" si="7"/>
        <v>1121328</v>
      </c>
      <c r="S99" s="75">
        <v>12100</v>
      </c>
      <c r="T99" s="75">
        <v>1109228</v>
      </c>
      <c r="V99" s="87" t="s">
        <v>1619</v>
      </c>
      <c r="W99" s="88" t="s">
        <v>2280</v>
      </c>
      <c r="X99" s="75">
        <v>2600</v>
      </c>
      <c r="Y99" s="75">
        <f t="shared" si="4"/>
        <v>755737</v>
      </c>
      <c r="Z99" s="75">
        <v>56550</v>
      </c>
      <c r="AA99" s="75">
        <v>699187</v>
      </c>
    </row>
    <row r="100" spans="1:27" ht="15">
      <c r="A100" s="87" t="s">
        <v>1637</v>
      </c>
      <c r="B100" s="88" t="s">
        <v>2286</v>
      </c>
      <c r="C100" s="75">
        <v>0</v>
      </c>
      <c r="D100" s="75">
        <f t="shared" si="5"/>
        <v>173149</v>
      </c>
      <c r="E100" s="75">
        <v>4200</v>
      </c>
      <c r="F100" s="75">
        <v>168949</v>
      </c>
      <c r="H100" s="75" t="s">
        <v>1652</v>
      </c>
      <c r="I100" s="75" t="s">
        <v>2291</v>
      </c>
      <c r="J100" s="75">
        <v>0</v>
      </c>
      <c r="K100" s="75">
        <f t="shared" si="6"/>
        <v>516011</v>
      </c>
      <c r="L100" s="75">
        <v>47108</v>
      </c>
      <c r="M100" s="75">
        <v>468903</v>
      </c>
      <c r="O100" s="87" t="s">
        <v>1625</v>
      </c>
      <c r="P100" s="88" t="s">
        <v>2282</v>
      </c>
      <c r="Q100" s="75">
        <v>1552717</v>
      </c>
      <c r="R100" s="75">
        <f t="shared" si="7"/>
        <v>2454656</v>
      </c>
      <c r="S100" s="75">
        <v>575246</v>
      </c>
      <c r="T100" s="75">
        <v>1879410</v>
      </c>
      <c r="V100" s="87" t="s">
        <v>1622</v>
      </c>
      <c r="W100" s="88" t="s">
        <v>2281</v>
      </c>
      <c r="X100" s="75">
        <v>17050</v>
      </c>
      <c r="Y100" s="75">
        <f t="shared" si="4"/>
        <v>1019745</v>
      </c>
      <c r="Z100" s="75">
        <v>71571</v>
      </c>
      <c r="AA100" s="75">
        <v>948174</v>
      </c>
    </row>
    <row r="101" spans="1:27" ht="15">
      <c r="A101" s="87" t="s">
        <v>1640</v>
      </c>
      <c r="B101" s="88" t="s">
        <v>2287</v>
      </c>
      <c r="C101" s="75">
        <v>0</v>
      </c>
      <c r="D101" s="75">
        <f t="shared" si="5"/>
        <v>100118</v>
      </c>
      <c r="E101" s="75">
        <v>7706</v>
      </c>
      <c r="F101" s="75">
        <v>92412</v>
      </c>
      <c r="H101" s="75" t="s">
        <v>1655</v>
      </c>
      <c r="I101" s="75" t="s">
        <v>0</v>
      </c>
      <c r="J101" s="75">
        <v>800</v>
      </c>
      <c r="K101" s="75">
        <f t="shared" si="6"/>
        <v>399910</v>
      </c>
      <c r="L101" s="75">
        <v>0</v>
      </c>
      <c r="M101" s="75">
        <v>399910</v>
      </c>
      <c r="O101" s="87" t="s">
        <v>1628</v>
      </c>
      <c r="P101" s="88" t="s">
        <v>2283</v>
      </c>
      <c r="Q101" s="75">
        <v>15166889</v>
      </c>
      <c r="R101" s="75">
        <f t="shared" si="7"/>
        <v>1766411</v>
      </c>
      <c r="S101" s="75">
        <v>676301</v>
      </c>
      <c r="T101" s="75">
        <v>1090110</v>
      </c>
      <c r="V101" s="87" t="s">
        <v>1625</v>
      </c>
      <c r="W101" s="88" t="s">
        <v>2282</v>
      </c>
      <c r="X101" s="75">
        <v>9147575</v>
      </c>
      <c r="Y101" s="75">
        <f t="shared" si="4"/>
        <v>4097810</v>
      </c>
      <c r="Z101" s="75">
        <v>2893506</v>
      </c>
      <c r="AA101" s="75">
        <v>1204304</v>
      </c>
    </row>
    <row r="102" spans="1:27" ht="15">
      <c r="A102" s="87" t="s">
        <v>1643</v>
      </c>
      <c r="B102" s="88" t="s">
        <v>2288</v>
      </c>
      <c r="C102" s="75">
        <v>10500</v>
      </c>
      <c r="D102" s="75">
        <f t="shared" si="5"/>
        <v>158111</v>
      </c>
      <c r="E102" s="75">
        <v>0</v>
      </c>
      <c r="F102" s="75">
        <v>158111</v>
      </c>
      <c r="H102" s="75" t="s">
        <v>1658</v>
      </c>
      <c r="I102" s="75" t="s">
        <v>1</v>
      </c>
      <c r="J102" s="75">
        <v>15100</v>
      </c>
      <c r="K102" s="75">
        <f t="shared" si="6"/>
        <v>87400</v>
      </c>
      <c r="L102" s="75">
        <v>0</v>
      </c>
      <c r="M102" s="75">
        <v>87400</v>
      </c>
      <c r="O102" s="87" t="s">
        <v>1631</v>
      </c>
      <c r="P102" s="88" t="s">
        <v>2284</v>
      </c>
      <c r="Q102" s="75">
        <v>6409588</v>
      </c>
      <c r="R102" s="75">
        <f t="shared" si="7"/>
        <v>2478620</v>
      </c>
      <c r="S102" s="75">
        <v>726699</v>
      </c>
      <c r="T102" s="75">
        <v>1751921</v>
      </c>
      <c r="V102" s="87" t="s">
        <v>1628</v>
      </c>
      <c r="W102" s="88" t="s">
        <v>2283</v>
      </c>
      <c r="X102" s="75">
        <v>673236</v>
      </c>
      <c r="Y102" s="75">
        <f t="shared" si="4"/>
        <v>20575</v>
      </c>
      <c r="Z102" s="75">
        <v>0</v>
      </c>
      <c r="AA102" s="75">
        <v>20575</v>
      </c>
    </row>
    <row r="103" spans="1:27" ht="15">
      <c r="A103" s="87" t="s">
        <v>1646</v>
      </c>
      <c r="B103" s="88" t="s">
        <v>2289</v>
      </c>
      <c r="C103" s="75">
        <v>0</v>
      </c>
      <c r="D103" s="75">
        <f t="shared" si="5"/>
        <v>177194</v>
      </c>
      <c r="E103" s="75">
        <v>153203</v>
      </c>
      <c r="F103" s="75">
        <v>23991</v>
      </c>
      <c r="H103" s="75" t="s">
        <v>1661</v>
      </c>
      <c r="I103" s="75" t="s">
        <v>2</v>
      </c>
      <c r="J103" s="75">
        <v>0</v>
      </c>
      <c r="K103" s="75">
        <f t="shared" si="6"/>
        <v>36400</v>
      </c>
      <c r="L103" s="75">
        <v>0</v>
      </c>
      <c r="M103" s="75">
        <v>36400</v>
      </c>
      <c r="O103" s="87" t="s">
        <v>1634</v>
      </c>
      <c r="P103" s="88" t="s">
        <v>2285</v>
      </c>
      <c r="Q103" s="75">
        <v>2038959</v>
      </c>
      <c r="R103" s="75">
        <f t="shared" si="7"/>
        <v>330411</v>
      </c>
      <c r="S103" s="75">
        <v>0</v>
      </c>
      <c r="T103" s="75">
        <v>330411</v>
      </c>
      <c r="V103" s="87" t="s">
        <v>1631</v>
      </c>
      <c r="W103" s="88" t="s">
        <v>2284</v>
      </c>
      <c r="X103" s="75">
        <v>15066569</v>
      </c>
      <c r="Y103" s="75">
        <f t="shared" si="4"/>
        <v>4525653</v>
      </c>
      <c r="Z103" s="75">
        <v>2300</v>
      </c>
      <c r="AA103" s="75">
        <v>4523353</v>
      </c>
    </row>
    <row r="104" spans="1:27" ht="15">
      <c r="A104" s="87" t="s">
        <v>1649</v>
      </c>
      <c r="B104" s="88" t="s">
        <v>2290</v>
      </c>
      <c r="C104" s="75">
        <v>0</v>
      </c>
      <c r="D104" s="75">
        <f t="shared" si="5"/>
        <v>4000</v>
      </c>
      <c r="E104" s="75">
        <v>0</v>
      </c>
      <c r="F104" s="75">
        <v>4000</v>
      </c>
      <c r="H104" s="75" t="s">
        <v>1664</v>
      </c>
      <c r="I104" s="75" t="s">
        <v>3</v>
      </c>
      <c r="J104" s="75">
        <v>0</v>
      </c>
      <c r="K104" s="75">
        <f t="shared" si="6"/>
        <v>146049</v>
      </c>
      <c r="L104" s="75">
        <v>0</v>
      </c>
      <c r="M104" s="75">
        <v>146049</v>
      </c>
      <c r="O104" s="87" t="s">
        <v>1637</v>
      </c>
      <c r="P104" s="88" t="s">
        <v>2286</v>
      </c>
      <c r="Q104" s="75">
        <v>0</v>
      </c>
      <c r="R104" s="75">
        <f t="shared" si="7"/>
        <v>1671687</v>
      </c>
      <c r="S104" s="75">
        <v>174050</v>
      </c>
      <c r="T104" s="75">
        <v>1497637</v>
      </c>
      <c r="V104" s="87" t="s">
        <v>1634</v>
      </c>
      <c r="W104" s="88" t="s">
        <v>2285</v>
      </c>
      <c r="X104" s="75">
        <v>0</v>
      </c>
      <c r="Y104" s="75">
        <f t="shared" si="4"/>
        <v>353825</v>
      </c>
      <c r="Z104" s="75">
        <v>0</v>
      </c>
      <c r="AA104" s="75">
        <v>353825</v>
      </c>
    </row>
    <row r="105" spans="1:27" ht="15">
      <c r="A105" s="87" t="s">
        <v>1652</v>
      </c>
      <c r="B105" s="88" t="s">
        <v>2291</v>
      </c>
      <c r="C105" s="75">
        <v>606632</v>
      </c>
      <c r="D105" s="75">
        <f t="shared" si="5"/>
        <v>212202</v>
      </c>
      <c r="E105" s="75">
        <v>0</v>
      </c>
      <c r="F105" s="75">
        <v>212202</v>
      </c>
      <c r="H105" s="75" t="s">
        <v>1667</v>
      </c>
      <c r="I105" s="75" t="s">
        <v>4</v>
      </c>
      <c r="J105" s="75">
        <v>316630</v>
      </c>
      <c r="K105" s="75">
        <f t="shared" si="6"/>
        <v>98038</v>
      </c>
      <c r="L105" s="75">
        <v>0</v>
      </c>
      <c r="M105" s="75">
        <v>98038</v>
      </c>
      <c r="O105" s="87" t="s">
        <v>1640</v>
      </c>
      <c r="P105" s="88" t="s">
        <v>2287</v>
      </c>
      <c r="Q105" s="75">
        <v>311200</v>
      </c>
      <c r="R105" s="75">
        <f t="shared" si="7"/>
        <v>808507</v>
      </c>
      <c r="S105" s="75">
        <v>118756</v>
      </c>
      <c r="T105" s="75">
        <v>689751</v>
      </c>
      <c r="V105" s="87" t="s">
        <v>1637</v>
      </c>
      <c r="W105" s="88" t="s">
        <v>2286</v>
      </c>
      <c r="X105" s="75">
        <v>2835395</v>
      </c>
      <c r="Y105" s="75">
        <f t="shared" si="4"/>
        <v>1404542</v>
      </c>
      <c r="Z105" s="75">
        <v>0</v>
      </c>
      <c r="AA105" s="75">
        <v>1404542</v>
      </c>
    </row>
    <row r="106" spans="1:27" ht="15">
      <c r="A106" s="87" t="s">
        <v>1655</v>
      </c>
      <c r="B106" s="88" t="s">
        <v>0</v>
      </c>
      <c r="C106" s="75">
        <v>228454</v>
      </c>
      <c r="D106" s="75">
        <f t="shared" si="5"/>
        <v>148783</v>
      </c>
      <c r="E106" s="75">
        <v>57476</v>
      </c>
      <c r="F106" s="75">
        <v>91307</v>
      </c>
      <c r="H106" s="75" t="s">
        <v>1670</v>
      </c>
      <c r="I106" s="75" t="s">
        <v>421</v>
      </c>
      <c r="J106" s="75">
        <v>0</v>
      </c>
      <c r="K106" s="75">
        <f t="shared" si="6"/>
        <v>20000</v>
      </c>
      <c r="L106" s="75">
        <v>0</v>
      </c>
      <c r="M106" s="75">
        <v>20000</v>
      </c>
      <c r="O106" s="87" t="s">
        <v>1643</v>
      </c>
      <c r="P106" s="88" t="s">
        <v>2288</v>
      </c>
      <c r="Q106" s="75">
        <v>28500</v>
      </c>
      <c r="R106" s="75">
        <f t="shared" si="7"/>
        <v>1071196</v>
      </c>
      <c r="S106" s="75">
        <v>0</v>
      </c>
      <c r="T106" s="75">
        <v>1071196</v>
      </c>
      <c r="V106" s="87" t="s">
        <v>1640</v>
      </c>
      <c r="W106" s="88" t="s">
        <v>2287</v>
      </c>
      <c r="X106" s="75">
        <v>28280</v>
      </c>
      <c r="Y106" s="75">
        <f t="shared" si="4"/>
        <v>694227</v>
      </c>
      <c r="Z106" s="75">
        <v>28600</v>
      </c>
      <c r="AA106" s="75">
        <v>665627</v>
      </c>
    </row>
    <row r="107" spans="1:27" ht="15">
      <c r="A107" s="87" t="s">
        <v>1658</v>
      </c>
      <c r="B107" s="88" t="s">
        <v>1</v>
      </c>
      <c r="C107" s="75">
        <v>0</v>
      </c>
      <c r="D107" s="75">
        <f t="shared" si="5"/>
        <v>168024</v>
      </c>
      <c r="E107" s="75">
        <v>5500</v>
      </c>
      <c r="F107" s="75">
        <v>162524</v>
      </c>
      <c r="H107" s="75" t="s">
        <v>1673</v>
      </c>
      <c r="I107" s="75" t="s">
        <v>5</v>
      </c>
      <c r="J107" s="75">
        <v>10050</v>
      </c>
      <c r="K107" s="75">
        <f t="shared" si="6"/>
        <v>1032531</v>
      </c>
      <c r="L107" s="75">
        <v>0</v>
      </c>
      <c r="M107" s="75">
        <v>1032531</v>
      </c>
      <c r="O107" s="87" t="s">
        <v>1646</v>
      </c>
      <c r="P107" s="88" t="s">
        <v>2289</v>
      </c>
      <c r="Q107" s="75">
        <v>12267463</v>
      </c>
      <c r="R107" s="75">
        <f t="shared" si="7"/>
        <v>1689057</v>
      </c>
      <c r="S107" s="75">
        <v>1238164</v>
      </c>
      <c r="T107" s="75">
        <v>450893</v>
      </c>
      <c r="V107" s="87" t="s">
        <v>1643</v>
      </c>
      <c r="W107" s="88" t="s">
        <v>2288</v>
      </c>
      <c r="X107" s="75">
        <v>0</v>
      </c>
      <c r="Y107" s="75">
        <f t="shared" si="4"/>
        <v>2571433</v>
      </c>
      <c r="Z107" s="75">
        <v>0</v>
      </c>
      <c r="AA107" s="75">
        <v>2571433</v>
      </c>
    </row>
    <row r="108" spans="1:27" ht="15">
      <c r="A108" s="87" t="s">
        <v>1661</v>
      </c>
      <c r="B108" s="88" t="s">
        <v>2</v>
      </c>
      <c r="C108" s="75">
        <v>574550</v>
      </c>
      <c r="D108" s="75">
        <f t="shared" si="5"/>
        <v>163047</v>
      </c>
      <c r="E108" s="75">
        <v>0</v>
      </c>
      <c r="F108" s="75">
        <v>163047</v>
      </c>
      <c r="H108" s="75" t="s">
        <v>1676</v>
      </c>
      <c r="I108" s="75" t="s">
        <v>6</v>
      </c>
      <c r="J108" s="75">
        <v>731875</v>
      </c>
      <c r="K108" s="75">
        <f t="shared" si="6"/>
        <v>11460</v>
      </c>
      <c r="L108" s="75">
        <v>0</v>
      </c>
      <c r="M108" s="75">
        <v>11460</v>
      </c>
      <c r="O108" s="87" t="s">
        <v>1649</v>
      </c>
      <c r="P108" s="88" t="s">
        <v>2290</v>
      </c>
      <c r="Q108" s="75">
        <v>0</v>
      </c>
      <c r="R108" s="75">
        <f t="shared" si="7"/>
        <v>61046</v>
      </c>
      <c r="S108" s="75">
        <v>34192</v>
      </c>
      <c r="T108" s="75">
        <v>26854</v>
      </c>
      <c r="V108" s="87" t="s">
        <v>1646</v>
      </c>
      <c r="W108" s="88" t="s">
        <v>2289</v>
      </c>
      <c r="X108" s="75">
        <v>4393884</v>
      </c>
      <c r="Y108" s="75">
        <f t="shared" si="4"/>
        <v>18948418</v>
      </c>
      <c r="Z108" s="75">
        <v>4843191</v>
      </c>
      <c r="AA108" s="75">
        <v>14105227</v>
      </c>
    </row>
    <row r="109" spans="1:27" ht="15">
      <c r="A109" s="87" t="s">
        <v>1664</v>
      </c>
      <c r="B109" s="88" t="s">
        <v>3</v>
      </c>
      <c r="C109" s="75">
        <v>30004</v>
      </c>
      <c r="D109" s="75">
        <f t="shared" si="5"/>
        <v>207177</v>
      </c>
      <c r="E109" s="75">
        <v>113022</v>
      </c>
      <c r="F109" s="75">
        <v>94155</v>
      </c>
      <c r="H109" s="75" t="s">
        <v>1679</v>
      </c>
      <c r="I109" s="75" t="s">
        <v>7</v>
      </c>
      <c r="J109" s="75">
        <v>255700</v>
      </c>
      <c r="K109" s="75">
        <f t="shared" si="6"/>
        <v>3148816</v>
      </c>
      <c r="L109" s="75">
        <v>0</v>
      </c>
      <c r="M109" s="75">
        <v>3148816</v>
      </c>
      <c r="O109" s="87" t="s">
        <v>1652</v>
      </c>
      <c r="P109" s="88" t="s">
        <v>2291</v>
      </c>
      <c r="Q109" s="75">
        <v>8023138</v>
      </c>
      <c r="R109" s="75">
        <f t="shared" si="7"/>
        <v>2359911</v>
      </c>
      <c r="S109" s="75">
        <v>145550</v>
      </c>
      <c r="T109" s="75">
        <v>2214361</v>
      </c>
      <c r="V109" s="87" t="s">
        <v>1649</v>
      </c>
      <c r="W109" s="88" t="s">
        <v>2290</v>
      </c>
      <c r="X109" s="75">
        <v>0</v>
      </c>
      <c r="Y109" s="75">
        <f t="shared" si="4"/>
        <v>14000</v>
      </c>
      <c r="Z109" s="75">
        <v>0</v>
      </c>
      <c r="AA109" s="75">
        <v>14000</v>
      </c>
    </row>
    <row r="110" spans="1:27" ht="15">
      <c r="A110" s="87" t="s">
        <v>1667</v>
      </c>
      <c r="B110" s="88" t="s">
        <v>4</v>
      </c>
      <c r="C110" s="75">
        <v>712301</v>
      </c>
      <c r="D110" s="75">
        <f t="shared" si="5"/>
        <v>722381</v>
      </c>
      <c r="E110" s="75">
        <v>329765</v>
      </c>
      <c r="F110" s="75">
        <v>392616</v>
      </c>
      <c r="H110" s="75" t="s">
        <v>1682</v>
      </c>
      <c r="I110" s="75" t="s">
        <v>8</v>
      </c>
      <c r="J110" s="75">
        <v>0</v>
      </c>
      <c r="K110" s="75">
        <f t="shared" si="6"/>
        <v>150</v>
      </c>
      <c r="L110" s="75">
        <v>0</v>
      </c>
      <c r="M110" s="75">
        <v>150</v>
      </c>
      <c r="O110" s="87" t="s">
        <v>1655</v>
      </c>
      <c r="P110" s="88" t="s">
        <v>0</v>
      </c>
      <c r="Q110" s="75">
        <v>878379</v>
      </c>
      <c r="R110" s="75">
        <f t="shared" si="7"/>
        <v>1154120</v>
      </c>
      <c r="S110" s="75">
        <v>200656</v>
      </c>
      <c r="T110" s="75">
        <v>953464</v>
      </c>
      <c r="V110" s="87" t="s">
        <v>1652</v>
      </c>
      <c r="W110" s="88" t="s">
        <v>2291</v>
      </c>
      <c r="X110" s="75">
        <v>2435478</v>
      </c>
      <c r="Y110" s="75">
        <f t="shared" si="4"/>
        <v>2227060</v>
      </c>
      <c r="Z110" s="75">
        <v>102108</v>
      </c>
      <c r="AA110" s="75">
        <v>2124952</v>
      </c>
    </row>
    <row r="111" spans="1:27" ht="15">
      <c r="A111" s="87" t="s">
        <v>1670</v>
      </c>
      <c r="B111" s="88" t="s">
        <v>421</v>
      </c>
      <c r="C111" s="75">
        <v>0</v>
      </c>
      <c r="D111" s="75">
        <f t="shared" si="5"/>
        <v>306975</v>
      </c>
      <c r="E111" s="75">
        <v>234000</v>
      </c>
      <c r="F111" s="75">
        <v>72975</v>
      </c>
      <c r="H111" s="75" t="s">
        <v>1685</v>
      </c>
      <c r="I111" s="75" t="s">
        <v>9</v>
      </c>
      <c r="J111" s="75">
        <v>5000</v>
      </c>
      <c r="K111" s="75">
        <f t="shared" si="6"/>
        <v>15500</v>
      </c>
      <c r="L111" s="75">
        <v>0</v>
      </c>
      <c r="M111" s="75">
        <v>15500</v>
      </c>
      <c r="O111" s="87" t="s">
        <v>1658</v>
      </c>
      <c r="P111" s="88" t="s">
        <v>1</v>
      </c>
      <c r="Q111" s="75">
        <v>39000</v>
      </c>
      <c r="R111" s="75">
        <f t="shared" si="7"/>
        <v>923621</v>
      </c>
      <c r="S111" s="75">
        <v>44575</v>
      </c>
      <c r="T111" s="75">
        <v>879046</v>
      </c>
      <c r="V111" s="87" t="s">
        <v>1655</v>
      </c>
      <c r="W111" s="88" t="s">
        <v>0</v>
      </c>
      <c r="X111" s="75">
        <v>271768</v>
      </c>
      <c r="Y111" s="75">
        <f t="shared" si="4"/>
        <v>971345</v>
      </c>
      <c r="Z111" s="75">
        <v>108150</v>
      </c>
      <c r="AA111" s="75">
        <v>863195</v>
      </c>
    </row>
    <row r="112" spans="1:27" ht="15">
      <c r="A112" s="87" t="s">
        <v>1673</v>
      </c>
      <c r="B112" s="88" t="s">
        <v>5</v>
      </c>
      <c r="C112" s="75">
        <v>471605</v>
      </c>
      <c r="D112" s="75">
        <f t="shared" si="5"/>
        <v>979578</v>
      </c>
      <c r="E112" s="75">
        <v>377760</v>
      </c>
      <c r="F112" s="75">
        <v>601818</v>
      </c>
      <c r="H112" s="75" t="s">
        <v>1694</v>
      </c>
      <c r="I112" s="75" t="s">
        <v>10</v>
      </c>
      <c r="J112" s="75">
        <v>56000</v>
      </c>
      <c r="K112" s="75">
        <f t="shared" si="6"/>
        <v>382650</v>
      </c>
      <c r="L112" s="75">
        <v>20000</v>
      </c>
      <c r="M112" s="75">
        <v>362650</v>
      </c>
      <c r="O112" s="87" t="s">
        <v>1661</v>
      </c>
      <c r="P112" s="88" t="s">
        <v>2</v>
      </c>
      <c r="Q112" s="75">
        <v>7415245</v>
      </c>
      <c r="R112" s="75">
        <f t="shared" si="7"/>
        <v>1395169</v>
      </c>
      <c r="S112" s="75">
        <v>221090</v>
      </c>
      <c r="T112" s="75">
        <v>1174079</v>
      </c>
      <c r="V112" s="87" t="s">
        <v>1658</v>
      </c>
      <c r="W112" s="88" t="s">
        <v>1</v>
      </c>
      <c r="X112" s="75">
        <v>538880</v>
      </c>
      <c r="Y112" s="75">
        <f t="shared" si="4"/>
        <v>2852833</v>
      </c>
      <c r="Z112" s="75">
        <v>0</v>
      </c>
      <c r="AA112" s="75">
        <v>2852833</v>
      </c>
    </row>
    <row r="113" spans="1:27" ht="15">
      <c r="A113" s="87" t="s">
        <v>1676</v>
      </c>
      <c r="B113" s="88" t="s">
        <v>6</v>
      </c>
      <c r="C113" s="75">
        <v>0</v>
      </c>
      <c r="D113" s="75">
        <f t="shared" si="5"/>
        <v>89877</v>
      </c>
      <c r="E113" s="75">
        <v>0</v>
      </c>
      <c r="F113" s="75">
        <v>89877</v>
      </c>
      <c r="H113" s="75" t="s">
        <v>1697</v>
      </c>
      <c r="I113" s="75" t="s">
        <v>11</v>
      </c>
      <c r="J113" s="75">
        <v>0</v>
      </c>
      <c r="K113" s="75">
        <f t="shared" si="6"/>
        <v>10500</v>
      </c>
      <c r="L113" s="75">
        <v>0</v>
      </c>
      <c r="M113" s="75">
        <v>10500</v>
      </c>
      <c r="O113" s="87" t="s">
        <v>1664</v>
      </c>
      <c r="P113" s="88" t="s">
        <v>3</v>
      </c>
      <c r="Q113" s="75">
        <v>340655</v>
      </c>
      <c r="R113" s="75">
        <f t="shared" si="7"/>
        <v>2498935</v>
      </c>
      <c r="S113" s="75">
        <v>793009</v>
      </c>
      <c r="T113" s="75">
        <v>1705926</v>
      </c>
      <c r="V113" s="87" t="s">
        <v>1661</v>
      </c>
      <c r="W113" s="88" t="s">
        <v>2</v>
      </c>
      <c r="X113" s="75">
        <v>2003570</v>
      </c>
      <c r="Y113" s="75">
        <f t="shared" si="4"/>
        <v>2906223</v>
      </c>
      <c r="Z113" s="75">
        <v>13086</v>
      </c>
      <c r="AA113" s="75">
        <v>2893137</v>
      </c>
    </row>
    <row r="114" spans="1:27" ht="15">
      <c r="A114" s="87" t="s">
        <v>1679</v>
      </c>
      <c r="B114" s="88" t="s">
        <v>7</v>
      </c>
      <c r="C114" s="75">
        <v>1453955</v>
      </c>
      <c r="D114" s="75">
        <f t="shared" si="5"/>
        <v>538841</v>
      </c>
      <c r="E114" s="75">
        <v>78416</v>
      </c>
      <c r="F114" s="75">
        <v>460425</v>
      </c>
      <c r="H114" s="75" t="s">
        <v>1700</v>
      </c>
      <c r="I114" s="75" t="s">
        <v>12</v>
      </c>
      <c r="J114" s="75">
        <v>1800</v>
      </c>
      <c r="K114" s="75">
        <f t="shared" si="6"/>
        <v>0</v>
      </c>
      <c r="L114" s="75">
        <v>0</v>
      </c>
      <c r="M114" s="75">
        <v>0</v>
      </c>
      <c r="O114" s="87" t="s">
        <v>1667</v>
      </c>
      <c r="P114" s="88" t="s">
        <v>4</v>
      </c>
      <c r="Q114" s="75">
        <v>3081388</v>
      </c>
      <c r="R114" s="75">
        <f t="shared" si="7"/>
        <v>6370447</v>
      </c>
      <c r="S114" s="75">
        <v>2581075</v>
      </c>
      <c r="T114" s="75">
        <v>3789372</v>
      </c>
      <c r="V114" s="87" t="s">
        <v>1664</v>
      </c>
      <c r="W114" s="88" t="s">
        <v>3</v>
      </c>
      <c r="X114" s="75">
        <v>147001</v>
      </c>
      <c r="Y114" s="75">
        <f t="shared" si="4"/>
        <v>1761247</v>
      </c>
      <c r="Z114" s="75">
        <v>575862</v>
      </c>
      <c r="AA114" s="75">
        <v>1185385</v>
      </c>
    </row>
    <row r="115" spans="1:27" ht="15">
      <c r="A115" s="87" t="s">
        <v>1682</v>
      </c>
      <c r="B115" s="88" t="s">
        <v>8</v>
      </c>
      <c r="C115" s="75">
        <v>200000</v>
      </c>
      <c r="D115" s="75">
        <f t="shared" si="5"/>
        <v>0</v>
      </c>
      <c r="E115" s="75">
        <v>0</v>
      </c>
      <c r="F115" s="75">
        <v>0</v>
      </c>
      <c r="H115" s="75" t="s">
        <v>1703</v>
      </c>
      <c r="I115" s="75" t="s">
        <v>13</v>
      </c>
      <c r="J115" s="75">
        <v>3541</v>
      </c>
      <c r="K115" s="75">
        <f t="shared" si="6"/>
        <v>120915</v>
      </c>
      <c r="L115" s="75">
        <v>0</v>
      </c>
      <c r="M115" s="75">
        <v>120915</v>
      </c>
      <c r="O115" s="87" t="s">
        <v>1670</v>
      </c>
      <c r="P115" s="88" t="s">
        <v>421</v>
      </c>
      <c r="Q115" s="75">
        <v>0</v>
      </c>
      <c r="R115" s="75">
        <f t="shared" si="7"/>
        <v>2392218</v>
      </c>
      <c r="S115" s="75">
        <v>1286470</v>
      </c>
      <c r="T115" s="75">
        <v>1105748</v>
      </c>
      <c r="V115" s="87" t="s">
        <v>1667</v>
      </c>
      <c r="W115" s="88" t="s">
        <v>4</v>
      </c>
      <c r="X115" s="75">
        <v>1440925</v>
      </c>
      <c r="Y115" s="75">
        <f t="shared" si="4"/>
        <v>9509294</v>
      </c>
      <c r="Z115" s="75">
        <v>5163993</v>
      </c>
      <c r="AA115" s="75">
        <v>4345301</v>
      </c>
    </row>
    <row r="116" spans="1:27" ht="15">
      <c r="A116" s="87" t="s">
        <v>1685</v>
      </c>
      <c r="B116" s="88" t="s">
        <v>9</v>
      </c>
      <c r="C116" s="75">
        <v>672300</v>
      </c>
      <c r="D116" s="75">
        <f t="shared" si="5"/>
        <v>104545</v>
      </c>
      <c r="E116" s="75">
        <v>1900</v>
      </c>
      <c r="F116" s="75">
        <v>102645</v>
      </c>
      <c r="H116" s="75" t="s">
        <v>1706</v>
      </c>
      <c r="I116" s="75" t="s">
        <v>14</v>
      </c>
      <c r="J116" s="75">
        <v>0</v>
      </c>
      <c r="K116" s="75">
        <f t="shared" si="6"/>
        <v>73300</v>
      </c>
      <c r="L116" s="75">
        <v>0</v>
      </c>
      <c r="M116" s="75">
        <v>73300</v>
      </c>
      <c r="O116" s="87" t="s">
        <v>1673</v>
      </c>
      <c r="P116" s="88" t="s">
        <v>5</v>
      </c>
      <c r="Q116" s="75">
        <v>2789755</v>
      </c>
      <c r="R116" s="75">
        <f t="shared" si="7"/>
        <v>9920314</v>
      </c>
      <c r="S116" s="75">
        <v>5149335</v>
      </c>
      <c r="T116" s="75">
        <v>4770979</v>
      </c>
      <c r="V116" s="87" t="s">
        <v>1670</v>
      </c>
      <c r="W116" s="88" t="s">
        <v>421</v>
      </c>
      <c r="X116" s="75">
        <v>0</v>
      </c>
      <c r="Y116" s="75">
        <f t="shared" si="4"/>
        <v>37400</v>
      </c>
      <c r="Z116" s="75">
        <v>0</v>
      </c>
      <c r="AA116" s="75">
        <v>37400</v>
      </c>
    </row>
    <row r="117" spans="1:27" ht="15">
      <c r="A117" s="87" t="s">
        <v>1688</v>
      </c>
      <c r="B117" s="88" t="s">
        <v>422</v>
      </c>
      <c r="C117" s="75">
        <v>0</v>
      </c>
      <c r="D117" s="75">
        <f t="shared" si="5"/>
        <v>128613</v>
      </c>
      <c r="E117" s="75">
        <v>50</v>
      </c>
      <c r="F117" s="75">
        <v>128563</v>
      </c>
      <c r="H117" s="75" t="s">
        <v>1709</v>
      </c>
      <c r="I117" s="75" t="s">
        <v>15</v>
      </c>
      <c r="J117" s="75">
        <v>0</v>
      </c>
      <c r="K117" s="75">
        <f t="shared" si="6"/>
        <v>108000</v>
      </c>
      <c r="L117" s="75">
        <v>56000</v>
      </c>
      <c r="M117" s="75">
        <v>52000</v>
      </c>
      <c r="O117" s="87" t="s">
        <v>1676</v>
      </c>
      <c r="P117" s="88" t="s">
        <v>6</v>
      </c>
      <c r="Q117" s="75">
        <v>144550</v>
      </c>
      <c r="R117" s="75">
        <f t="shared" si="7"/>
        <v>1372529</v>
      </c>
      <c r="S117" s="75">
        <v>220460</v>
      </c>
      <c r="T117" s="75">
        <v>1152069</v>
      </c>
      <c r="V117" s="87" t="s">
        <v>1673</v>
      </c>
      <c r="W117" s="88" t="s">
        <v>5</v>
      </c>
      <c r="X117" s="75">
        <v>1847651</v>
      </c>
      <c r="Y117" s="75">
        <f t="shared" si="4"/>
        <v>15345988</v>
      </c>
      <c r="Z117" s="75">
        <v>1890800</v>
      </c>
      <c r="AA117" s="75">
        <v>13455188</v>
      </c>
    </row>
    <row r="118" spans="1:27" ht="15">
      <c r="A118" s="87" t="s">
        <v>1691</v>
      </c>
      <c r="B118" s="88" t="s">
        <v>423</v>
      </c>
      <c r="C118" s="75">
        <v>389745</v>
      </c>
      <c r="D118" s="75">
        <f t="shared" si="5"/>
        <v>59640</v>
      </c>
      <c r="E118" s="75">
        <v>0</v>
      </c>
      <c r="F118" s="75">
        <v>59640</v>
      </c>
      <c r="H118" s="75" t="s">
        <v>1712</v>
      </c>
      <c r="I118" s="75" t="s">
        <v>16</v>
      </c>
      <c r="J118" s="75">
        <v>0</v>
      </c>
      <c r="K118" s="75">
        <f t="shared" si="6"/>
        <v>216257</v>
      </c>
      <c r="L118" s="75">
        <v>75435</v>
      </c>
      <c r="M118" s="75">
        <v>140822</v>
      </c>
      <c r="O118" s="87" t="s">
        <v>1679</v>
      </c>
      <c r="P118" s="88" t="s">
        <v>7</v>
      </c>
      <c r="Q118" s="75">
        <v>17760837</v>
      </c>
      <c r="R118" s="75">
        <f t="shared" si="7"/>
        <v>3080044</v>
      </c>
      <c r="S118" s="75">
        <v>1178743</v>
      </c>
      <c r="T118" s="75">
        <v>1901301</v>
      </c>
      <c r="V118" s="87" t="s">
        <v>1676</v>
      </c>
      <c r="W118" s="88" t="s">
        <v>6</v>
      </c>
      <c r="X118" s="75">
        <v>731875</v>
      </c>
      <c r="Y118" s="75">
        <f t="shared" si="4"/>
        <v>1183165</v>
      </c>
      <c r="Z118" s="75">
        <v>28950</v>
      </c>
      <c r="AA118" s="75">
        <v>1154215</v>
      </c>
    </row>
    <row r="119" spans="1:27" ht="15">
      <c r="A119" s="87" t="s">
        <v>1694</v>
      </c>
      <c r="B119" s="88" t="s">
        <v>10</v>
      </c>
      <c r="C119" s="75">
        <v>131200</v>
      </c>
      <c r="D119" s="75">
        <f t="shared" si="5"/>
        <v>354933</v>
      </c>
      <c r="E119" s="75">
        <v>53259</v>
      </c>
      <c r="F119" s="75">
        <v>301674</v>
      </c>
      <c r="H119" s="75" t="s">
        <v>1715</v>
      </c>
      <c r="I119" s="75" t="s">
        <v>2272</v>
      </c>
      <c r="J119" s="75">
        <v>0</v>
      </c>
      <c r="K119" s="75">
        <f t="shared" si="6"/>
        <v>3700</v>
      </c>
      <c r="L119" s="75">
        <v>0</v>
      </c>
      <c r="M119" s="75">
        <v>3700</v>
      </c>
      <c r="O119" s="87" t="s">
        <v>1682</v>
      </c>
      <c r="P119" s="88" t="s">
        <v>8</v>
      </c>
      <c r="Q119" s="75">
        <v>403450</v>
      </c>
      <c r="R119" s="75">
        <f t="shared" si="7"/>
        <v>113462</v>
      </c>
      <c r="S119" s="75">
        <v>0</v>
      </c>
      <c r="T119" s="75">
        <v>113462</v>
      </c>
      <c r="V119" s="87" t="s">
        <v>1679</v>
      </c>
      <c r="W119" s="88" t="s">
        <v>7</v>
      </c>
      <c r="X119" s="75">
        <v>21378831</v>
      </c>
      <c r="Y119" s="75">
        <f t="shared" si="4"/>
        <v>20308741</v>
      </c>
      <c r="Z119" s="75">
        <v>922460</v>
      </c>
      <c r="AA119" s="75">
        <v>19386281</v>
      </c>
    </row>
    <row r="120" spans="1:27" ht="15">
      <c r="A120" s="87" t="s">
        <v>1697</v>
      </c>
      <c r="B120" s="88" t="s">
        <v>11</v>
      </c>
      <c r="C120" s="75">
        <v>0</v>
      </c>
      <c r="D120" s="75">
        <f t="shared" si="5"/>
        <v>146088</v>
      </c>
      <c r="E120" s="75">
        <v>0</v>
      </c>
      <c r="F120" s="75">
        <v>146088</v>
      </c>
      <c r="H120" s="75" t="s">
        <v>1717</v>
      </c>
      <c r="I120" s="75" t="s">
        <v>17</v>
      </c>
      <c r="J120" s="75">
        <v>9863000</v>
      </c>
      <c r="K120" s="75">
        <f t="shared" si="6"/>
        <v>60606</v>
      </c>
      <c r="L120" s="75">
        <v>0</v>
      </c>
      <c r="M120" s="75">
        <v>60606</v>
      </c>
      <c r="O120" s="87" t="s">
        <v>1685</v>
      </c>
      <c r="P120" s="88" t="s">
        <v>9</v>
      </c>
      <c r="Q120" s="75">
        <v>1356800</v>
      </c>
      <c r="R120" s="75">
        <f t="shared" si="7"/>
        <v>1009585</v>
      </c>
      <c r="S120" s="75">
        <v>154718</v>
      </c>
      <c r="T120" s="75">
        <v>854867</v>
      </c>
      <c r="V120" s="87" t="s">
        <v>1682</v>
      </c>
      <c r="W120" s="88" t="s">
        <v>8</v>
      </c>
      <c r="X120" s="75">
        <v>0</v>
      </c>
      <c r="Y120" s="75">
        <f t="shared" si="4"/>
        <v>44751</v>
      </c>
      <c r="Z120" s="75">
        <v>0</v>
      </c>
      <c r="AA120" s="75">
        <v>44751</v>
      </c>
    </row>
    <row r="121" spans="1:27" ht="15">
      <c r="A121" s="87" t="s">
        <v>1700</v>
      </c>
      <c r="B121" s="88" t="s">
        <v>12</v>
      </c>
      <c r="C121" s="75">
        <v>0</v>
      </c>
      <c r="D121" s="75">
        <f t="shared" si="5"/>
        <v>221400</v>
      </c>
      <c r="E121" s="75">
        <v>121000</v>
      </c>
      <c r="F121" s="75">
        <v>100400</v>
      </c>
      <c r="H121" s="75" t="s">
        <v>1720</v>
      </c>
      <c r="I121" s="75" t="s">
        <v>18</v>
      </c>
      <c r="J121" s="75">
        <v>0</v>
      </c>
      <c r="K121" s="75">
        <f t="shared" si="6"/>
        <v>97575</v>
      </c>
      <c r="L121" s="75">
        <v>0</v>
      </c>
      <c r="M121" s="75">
        <v>97575</v>
      </c>
      <c r="O121" s="87" t="s">
        <v>1688</v>
      </c>
      <c r="P121" s="88" t="s">
        <v>422</v>
      </c>
      <c r="Q121" s="75">
        <v>0</v>
      </c>
      <c r="R121" s="75">
        <f t="shared" si="7"/>
        <v>1257425</v>
      </c>
      <c r="S121" s="75">
        <v>190615</v>
      </c>
      <c r="T121" s="75">
        <v>1066810</v>
      </c>
      <c r="V121" s="87" t="s">
        <v>1685</v>
      </c>
      <c r="W121" s="88" t="s">
        <v>9</v>
      </c>
      <c r="X121" s="75">
        <v>1010600</v>
      </c>
      <c r="Y121" s="75">
        <f t="shared" si="4"/>
        <v>342703</v>
      </c>
      <c r="Z121" s="75">
        <v>0</v>
      </c>
      <c r="AA121" s="75">
        <v>342703</v>
      </c>
    </row>
    <row r="122" spans="1:27" ht="15">
      <c r="A122" s="87" t="s">
        <v>1703</v>
      </c>
      <c r="B122" s="88" t="s">
        <v>13</v>
      </c>
      <c r="C122" s="75">
        <v>0</v>
      </c>
      <c r="D122" s="75">
        <f t="shared" si="5"/>
        <v>337025</v>
      </c>
      <c r="E122" s="75">
        <v>195000</v>
      </c>
      <c r="F122" s="75">
        <v>142025</v>
      </c>
      <c r="H122" s="75" t="s">
        <v>1726</v>
      </c>
      <c r="I122" s="75" t="s">
        <v>19</v>
      </c>
      <c r="J122" s="75">
        <v>21400</v>
      </c>
      <c r="K122" s="75">
        <f t="shared" si="6"/>
        <v>98175</v>
      </c>
      <c r="L122" s="75">
        <v>10000</v>
      </c>
      <c r="M122" s="75">
        <v>88175</v>
      </c>
      <c r="O122" s="87" t="s">
        <v>1691</v>
      </c>
      <c r="P122" s="88" t="s">
        <v>423</v>
      </c>
      <c r="Q122" s="75">
        <v>2338975</v>
      </c>
      <c r="R122" s="75">
        <f t="shared" si="7"/>
        <v>298655</v>
      </c>
      <c r="S122" s="75">
        <v>18540</v>
      </c>
      <c r="T122" s="75">
        <v>280115</v>
      </c>
      <c r="V122" s="87" t="s">
        <v>1688</v>
      </c>
      <c r="W122" s="88" t="s">
        <v>422</v>
      </c>
      <c r="X122" s="75">
        <v>0</v>
      </c>
      <c r="Y122" s="75">
        <f t="shared" si="4"/>
        <v>48746</v>
      </c>
      <c r="Z122" s="75">
        <v>0</v>
      </c>
      <c r="AA122" s="75">
        <v>48746</v>
      </c>
    </row>
    <row r="123" spans="1:27" ht="15">
      <c r="A123" s="87" t="s">
        <v>1706</v>
      </c>
      <c r="B123" s="88" t="s">
        <v>14</v>
      </c>
      <c r="C123" s="75">
        <v>802189</v>
      </c>
      <c r="D123" s="75">
        <f t="shared" si="5"/>
        <v>79258</v>
      </c>
      <c r="E123" s="75">
        <v>21700</v>
      </c>
      <c r="F123" s="75">
        <v>57558</v>
      </c>
      <c r="H123" s="75" t="s">
        <v>1730</v>
      </c>
      <c r="I123" s="75" t="s">
        <v>20</v>
      </c>
      <c r="J123" s="75">
        <v>614700</v>
      </c>
      <c r="K123" s="75">
        <f t="shared" si="6"/>
        <v>163360</v>
      </c>
      <c r="L123" s="75">
        <v>0</v>
      </c>
      <c r="M123" s="75">
        <v>163360</v>
      </c>
      <c r="O123" s="87" t="s">
        <v>1694</v>
      </c>
      <c r="P123" s="88" t="s">
        <v>10</v>
      </c>
      <c r="Q123" s="75">
        <v>2049819</v>
      </c>
      <c r="R123" s="75">
        <f t="shared" si="7"/>
        <v>2685846</v>
      </c>
      <c r="S123" s="75">
        <v>554502</v>
      </c>
      <c r="T123" s="75">
        <v>2131344</v>
      </c>
      <c r="V123" s="87" t="s">
        <v>1691</v>
      </c>
      <c r="W123" s="88" t="s">
        <v>423</v>
      </c>
      <c r="X123" s="75">
        <v>0</v>
      </c>
      <c r="Y123" s="75">
        <f t="shared" si="4"/>
        <v>10600</v>
      </c>
      <c r="Z123" s="75">
        <v>0</v>
      </c>
      <c r="AA123" s="75">
        <v>10600</v>
      </c>
    </row>
    <row r="124" spans="1:27" ht="15">
      <c r="A124" s="87" t="s">
        <v>1709</v>
      </c>
      <c r="B124" s="88" t="s">
        <v>15</v>
      </c>
      <c r="C124" s="75">
        <v>0</v>
      </c>
      <c r="D124" s="75">
        <f t="shared" si="5"/>
        <v>128092</v>
      </c>
      <c r="E124" s="75">
        <v>80000</v>
      </c>
      <c r="F124" s="75">
        <v>48092</v>
      </c>
      <c r="H124" s="75" t="s">
        <v>1739</v>
      </c>
      <c r="I124" s="75" t="s">
        <v>23</v>
      </c>
      <c r="J124" s="75">
        <v>0</v>
      </c>
      <c r="K124" s="75">
        <f t="shared" si="6"/>
        <v>223270</v>
      </c>
      <c r="L124" s="75">
        <v>0</v>
      </c>
      <c r="M124" s="75">
        <v>223270</v>
      </c>
      <c r="O124" s="87" t="s">
        <v>1697</v>
      </c>
      <c r="P124" s="88" t="s">
        <v>11</v>
      </c>
      <c r="Q124" s="75">
        <v>0</v>
      </c>
      <c r="R124" s="75">
        <f t="shared" si="7"/>
        <v>994955</v>
      </c>
      <c r="S124" s="75">
        <v>95032</v>
      </c>
      <c r="T124" s="75">
        <v>899923</v>
      </c>
      <c r="V124" s="87" t="s">
        <v>1694</v>
      </c>
      <c r="W124" s="88" t="s">
        <v>10</v>
      </c>
      <c r="X124" s="75">
        <v>890688</v>
      </c>
      <c r="Y124" s="75">
        <f t="shared" si="4"/>
        <v>2333170</v>
      </c>
      <c r="Z124" s="75">
        <v>285895</v>
      </c>
      <c r="AA124" s="75">
        <v>2047275</v>
      </c>
    </row>
    <row r="125" spans="1:27" ht="15">
      <c r="A125" s="87" t="s">
        <v>1712</v>
      </c>
      <c r="B125" s="88" t="s">
        <v>16</v>
      </c>
      <c r="C125" s="75">
        <v>0</v>
      </c>
      <c r="D125" s="75">
        <f t="shared" si="5"/>
        <v>232425</v>
      </c>
      <c r="E125" s="75">
        <v>98500</v>
      </c>
      <c r="F125" s="75">
        <v>133925</v>
      </c>
      <c r="H125" s="75" t="s">
        <v>1742</v>
      </c>
      <c r="I125" s="75" t="s">
        <v>24</v>
      </c>
      <c r="J125" s="75">
        <v>0</v>
      </c>
      <c r="K125" s="75">
        <f t="shared" si="6"/>
        <v>2654660</v>
      </c>
      <c r="L125" s="75">
        <v>0</v>
      </c>
      <c r="M125" s="75">
        <v>2654660</v>
      </c>
      <c r="O125" s="87" t="s">
        <v>1700</v>
      </c>
      <c r="P125" s="88" t="s">
        <v>12</v>
      </c>
      <c r="Q125" s="75">
        <v>0</v>
      </c>
      <c r="R125" s="75">
        <f t="shared" si="7"/>
        <v>844352</v>
      </c>
      <c r="S125" s="75">
        <v>418351</v>
      </c>
      <c r="T125" s="75">
        <v>426001</v>
      </c>
      <c r="V125" s="87" t="s">
        <v>1697</v>
      </c>
      <c r="W125" s="88" t="s">
        <v>11</v>
      </c>
      <c r="X125" s="75">
        <v>0</v>
      </c>
      <c r="Y125" s="75">
        <f t="shared" si="4"/>
        <v>124771</v>
      </c>
      <c r="Z125" s="75">
        <v>0</v>
      </c>
      <c r="AA125" s="75">
        <v>124771</v>
      </c>
    </row>
    <row r="126" spans="1:27" ht="15">
      <c r="A126" s="87" t="s">
        <v>1715</v>
      </c>
      <c r="B126" s="88" t="s">
        <v>2272</v>
      </c>
      <c r="C126" s="75">
        <v>0</v>
      </c>
      <c r="D126" s="75">
        <f t="shared" si="5"/>
        <v>8400</v>
      </c>
      <c r="E126" s="75">
        <v>0</v>
      </c>
      <c r="F126" s="75">
        <v>8400</v>
      </c>
      <c r="H126" s="75" t="s">
        <v>1745</v>
      </c>
      <c r="I126" s="75" t="s">
        <v>25</v>
      </c>
      <c r="J126" s="75">
        <v>0</v>
      </c>
      <c r="K126" s="75">
        <f t="shared" si="6"/>
        <v>36475</v>
      </c>
      <c r="L126" s="75">
        <v>0</v>
      </c>
      <c r="M126" s="75">
        <v>36475</v>
      </c>
      <c r="O126" s="87" t="s">
        <v>1703</v>
      </c>
      <c r="P126" s="88" t="s">
        <v>13</v>
      </c>
      <c r="Q126" s="75">
        <v>895000</v>
      </c>
      <c r="R126" s="75">
        <f t="shared" si="7"/>
        <v>1147052</v>
      </c>
      <c r="S126" s="75">
        <v>553487</v>
      </c>
      <c r="T126" s="75">
        <v>593565</v>
      </c>
      <c r="V126" s="87" t="s">
        <v>1700</v>
      </c>
      <c r="W126" s="88" t="s">
        <v>12</v>
      </c>
      <c r="X126" s="75">
        <v>1800</v>
      </c>
      <c r="Y126" s="75">
        <f t="shared" si="4"/>
        <v>135895</v>
      </c>
      <c r="Z126" s="75">
        <v>0</v>
      </c>
      <c r="AA126" s="75">
        <v>135895</v>
      </c>
    </row>
    <row r="127" spans="1:27" ht="15">
      <c r="A127" s="87" t="s">
        <v>1717</v>
      </c>
      <c r="B127" s="88" t="s">
        <v>17</v>
      </c>
      <c r="C127" s="75">
        <v>0</v>
      </c>
      <c r="D127" s="75">
        <f t="shared" si="5"/>
        <v>189669</v>
      </c>
      <c r="E127" s="75">
        <v>15200</v>
      </c>
      <c r="F127" s="75">
        <v>174469</v>
      </c>
      <c r="H127" s="75" t="s">
        <v>1748</v>
      </c>
      <c r="I127" s="75" t="s">
        <v>26</v>
      </c>
      <c r="J127" s="75">
        <v>0</v>
      </c>
      <c r="K127" s="75">
        <f t="shared" si="6"/>
        <v>17650</v>
      </c>
      <c r="L127" s="75">
        <v>0</v>
      </c>
      <c r="M127" s="75">
        <v>17650</v>
      </c>
      <c r="O127" s="87" t="s">
        <v>1706</v>
      </c>
      <c r="P127" s="88" t="s">
        <v>14</v>
      </c>
      <c r="Q127" s="75">
        <v>1347289</v>
      </c>
      <c r="R127" s="75">
        <f t="shared" si="7"/>
        <v>1338378</v>
      </c>
      <c r="S127" s="75">
        <v>220675</v>
      </c>
      <c r="T127" s="75">
        <v>1117703</v>
      </c>
      <c r="V127" s="87" t="s">
        <v>1703</v>
      </c>
      <c r="W127" s="88" t="s">
        <v>13</v>
      </c>
      <c r="X127" s="75">
        <v>163441</v>
      </c>
      <c r="Y127" s="75">
        <f t="shared" si="4"/>
        <v>437810</v>
      </c>
      <c r="Z127" s="75">
        <v>17000</v>
      </c>
      <c r="AA127" s="75">
        <v>420810</v>
      </c>
    </row>
    <row r="128" spans="1:27" ht="15">
      <c r="A128" s="87" t="s">
        <v>1720</v>
      </c>
      <c r="B128" s="88" t="s">
        <v>18</v>
      </c>
      <c r="C128" s="75">
        <v>0</v>
      </c>
      <c r="D128" s="75">
        <f t="shared" si="5"/>
        <v>374133</v>
      </c>
      <c r="E128" s="75">
        <v>33700</v>
      </c>
      <c r="F128" s="75">
        <v>340433</v>
      </c>
      <c r="H128" s="75" t="s">
        <v>1751</v>
      </c>
      <c r="I128" s="75" t="s">
        <v>27</v>
      </c>
      <c r="J128" s="75">
        <v>0</v>
      </c>
      <c r="K128" s="75">
        <f t="shared" si="6"/>
        <v>1143414</v>
      </c>
      <c r="L128" s="75">
        <v>644000</v>
      </c>
      <c r="M128" s="75">
        <v>499414</v>
      </c>
      <c r="O128" s="87" t="s">
        <v>1709</v>
      </c>
      <c r="P128" s="88" t="s">
        <v>15</v>
      </c>
      <c r="Q128" s="75">
        <v>89900</v>
      </c>
      <c r="R128" s="75">
        <f t="shared" si="7"/>
        <v>842581</v>
      </c>
      <c r="S128" s="75">
        <v>422600</v>
      </c>
      <c r="T128" s="75">
        <v>419981</v>
      </c>
      <c r="V128" s="87" t="s">
        <v>1706</v>
      </c>
      <c r="W128" s="88" t="s">
        <v>14</v>
      </c>
      <c r="X128" s="75">
        <v>1383750</v>
      </c>
      <c r="Y128" s="75">
        <f t="shared" si="4"/>
        <v>1761862</v>
      </c>
      <c r="Z128" s="75">
        <v>188000</v>
      </c>
      <c r="AA128" s="75">
        <v>1573862</v>
      </c>
    </row>
    <row r="129" spans="1:27" ht="15">
      <c r="A129" s="87" t="s">
        <v>1726</v>
      </c>
      <c r="B129" s="88" t="s">
        <v>19</v>
      </c>
      <c r="C129" s="75">
        <v>0</v>
      </c>
      <c r="D129" s="75">
        <f t="shared" si="5"/>
        <v>1198</v>
      </c>
      <c r="E129" s="75">
        <v>0</v>
      </c>
      <c r="F129" s="75">
        <v>1198</v>
      </c>
      <c r="H129" s="75" t="s">
        <v>1754</v>
      </c>
      <c r="I129" s="75" t="s">
        <v>28</v>
      </c>
      <c r="J129" s="75">
        <v>5866000</v>
      </c>
      <c r="K129" s="75">
        <f t="shared" si="6"/>
        <v>7676677</v>
      </c>
      <c r="L129" s="75">
        <v>0</v>
      </c>
      <c r="M129" s="75">
        <v>7676677</v>
      </c>
      <c r="O129" s="87" t="s">
        <v>1712</v>
      </c>
      <c r="P129" s="88" t="s">
        <v>16</v>
      </c>
      <c r="Q129" s="75">
        <v>3604495</v>
      </c>
      <c r="R129" s="75">
        <f t="shared" si="7"/>
        <v>1813246</v>
      </c>
      <c r="S129" s="75">
        <v>1229650</v>
      </c>
      <c r="T129" s="75">
        <v>583596</v>
      </c>
      <c r="V129" s="87" t="s">
        <v>1709</v>
      </c>
      <c r="W129" s="88" t="s">
        <v>15</v>
      </c>
      <c r="X129" s="75">
        <v>46150</v>
      </c>
      <c r="Y129" s="75">
        <f t="shared" si="4"/>
        <v>241630</v>
      </c>
      <c r="Z129" s="75">
        <v>70450</v>
      </c>
      <c r="AA129" s="75">
        <v>171180</v>
      </c>
    </row>
    <row r="130" spans="1:27" ht="15">
      <c r="A130" s="87" t="s">
        <v>1730</v>
      </c>
      <c r="B130" s="88" t="s">
        <v>20</v>
      </c>
      <c r="C130" s="75">
        <v>0</v>
      </c>
      <c r="D130" s="75">
        <f t="shared" si="5"/>
        <v>146839</v>
      </c>
      <c r="E130" s="75">
        <v>55500</v>
      </c>
      <c r="F130" s="75">
        <v>91339</v>
      </c>
      <c r="H130" s="75" t="s">
        <v>1757</v>
      </c>
      <c r="I130" s="75" t="s">
        <v>29</v>
      </c>
      <c r="J130" s="75">
        <v>0</v>
      </c>
      <c r="K130" s="75">
        <f t="shared" si="6"/>
        <v>17355</v>
      </c>
      <c r="L130" s="75">
        <v>255</v>
      </c>
      <c r="M130" s="75">
        <v>17100</v>
      </c>
      <c r="O130" s="87" t="s">
        <v>1715</v>
      </c>
      <c r="P130" s="88" t="s">
        <v>2272</v>
      </c>
      <c r="Q130" s="75">
        <v>420445</v>
      </c>
      <c r="R130" s="75">
        <f t="shared" si="7"/>
        <v>245978</v>
      </c>
      <c r="S130" s="75">
        <v>193013</v>
      </c>
      <c r="T130" s="75">
        <v>52965</v>
      </c>
      <c r="V130" s="87" t="s">
        <v>1712</v>
      </c>
      <c r="W130" s="88" t="s">
        <v>16</v>
      </c>
      <c r="X130" s="75">
        <v>1222919</v>
      </c>
      <c r="Y130" s="75">
        <f t="shared" si="4"/>
        <v>716678</v>
      </c>
      <c r="Z130" s="75">
        <v>107735</v>
      </c>
      <c r="AA130" s="75">
        <v>608943</v>
      </c>
    </row>
    <row r="131" spans="1:27" ht="15">
      <c r="A131" s="87" t="s">
        <v>1733</v>
      </c>
      <c r="B131" s="88" t="s">
        <v>21</v>
      </c>
      <c r="C131" s="75">
        <v>0</v>
      </c>
      <c r="D131" s="75">
        <f t="shared" si="5"/>
        <v>2000</v>
      </c>
      <c r="E131" s="75">
        <v>0</v>
      </c>
      <c r="F131" s="75">
        <v>2000</v>
      </c>
      <c r="H131" s="75" t="s">
        <v>1760</v>
      </c>
      <c r="I131" s="75" t="s">
        <v>30</v>
      </c>
      <c r="J131" s="75">
        <v>0</v>
      </c>
      <c r="K131" s="75">
        <f t="shared" si="6"/>
        <v>8700</v>
      </c>
      <c r="L131" s="75">
        <v>0</v>
      </c>
      <c r="M131" s="75">
        <v>8700</v>
      </c>
      <c r="O131" s="87" t="s">
        <v>1717</v>
      </c>
      <c r="P131" s="88" t="s">
        <v>17</v>
      </c>
      <c r="Q131" s="75">
        <v>5574614</v>
      </c>
      <c r="R131" s="75">
        <f t="shared" si="7"/>
        <v>1420888</v>
      </c>
      <c r="S131" s="75">
        <v>223875</v>
      </c>
      <c r="T131" s="75">
        <v>1197013</v>
      </c>
      <c r="V131" s="87" t="s">
        <v>1715</v>
      </c>
      <c r="W131" s="88" t="s">
        <v>2272</v>
      </c>
      <c r="X131" s="75">
        <v>35750</v>
      </c>
      <c r="Y131" s="75">
        <f aca="true" t="shared" si="8" ref="Y131:Y194">Z131+AA131</f>
        <v>117568</v>
      </c>
      <c r="Z131" s="75">
        <v>0</v>
      </c>
      <c r="AA131" s="75">
        <v>117568</v>
      </c>
    </row>
    <row r="132" spans="1:27" ht="15">
      <c r="A132" s="87" t="s">
        <v>1736</v>
      </c>
      <c r="B132" s="88" t="s">
        <v>22</v>
      </c>
      <c r="C132" s="75">
        <v>0</v>
      </c>
      <c r="D132" s="75">
        <f aca="true" t="shared" si="9" ref="D132:D195">E132+F132</f>
        <v>45344</v>
      </c>
      <c r="E132" s="75">
        <v>0</v>
      </c>
      <c r="F132" s="75">
        <v>45344</v>
      </c>
      <c r="H132" s="75" t="s">
        <v>1763</v>
      </c>
      <c r="I132" s="75" t="s">
        <v>31</v>
      </c>
      <c r="J132" s="75">
        <v>0</v>
      </c>
      <c r="K132" s="75">
        <f aca="true" t="shared" si="10" ref="K132:K195">L132+M132</f>
        <v>180100</v>
      </c>
      <c r="L132" s="75">
        <v>0</v>
      </c>
      <c r="M132" s="75">
        <v>180100</v>
      </c>
      <c r="O132" s="87" t="s">
        <v>1720</v>
      </c>
      <c r="P132" s="88" t="s">
        <v>18</v>
      </c>
      <c r="Q132" s="75">
        <v>344400</v>
      </c>
      <c r="R132" s="75">
        <f aca="true" t="shared" si="11" ref="R132:R195">S132+T132</f>
        <v>4120304</v>
      </c>
      <c r="S132" s="75">
        <v>669587</v>
      </c>
      <c r="T132" s="75">
        <v>3450717</v>
      </c>
      <c r="V132" s="87" t="s">
        <v>1717</v>
      </c>
      <c r="W132" s="88" t="s">
        <v>17</v>
      </c>
      <c r="X132" s="75">
        <v>11615501</v>
      </c>
      <c r="Y132" s="75">
        <f t="shared" si="8"/>
        <v>4377530</v>
      </c>
      <c r="Z132" s="75">
        <v>1518000</v>
      </c>
      <c r="AA132" s="75">
        <v>2859530</v>
      </c>
    </row>
    <row r="133" spans="1:27" ht="15">
      <c r="A133" s="87" t="s">
        <v>1739</v>
      </c>
      <c r="B133" s="88" t="s">
        <v>23</v>
      </c>
      <c r="C133" s="75">
        <v>129400</v>
      </c>
      <c r="D133" s="75">
        <f t="shared" si="9"/>
        <v>201729</v>
      </c>
      <c r="E133" s="75">
        <v>112000</v>
      </c>
      <c r="F133" s="75">
        <v>89729</v>
      </c>
      <c r="H133" s="75" t="s">
        <v>1766</v>
      </c>
      <c r="I133" s="75" t="s">
        <v>32</v>
      </c>
      <c r="J133" s="75">
        <v>263500</v>
      </c>
      <c r="K133" s="75">
        <f t="shared" si="10"/>
        <v>0</v>
      </c>
      <c r="L133" s="75">
        <v>0</v>
      </c>
      <c r="M133" s="75">
        <v>0</v>
      </c>
      <c r="O133" s="87" t="s">
        <v>1723</v>
      </c>
      <c r="P133" s="88" t="s">
        <v>424</v>
      </c>
      <c r="Q133" s="75">
        <v>170000</v>
      </c>
      <c r="R133" s="75">
        <f t="shared" si="11"/>
        <v>147945</v>
      </c>
      <c r="S133" s="75">
        <v>71495</v>
      </c>
      <c r="T133" s="75">
        <v>76450</v>
      </c>
      <c r="V133" s="87" t="s">
        <v>1720</v>
      </c>
      <c r="W133" s="88" t="s">
        <v>18</v>
      </c>
      <c r="X133" s="75">
        <v>469067</v>
      </c>
      <c r="Y133" s="75">
        <f t="shared" si="8"/>
        <v>2435367</v>
      </c>
      <c r="Z133" s="75">
        <v>1236000</v>
      </c>
      <c r="AA133" s="75">
        <v>1199367</v>
      </c>
    </row>
    <row r="134" spans="1:27" ht="15">
      <c r="A134" s="87" t="s">
        <v>1742</v>
      </c>
      <c r="B134" s="88" t="s">
        <v>24</v>
      </c>
      <c r="C134" s="75">
        <v>0</v>
      </c>
      <c r="D134" s="75">
        <f t="shared" si="9"/>
        <v>115896</v>
      </c>
      <c r="E134" s="75">
        <v>16900</v>
      </c>
      <c r="F134" s="75">
        <v>98996</v>
      </c>
      <c r="H134" s="75" t="s">
        <v>1769</v>
      </c>
      <c r="I134" s="75" t="s">
        <v>33</v>
      </c>
      <c r="J134" s="75">
        <v>0</v>
      </c>
      <c r="K134" s="75">
        <f t="shared" si="10"/>
        <v>10285</v>
      </c>
      <c r="L134" s="75">
        <v>3500</v>
      </c>
      <c r="M134" s="75">
        <v>6785</v>
      </c>
      <c r="O134" s="87" t="s">
        <v>1726</v>
      </c>
      <c r="P134" s="88" t="s">
        <v>19</v>
      </c>
      <c r="Q134" s="75">
        <v>150250</v>
      </c>
      <c r="R134" s="75">
        <f t="shared" si="11"/>
        <v>54082</v>
      </c>
      <c r="S134" s="75">
        <v>0</v>
      </c>
      <c r="T134" s="75">
        <v>54082</v>
      </c>
      <c r="V134" s="87" t="s">
        <v>1723</v>
      </c>
      <c r="W134" s="88" t="s">
        <v>424</v>
      </c>
      <c r="X134" s="75">
        <v>60772</v>
      </c>
      <c r="Y134" s="75">
        <f t="shared" si="8"/>
        <v>65224</v>
      </c>
      <c r="Z134" s="75">
        <v>0</v>
      </c>
      <c r="AA134" s="75">
        <v>65224</v>
      </c>
    </row>
    <row r="135" spans="1:27" ht="15">
      <c r="A135" s="87" t="s">
        <v>1745</v>
      </c>
      <c r="B135" s="88" t="s">
        <v>25</v>
      </c>
      <c r="C135" s="75">
        <v>210000</v>
      </c>
      <c r="D135" s="75">
        <f t="shared" si="9"/>
        <v>152840</v>
      </c>
      <c r="E135" s="75">
        <v>94085</v>
      </c>
      <c r="F135" s="75">
        <v>58755</v>
      </c>
      <c r="H135" s="75" t="s">
        <v>1775</v>
      </c>
      <c r="I135" s="75" t="s">
        <v>35</v>
      </c>
      <c r="J135" s="75">
        <v>0</v>
      </c>
      <c r="K135" s="75">
        <f t="shared" si="10"/>
        <v>152359</v>
      </c>
      <c r="L135" s="75">
        <v>106000</v>
      </c>
      <c r="M135" s="75">
        <v>46359</v>
      </c>
      <c r="O135" s="87" t="s">
        <v>1730</v>
      </c>
      <c r="P135" s="88" t="s">
        <v>20</v>
      </c>
      <c r="Q135" s="75">
        <v>2584600</v>
      </c>
      <c r="R135" s="75">
        <f t="shared" si="11"/>
        <v>1451394</v>
      </c>
      <c r="S135" s="75">
        <v>488761</v>
      </c>
      <c r="T135" s="75">
        <v>962633</v>
      </c>
      <c r="V135" s="87" t="s">
        <v>1726</v>
      </c>
      <c r="W135" s="88" t="s">
        <v>19</v>
      </c>
      <c r="X135" s="75">
        <v>1168400</v>
      </c>
      <c r="Y135" s="75">
        <f t="shared" si="8"/>
        <v>293390</v>
      </c>
      <c r="Z135" s="75">
        <v>18000</v>
      </c>
      <c r="AA135" s="75">
        <v>275390</v>
      </c>
    </row>
    <row r="136" spans="1:27" ht="15">
      <c r="A136" s="87" t="s">
        <v>1748</v>
      </c>
      <c r="B136" s="88" t="s">
        <v>26</v>
      </c>
      <c r="C136" s="75">
        <v>0</v>
      </c>
      <c r="D136" s="75">
        <f t="shared" si="9"/>
        <v>16250</v>
      </c>
      <c r="E136" s="75">
        <v>0</v>
      </c>
      <c r="F136" s="75">
        <v>16250</v>
      </c>
      <c r="H136" s="75" t="s">
        <v>1778</v>
      </c>
      <c r="I136" s="75" t="s">
        <v>36</v>
      </c>
      <c r="J136" s="75">
        <v>2500</v>
      </c>
      <c r="K136" s="75">
        <f t="shared" si="10"/>
        <v>14800</v>
      </c>
      <c r="L136" s="75">
        <v>0</v>
      </c>
      <c r="M136" s="75">
        <v>14800</v>
      </c>
      <c r="O136" s="87" t="s">
        <v>1733</v>
      </c>
      <c r="P136" s="88" t="s">
        <v>21</v>
      </c>
      <c r="Q136" s="75">
        <v>0</v>
      </c>
      <c r="R136" s="75">
        <f t="shared" si="11"/>
        <v>27910</v>
      </c>
      <c r="S136" s="75">
        <v>0</v>
      </c>
      <c r="T136" s="75">
        <v>27910</v>
      </c>
      <c r="V136" s="87" t="s">
        <v>1730</v>
      </c>
      <c r="W136" s="88" t="s">
        <v>20</v>
      </c>
      <c r="X136" s="75">
        <v>614700</v>
      </c>
      <c r="Y136" s="75">
        <f t="shared" si="8"/>
        <v>766686</v>
      </c>
      <c r="Z136" s="75">
        <v>0</v>
      </c>
      <c r="AA136" s="75">
        <v>766686</v>
      </c>
    </row>
    <row r="137" spans="1:27" ht="15">
      <c r="A137" s="87" t="s">
        <v>1751</v>
      </c>
      <c r="B137" s="88" t="s">
        <v>27</v>
      </c>
      <c r="C137" s="75">
        <v>0</v>
      </c>
      <c r="D137" s="75">
        <f t="shared" si="9"/>
        <v>465248</v>
      </c>
      <c r="E137" s="75">
        <v>31000</v>
      </c>
      <c r="F137" s="75">
        <v>434248</v>
      </c>
      <c r="H137" s="75" t="s">
        <v>1784</v>
      </c>
      <c r="I137" s="75" t="s">
        <v>425</v>
      </c>
      <c r="J137" s="75">
        <v>0</v>
      </c>
      <c r="K137" s="75">
        <f t="shared" si="10"/>
        <v>15000</v>
      </c>
      <c r="L137" s="75">
        <v>0</v>
      </c>
      <c r="M137" s="75">
        <v>15000</v>
      </c>
      <c r="O137" s="87" t="s">
        <v>1736</v>
      </c>
      <c r="P137" s="88" t="s">
        <v>22</v>
      </c>
      <c r="Q137" s="75">
        <v>1296650</v>
      </c>
      <c r="R137" s="75">
        <f t="shared" si="11"/>
        <v>1603659</v>
      </c>
      <c r="S137" s="75">
        <v>480630</v>
      </c>
      <c r="T137" s="75">
        <v>1123029</v>
      </c>
      <c r="V137" s="87" t="s">
        <v>1733</v>
      </c>
      <c r="W137" s="88" t="s">
        <v>21</v>
      </c>
      <c r="X137" s="75">
        <v>0</v>
      </c>
      <c r="Y137" s="75">
        <f t="shared" si="8"/>
        <v>2900</v>
      </c>
      <c r="Z137" s="75">
        <v>0</v>
      </c>
      <c r="AA137" s="75">
        <v>2900</v>
      </c>
    </row>
    <row r="138" spans="1:27" ht="15">
      <c r="A138" s="87" t="s">
        <v>1754</v>
      </c>
      <c r="B138" s="88" t="s">
        <v>28</v>
      </c>
      <c r="C138" s="75">
        <v>375100</v>
      </c>
      <c r="D138" s="75">
        <f t="shared" si="9"/>
        <v>1589586</v>
      </c>
      <c r="E138" s="75">
        <v>149140</v>
      </c>
      <c r="F138" s="75">
        <v>1440446</v>
      </c>
      <c r="H138" s="75" t="s">
        <v>1787</v>
      </c>
      <c r="I138" s="75" t="s">
        <v>38</v>
      </c>
      <c r="J138" s="75">
        <v>0</v>
      </c>
      <c r="K138" s="75">
        <f t="shared" si="10"/>
        <v>2000</v>
      </c>
      <c r="L138" s="75">
        <v>0</v>
      </c>
      <c r="M138" s="75">
        <v>2000</v>
      </c>
      <c r="O138" s="87" t="s">
        <v>1739</v>
      </c>
      <c r="P138" s="88" t="s">
        <v>23</v>
      </c>
      <c r="Q138" s="75">
        <v>545100</v>
      </c>
      <c r="R138" s="75">
        <f t="shared" si="11"/>
        <v>1437393</v>
      </c>
      <c r="S138" s="75">
        <v>328875</v>
      </c>
      <c r="T138" s="75">
        <v>1108518</v>
      </c>
      <c r="V138" s="87" t="s">
        <v>1736</v>
      </c>
      <c r="W138" s="88" t="s">
        <v>22</v>
      </c>
      <c r="X138" s="75">
        <v>0</v>
      </c>
      <c r="Y138" s="75">
        <f t="shared" si="8"/>
        <v>107998</v>
      </c>
      <c r="Z138" s="75">
        <v>0</v>
      </c>
      <c r="AA138" s="75">
        <v>107998</v>
      </c>
    </row>
    <row r="139" spans="1:27" ht="15">
      <c r="A139" s="87" t="s">
        <v>1757</v>
      </c>
      <c r="B139" s="88" t="s">
        <v>29</v>
      </c>
      <c r="C139" s="75">
        <v>0</v>
      </c>
      <c r="D139" s="75">
        <f t="shared" si="9"/>
        <v>5500</v>
      </c>
      <c r="E139" s="75">
        <v>0</v>
      </c>
      <c r="F139" s="75">
        <v>5500</v>
      </c>
      <c r="H139" s="75" t="s">
        <v>1790</v>
      </c>
      <c r="I139" s="75" t="s">
        <v>39</v>
      </c>
      <c r="J139" s="75">
        <v>0</v>
      </c>
      <c r="K139" s="75">
        <f t="shared" si="10"/>
        <v>34086</v>
      </c>
      <c r="L139" s="75">
        <v>0</v>
      </c>
      <c r="M139" s="75">
        <v>34086</v>
      </c>
      <c r="O139" s="87" t="s">
        <v>1742</v>
      </c>
      <c r="P139" s="88" t="s">
        <v>24</v>
      </c>
      <c r="Q139" s="75">
        <v>871840</v>
      </c>
      <c r="R139" s="75">
        <f t="shared" si="11"/>
        <v>652191</v>
      </c>
      <c r="S139" s="75">
        <v>221600</v>
      </c>
      <c r="T139" s="75">
        <v>430591</v>
      </c>
      <c r="V139" s="87" t="s">
        <v>1739</v>
      </c>
      <c r="W139" s="88" t="s">
        <v>23</v>
      </c>
      <c r="X139" s="75">
        <v>310800</v>
      </c>
      <c r="Y139" s="75">
        <f t="shared" si="8"/>
        <v>2179955</v>
      </c>
      <c r="Z139" s="75">
        <v>625685</v>
      </c>
      <c r="AA139" s="75">
        <v>1554270</v>
      </c>
    </row>
    <row r="140" spans="1:27" ht="15">
      <c r="A140" s="87" t="s">
        <v>1760</v>
      </c>
      <c r="B140" s="88" t="s">
        <v>30</v>
      </c>
      <c r="C140" s="75">
        <v>0</v>
      </c>
      <c r="D140" s="75">
        <f t="shared" si="9"/>
        <v>34168</v>
      </c>
      <c r="E140" s="75">
        <v>5750</v>
      </c>
      <c r="F140" s="75">
        <v>28418</v>
      </c>
      <c r="H140" s="75" t="s">
        <v>1793</v>
      </c>
      <c r="I140" s="75" t="s">
        <v>40</v>
      </c>
      <c r="J140" s="75">
        <v>60450</v>
      </c>
      <c r="K140" s="75">
        <f t="shared" si="10"/>
        <v>11834</v>
      </c>
      <c r="L140" s="75">
        <v>0</v>
      </c>
      <c r="M140" s="75">
        <v>11834</v>
      </c>
      <c r="O140" s="87" t="s">
        <v>1745</v>
      </c>
      <c r="P140" s="88" t="s">
        <v>25</v>
      </c>
      <c r="Q140" s="75">
        <v>3572755</v>
      </c>
      <c r="R140" s="75">
        <f t="shared" si="11"/>
        <v>686640</v>
      </c>
      <c r="S140" s="75">
        <v>180685</v>
      </c>
      <c r="T140" s="75">
        <v>505955</v>
      </c>
      <c r="V140" s="87" t="s">
        <v>1742</v>
      </c>
      <c r="W140" s="88" t="s">
        <v>24</v>
      </c>
      <c r="X140" s="75">
        <v>1270026</v>
      </c>
      <c r="Y140" s="75">
        <f t="shared" si="8"/>
        <v>3383736</v>
      </c>
      <c r="Z140" s="75">
        <v>0</v>
      </c>
      <c r="AA140" s="75">
        <v>3383736</v>
      </c>
    </row>
    <row r="141" spans="1:27" ht="15">
      <c r="A141" s="87" t="s">
        <v>1763</v>
      </c>
      <c r="B141" s="88" t="s">
        <v>31</v>
      </c>
      <c r="C141" s="75">
        <v>0</v>
      </c>
      <c r="D141" s="75">
        <f t="shared" si="9"/>
        <v>607479</v>
      </c>
      <c r="E141" s="75">
        <v>177100</v>
      </c>
      <c r="F141" s="75">
        <v>430379</v>
      </c>
      <c r="H141" s="75" t="s">
        <v>1796</v>
      </c>
      <c r="I141" s="75" t="s">
        <v>41</v>
      </c>
      <c r="J141" s="75">
        <v>9646</v>
      </c>
      <c r="K141" s="75">
        <f t="shared" si="10"/>
        <v>98650</v>
      </c>
      <c r="L141" s="75">
        <v>0</v>
      </c>
      <c r="M141" s="75">
        <v>98650</v>
      </c>
      <c r="O141" s="87" t="s">
        <v>1748</v>
      </c>
      <c r="P141" s="88" t="s">
        <v>26</v>
      </c>
      <c r="Q141" s="75">
        <v>0</v>
      </c>
      <c r="R141" s="75">
        <f t="shared" si="11"/>
        <v>166931</v>
      </c>
      <c r="S141" s="75">
        <v>17500</v>
      </c>
      <c r="T141" s="75">
        <v>149431</v>
      </c>
      <c r="V141" s="87" t="s">
        <v>1745</v>
      </c>
      <c r="W141" s="88" t="s">
        <v>25</v>
      </c>
      <c r="X141" s="75">
        <v>10404662</v>
      </c>
      <c r="Y141" s="75">
        <f t="shared" si="8"/>
        <v>958936</v>
      </c>
      <c r="Z141" s="75">
        <v>0</v>
      </c>
      <c r="AA141" s="75">
        <v>958936</v>
      </c>
    </row>
    <row r="142" spans="1:27" ht="15">
      <c r="A142" s="87" t="s">
        <v>1766</v>
      </c>
      <c r="B142" s="88" t="s">
        <v>32</v>
      </c>
      <c r="C142" s="75">
        <v>0</v>
      </c>
      <c r="D142" s="75">
        <f t="shared" si="9"/>
        <v>25900</v>
      </c>
      <c r="E142" s="75">
        <v>0</v>
      </c>
      <c r="F142" s="75">
        <v>25900</v>
      </c>
      <c r="H142" s="75" t="s">
        <v>1805</v>
      </c>
      <c r="I142" s="75" t="s">
        <v>42</v>
      </c>
      <c r="J142" s="75">
        <v>0</v>
      </c>
      <c r="K142" s="75">
        <f t="shared" si="10"/>
        <v>2656</v>
      </c>
      <c r="L142" s="75">
        <v>0</v>
      </c>
      <c r="M142" s="75">
        <v>2656</v>
      </c>
      <c r="O142" s="87" t="s">
        <v>1751</v>
      </c>
      <c r="P142" s="88" t="s">
        <v>27</v>
      </c>
      <c r="Q142" s="75">
        <v>8903568</v>
      </c>
      <c r="R142" s="75">
        <f t="shared" si="11"/>
        <v>12187352</v>
      </c>
      <c r="S142" s="75">
        <v>53000</v>
      </c>
      <c r="T142" s="75">
        <v>12134352</v>
      </c>
      <c r="V142" s="87" t="s">
        <v>1748</v>
      </c>
      <c r="W142" s="88" t="s">
        <v>26</v>
      </c>
      <c r="X142" s="75">
        <v>0</v>
      </c>
      <c r="Y142" s="75">
        <f t="shared" si="8"/>
        <v>84374</v>
      </c>
      <c r="Z142" s="75">
        <v>0</v>
      </c>
      <c r="AA142" s="75">
        <v>84374</v>
      </c>
    </row>
    <row r="143" spans="1:27" ht="15">
      <c r="A143" s="87" t="s">
        <v>1769</v>
      </c>
      <c r="B143" s="88" t="s">
        <v>33</v>
      </c>
      <c r="C143" s="75">
        <v>0</v>
      </c>
      <c r="D143" s="75">
        <f t="shared" si="9"/>
        <v>64365</v>
      </c>
      <c r="E143" s="75">
        <v>1200</v>
      </c>
      <c r="F143" s="75">
        <v>63165</v>
      </c>
      <c r="H143" s="75" t="s">
        <v>1808</v>
      </c>
      <c r="I143" s="75" t="s">
        <v>43</v>
      </c>
      <c r="J143" s="75">
        <v>0</v>
      </c>
      <c r="K143" s="75">
        <f t="shared" si="10"/>
        <v>5998506</v>
      </c>
      <c r="L143" s="75">
        <v>0</v>
      </c>
      <c r="M143" s="75">
        <v>5998506</v>
      </c>
      <c r="O143" s="87" t="s">
        <v>1754</v>
      </c>
      <c r="P143" s="88" t="s">
        <v>28</v>
      </c>
      <c r="Q143" s="75">
        <v>3269300</v>
      </c>
      <c r="R143" s="75">
        <f t="shared" si="11"/>
        <v>14545718</v>
      </c>
      <c r="S143" s="75">
        <v>3035344</v>
      </c>
      <c r="T143" s="75">
        <v>11510374</v>
      </c>
      <c r="V143" s="87" t="s">
        <v>1751</v>
      </c>
      <c r="W143" s="88" t="s">
        <v>27</v>
      </c>
      <c r="X143" s="75">
        <v>3779000</v>
      </c>
      <c r="Y143" s="75">
        <f t="shared" si="8"/>
        <v>22346873</v>
      </c>
      <c r="Z143" s="75">
        <v>4940191</v>
      </c>
      <c r="AA143" s="75">
        <v>17406682</v>
      </c>
    </row>
    <row r="144" spans="1:27" ht="15">
      <c r="A144" s="87" t="s">
        <v>1775</v>
      </c>
      <c r="B144" s="88" t="s">
        <v>35</v>
      </c>
      <c r="C144" s="75">
        <v>0</v>
      </c>
      <c r="D144" s="75">
        <f t="shared" si="9"/>
        <v>516675</v>
      </c>
      <c r="E144" s="75">
        <v>380686</v>
      </c>
      <c r="F144" s="75">
        <v>135989</v>
      </c>
      <c r="H144" s="75" t="s">
        <v>1811</v>
      </c>
      <c r="I144" s="75" t="s">
        <v>44</v>
      </c>
      <c r="J144" s="75">
        <v>0</v>
      </c>
      <c r="K144" s="75">
        <f t="shared" si="10"/>
        <v>43660</v>
      </c>
      <c r="L144" s="75">
        <v>0</v>
      </c>
      <c r="M144" s="75">
        <v>43660</v>
      </c>
      <c r="O144" s="87" t="s">
        <v>1757</v>
      </c>
      <c r="P144" s="88" t="s">
        <v>29</v>
      </c>
      <c r="Q144" s="75">
        <v>235664</v>
      </c>
      <c r="R144" s="75">
        <f t="shared" si="11"/>
        <v>199599</v>
      </c>
      <c r="S144" s="75">
        <v>9250</v>
      </c>
      <c r="T144" s="75">
        <v>190349</v>
      </c>
      <c r="V144" s="87" t="s">
        <v>1754</v>
      </c>
      <c r="W144" s="88" t="s">
        <v>28</v>
      </c>
      <c r="X144" s="75">
        <v>19004645</v>
      </c>
      <c r="Y144" s="75">
        <f t="shared" si="8"/>
        <v>105098120</v>
      </c>
      <c r="Z144" s="75">
        <v>21961000</v>
      </c>
      <c r="AA144" s="75">
        <v>83137120</v>
      </c>
    </row>
    <row r="145" spans="1:27" ht="15">
      <c r="A145" s="87" t="s">
        <v>1778</v>
      </c>
      <c r="B145" s="88" t="s">
        <v>36</v>
      </c>
      <c r="C145" s="75">
        <v>188100</v>
      </c>
      <c r="D145" s="75">
        <f t="shared" si="9"/>
        <v>673145</v>
      </c>
      <c r="E145" s="75">
        <v>514146</v>
      </c>
      <c r="F145" s="75">
        <v>158999</v>
      </c>
      <c r="H145" s="75" t="s">
        <v>1817</v>
      </c>
      <c r="I145" s="75" t="s">
        <v>46</v>
      </c>
      <c r="J145" s="75">
        <v>0</v>
      </c>
      <c r="K145" s="75">
        <f t="shared" si="10"/>
        <v>1123760</v>
      </c>
      <c r="L145" s="75">
        <v>0</v>
      </c>
      <c r="M145" s="75">
        <v>1123760</v>
      </c>
      <c r="O145" s="87" t="s">
        <v>1760</v>
      </c>
      <c r="P145" s="88" t="s">
        <v>30</v>
      </c>
      <c r="Q145" s="75">
        <v>181250</v>
      </c>
      <c r="R145" s="75">
        <f t="shared" si="11"/>
        <v>416909</v>
      </c>
      <c r="S145" s="75">
        <v>111580</v>
      </c>
      <c r="T145" s="75">
        <v>305329</v>
      </c>
      <c r="V145" s="87" t="s">
        <v>1757</v>
      </c>
      <c r="W145" s="88" t="s">
        <v>29</v>
      </c>
      <c r="X145" s="75">
        <v>38300</v>
      </c>
      <c r="Y145" s="75">
        <f t="shared" si="8"/>
        <v>26805</v>
      </c>
      <c r="Z145" s="75">
        <v>3105</v>
      </c>
      <c r="AA145" s="75">
        <v>23700</v>
      </c>
    </row>
    <row r="146" spans="1:27" ht="15">
      <c r="A146" s="87" t="s">
        <v>1781</v>
      </c>
      <c r="B146" s="88" t="s">
        <v>37</v>
      </c>
      <c r="C146" s="75">
        <v>178300</v>
      </c>
      <c r="D146" s="75">
        <f t="shared" si="9"/>
        <v>271834</v>
      </c>
      <c r="E146" s="75">
        <v>70539</v>
      </c>
      <c r="F146" s="75">
        <v>201295</v>
      </c>
      <c r="H146" s="75" t="s">
        <v>1820</v>
      </c>
      <c r="I146" s="75" t="s">
        <v>47</v>
      </c>
      <c r="J146" s="75">
        <v>17500</v>
      </c>
      <c r="K146" s="75">
        <f t="shared" si="10"/>
        <v>15900</v>
      </c>
      <c r="L146" s="75">
        <v>0</v>
      </c>
      <c r="M146" s="75">
        <v>15900</v>
      </c>
      <c r="O146" s="87" t="s">
        <v>1763</v>
      </c>
      <c r="P146" s="88" t="s">
        <v>31</v>
      </c>
      <c r="Q146" s="75">
        <v>0</v>
      </c>
      <c r="R146" s="75">
        <f t="shared" si="11"/>
        <v>2983376</v>
      </c>
      <c r="S146" s="75">
        <v>1171462</v>
      </c>
      <c r="T146" s="75">
        <v>1811914</v>
      </c>
      <c r="V146" s="87" t="s">
        <v>1760</v>
      </c>
      <c r="W146" s="88" t="s">
        <v>30</v>
      </c>
      <c r="X146" s="75">
        <v>310350</v>
      </c>
      <c r="Y146" s="75">
        <f t="shared" si="8"/>
        <v>563975</v>
      </c>
      <c r="Z146" s="75">
        <v>0</v>
      </c>
      <c r="AA146" s="75">
        <v>563975</v>
      </c>
    </row>
    <row r="147" spans="1:27" ht="15">
      <c r="A147" s="87" t="s">
        <v>1784</v>
      </c>
      <c r="B147" s="88" t="s">
        <v>425</v>
      </c>
      <c r="C147" s="75">
        <v>0</v>
      </c>
      <c r="D147" s="75">
        <f t="shared" si="9"/>
        <v>5975</v>
      </c>
      <c r="E147" s="75">
        <v>0</v>
      </c>
      <c r="F147" s="75">
        <v>5975</v>
      </c>
      <c r="H147" s="75" t="s">
        <v>1823</v>
      </c>
      <c r="I147" s="75" t="s">
        <v>48</v>
      </c>
      <c r="J147" s="75">
        <v>0</v>
      </c>
      <c r="K147" s="75">
        <f t="shared" si="10"/>
        <v>79154</v>
      </c>
      <c r="L147" s="75">
        <v>0</v>
      </c>
      <c r="M147" s="75">
        <v>79154</v>
      </c>
      <c r="O147" s="87" t="s">
        <v>1766</v>
      </c>
      <c r="P147" s="88" t="s">
        <v>32</v>
      </c>
      <c r="Q147" s="75">
        <v>0</v>
      </c>
      <c r="R147" s="75">
        <f t="shared" si="11"/>
        <v>522963</v>
      </c>
      <c r="S147" s="75">
        <v>0</v>
      </c>
      <c r="T147" s="75">
        <v>522963</v>
      </c>
      <c r="V147" s="87" t="s">
        <v>1763</v>
      </c>
      <c r="W147" s="88" t="s">
        <v>31</v>
      </c>
      <c r="X147" s="75">
        <v>0</v>
      </c>
      <c r="Y147" s="75">
        <f t="shared" si="8"/>
        <v>489146</v>
      </c>
      <c r="Z147" s="75">
        <v>0</v>
      </c>
      <c r="AA147" s="75">
        <v>489146</v>
      </c>
    </row>
    <row r="148" spans="1:27" ht="15">
      <c r="A148" s="87" t="s">
        <v>1787</v>
      </c>
      <c r="B148" s="88" t="s">
        <v>38</v>
      </c>
      <c r="C148" s="75">
        <v>0</v>
      </c>
      <c r="D148" s="75">
        <f t="shared" si="9"/>
        <v>38334</v>
      </c>
      <c r="E148" s="75">
        <v>12292</v>
      </c>
      <c r="F148" s="75">
        <v>26042</v>
      </c>
      <c r="H148" s="75" t="s">
        <v>1829</v>
      </c>
      <c r="I148" s="75" t="s">
        <v>49</v>
      </c>
      <c r="J148" s="75">
        <v>1891000</v>
      </c>
      <c r="K148" s="75">
        <f t="shared" si="10"/>
        <v>376765</v>
      </c>
      <c r="L148" s="75">
        <v>0</v>
      </c>
      <c r="M148" s="75">
        <v>376765</v>
      </c>
      <c r="O148" s="87" t="s">
        <v>1769</v>
      </c>
      <c r="P148" s="88" t="s">
        <v>33</v>
      </c>
      <c r="Q148" s="75">
        <v>103200</v>
      </c>
      <c r="R148" s="75">
        <f t="shared" si="11"/>
        <v>997651</v>
      </c>
      <c r="S148" s="75">
        <v>280500</v>
      </c>
      <c r="T148" s="75">
        <v>717151</v>
      </c>
      <c r="V148" s="87" t="s">
        <v>1766</v>
      </c>
      <c r="W148" s="88" t="s">
        <v>32</v>
      </c>
      <c r="X148" s="75">
        <v>263500</v>
      </c>
      <c r="Y148" s="75">
        <f t="shared" si="8"/>
        <v>1183400</v>
      </c>
      <c r="Z148" s="75">
        <v>0</v>
      </c>
      <c r="AA148" s="75">
        <v>1183400</v>
      </c>
    </row>
    <row r="149" spans="1:27" ht="15">
      <c r="A149" s="87" t="s">
        <v>1790</v>
      </c>
      <c r="B149" s="88" t="s">
        <v>39</v>
      </c>
      <c r="C149" s="75">
        <v>0</v>
      </c>
      <c r="D149" s="75">
        <f t="shared" si="9"/>
        <v>41775</v>
      </c>
      <c r="E149" s="75">
        <v>30000</v>
      </c>
      <c r="F149" s="75">
        <v>11775</v>
      </c>
      <c r="H149" s="75" t="s">
        <v>1832</v>
      </c>
      <c r="I149" s="75" t="s">
        <v>50</v>
      </c>
      <c r="J149" s="75">
        <v>2985</v>
      </c>
      <c r="K149" s="75">
        <f t="shared" si="10"/>
        <v>20360</v>
      </c>
      <c r="L149" s="75">
        <v>0</v>
      </c>
      <c r="M149" s="75">
        <v>20360</v>
      </c>
      <c r="O149" s="87" t="s">
        <v>1772</v>
      </c>
      <c r="P149" s="88" t="s">
        <v>34</v>
      </c>
      <c r="Q149" s="75">
        <v>789210</v>
      </c>
      <c r="R149" s="75">
        <f t="shared" si="11"/>
        <v>4720418</v>
      </c>
      <c r="S149" s="75">
        <v>235590</v>
      </c>
      <c r="T149" s="75">
        <v>4484828</v>
      </c>
      <c r="V149" s="87" t="s">
        <v>1769</v>
      </c>
      <c r="W149" s="88" t="s">
        <v>33</v>
      </c>
      <c r="X149" s="75">
        <v>100700</v>
      </c>
      <c r="Y149" s="75">
        <f t="shared" si="8"/>
        <v>1245745</v>
      </c>
      <c r="Z149" s="75">
        <v>212500</v>
      </c>
      <c r="AA149" s="75">
        <v>1033245</v>
      </c>
    </row>
    <row r="150" spans="1:27" ht="15">
      <c r="A150" s="87" t="s">
        <v>1793</v>
      </c>
      <c r="B150" s="88" t="s">
        <v>40</v>
      </c>
      <c r="C150" s="75">
        <v>0</v>
      </c>
      <c r="D150" s="75">
        <f t="shared" si="9"/>
        <v>136533</v>
      </c>
      <c r="E150" s="75">
        <v>20000</v>
      </c>
      <c r="F150" s="75">
        <v>116533</v>
      </c>
      <c r="H150" s="75" t="s">
        <v>1835</v>
      </c>
      <c r="I150" s="75" t="s">
        <v>51</v>
      </c>
      <c r="J150" s="75">
        <v>48594</v>
      </c>
      <c r="K150" s="75">
        <f t="shared" si="10"/>
        <v>718428</v>
      </c>
      <c r="L150" s="75">
        <v>496500</v>
      </c>
      <c r="M150" s="75">
        <v>221928</v>
      </c>
      <c r="O150" s="87" t="s">
        <v>1775</v>
      </c>
      <c r="P150" s="88" t="s">
        <v>35</v>
      </c>
      <c r="Q150" s="75">
        <v>0</v>
      </c>
      <c r="R150" s="75">
        <f t="shared" si="11"/>
        <v>2814311</v>
      </c>
      <c r="S150" s="75">
        <v>1051295</v>
      </c>
      <c r="T150" s="75">
        <v>1763016</v>
      </c>
      <c r="V150" s="87" t="s">
        <v>1772</v>
      </c>
      <c r="W150" s="88" t="s">
        <v>34</v>
      </c>
      <c r="X150" s="75">
        <v>1118350</v>
      </c>
      <c r="Y150" s="75">
        <f t="shared" si="8"/>
        <v>8439038</v>
      </c>
      <c r="Z150" s="75">
        <v>0</v>
      </c>
      <c r="AA150" s="75">
        <v>8439038</v>
      </c>
    </row>
    <row r="151" spans="1:27" ht="15">
      <c r="A151" s="87" t="s">
        <v>1796</v>
      </c>
      <c r="B151" s="88" t="s">
        <v>41</v>
      </c>
      <c r="C151" s="75">
        <v>0</v>
      </c>
      <c r="D151" s="75">
        <f t="shared" si="9"/>
        <v>48203</v>
      </c>
      <c r="E151" s="75">
        <v>4700</v>
      </c>
      <c r="F151" s="75">
        <v>43503</v>
      </c>
      <c r="H151" s="75" t="s">
        <v>1842</v>
      </c>
      <c r="I151" s="75" t="s">
        <v>52</v>
      </c>
      <c r="J151" s="75">
        <v>1200</v>
      </c>
      <c r="K151" s="75">
        <f t="shared" si="10"/>
        <v>22068</v>
      </c>
      <c r="L151" s="75">
        <v>1500</v>
      </c>
      <c r="M151" s="75">
        <v>20568</v>
      </c>
      <c r="O151" s="87" t="s">
        <v>1778</v>
      </c>
      <c r="P151" s="88" t="s">
        <v>36</v>
      </c>
      <c r="Q151" s="75">
        <v>934400</v>
      </c>
      <c r="R151" s="75">
        <f t="shared" si="11"/>
        <v>7145974</v>
      </c>
      <c r="S151" s="75">
        <v>4402434</v>
      </c>
      <c r="T151" s="75">
        <v>2743540</v>
      </c>
      <c r="V151" s="87" t="s">
        <v>1775</v>
      </c>
      <c r="W151" s="88" t="s">
        <v>35</v>
      </c>
      <c r="X151" s="75">
        <v>0</v>
      </c>
      <c r="Y151" s="75">
        <f t="shared" si="8"/>
        <v>1073746</v>
      </c>
      <c r="Z151" s="75">
        <v>211000</v>
      </c>
      <c r="AA151" s="75">
        <v>862746</v>
      </c>
    </row>
    <row r="152" spans="1:27" ht="15">
      <c r="A152" s="87" t="s">
        <v>1799</v>
      </c>
      <c r="B152" s="88" t="s">
        <v>426</v>
      </c>
      <c r="C152" s="75">
        <v>0</v>
      </c>
      <c r="D152" s="75">
        <f t="shared" si="9"/>
        <v>51250</v>
      </c>
      <c r="E152" s="75">
        <v>0</v>
      </c>
      <c r="F152" s="75">
        <v>51250</v>
      </c>
      <c r="H152" s="75" t="s">
        <v>1845</v>
      </c>
      <c r="I152" s="75" t="s">
        <v>53</v>
      </c>
      <c r="J152" s="75">
        <v>0</v>
      </c>
      <c r="K152" s="75">
        <f t="shared" si="10"/>
        <v>140200</v>
      </c>
      <c r="L152" s="75">
        <v>0</v>
      </c>
      <c r="M152" s="75">
        <v>140200</v>
      </c>
      <c r="O152" s="87" t="s">
        <v>1781</v>
      </c>
      <c r="P152" s="88" t="s">
        <v>37</v>
      </c>
      <c r="Q152" s="75">
        <v>403900</v>
      </c>
      <c r="R152" s="75">
        <f t="shared" si="11"/>
        <v>3096288</v>
      </c>
      <c r="S152" s="75">
        <v>900894</v>
      </c>
      <c r="T152" s="75">
        <v>2195394</v>
      </c>
      <c r="V152" s="87" t="s">
        <v>1778</v>
      </c>
      <c r="W152" s="88" t="s">
        <v>36</v>
      </c>
      <c r="X152" s="75">
        <v>412000</v>
      </c>
      <c r="Y152" s="75">
        <f t="shared" si="8"/>
        <v>390182</v>
      </c>
      <c r="Z152" s="75">
        <v>38000</v>
      </c>
      <c r="AA152" s="75">
        <v>352182</v>
      </c>
    </row>
    <row r="153" spans="1:27" ht="15">
      <c r="A153" s="87" t="s">
        <v>1802</v>
      </c>
      <c r="B153" s="88" t="s">
        <v>427</v>
      </c>
      <c r="C153" s="75">
        <v>0</v>
      </c>
      <c r="D153" s="75">
        <f t="shared" si="9"/>
        <v>110404</v>
      </c>
      <c r="E153" s="75">
        <v>0</v>
      </c>
      <c r="F153" s="75">
        <v>110404</v>
      </c>
      <c r="H153" s="75" t="s">
        <v>1851</v>
      </c>
      <c r="I153" s="75" t="s">
        <v>54</v>
      </c>
      <c r="J153" s="75">
        <v>16800</v>
      </c>
      <c r="K153" s="75">
        <f t="shared" si="10"/>
        <v>39010</v>
      </c>
      <c r="L153" s="75">
        <v>3900</v>
      </c>
      <c r="M153" s="75">
        <v>35110</v>
      </c>
      <c r="O153" s="87" t="s">
        <v>1784</v>
      </c>
      <c r="P153" s="88" t="s">
        <v>425</v>
      </c>
      <c r="Q153" s="75">
        <v>0</v>
      </c>
      <c r="R153" s="75">
        <f t="shared" si="11"/>
        <v>26326</v>
      </c>
      <c r="S153" s="75">
        <v>0</v>
      </c>
      <c r="T153" s="75">
        <v>26326</v>
      </c>
      <c r="V153" s="87" t="s">
        <v>1781</v>
      </c>
      <c r="W153" s="88" t="s">
        <v>37</v>
      </c>
      <c r="X153" s="75">
        <v>0</v>
      </c>
      <c r="Y153" s="75">
        <f t="shared" si="8"/>
        <v>75350</v>
      </c>
      <c r="Z153" s="75">
        <v>0</v>
      </c>
      <c r="AA153" s="75">
        <v>75350</v>
      </c>
    </row>
    <row r="154" spans="1:27" ht="15">
      <c r="A154" s="87" t="s">
        <v>1805</v>
      </c>
      <c r="B154" s="88" t="s">
        <v>42</v>
      </c>
      <c r="C154" s="75">
        <v>0</v>
      </c>
      <c r="D154" s="75">
        <f t="shared" si="9"/>
        <v>39935</v>
      </c>
      <c r="E154" s="75">
        <v>0</v>
      </c>
      <c r="F154" s="75">
        <v>39935</v>
      </c>
      <c r="H154" s="75" t="s">
        <v>1854</v>
      </c>
      <c r="I154" s="75" t="s">
        <v>55</v>
      </c>
      <c r="J154" s="75">
        <v>10100</v>
      </c>
      <c r="K154" s="75">
        <f t="shared" si="10"/>
        <v>74035</v>
      </c>
      <c r="L154" s="75">
        <v>37000</v>
      </c>
      <c r="M154" s="75">
        <v>37035</v>
      </c>
      <c r="O154" s="87" t="s">
        <v>1787</v>
      </c>
      <c r="P154" s="88" t="s">
        <v>38</v>
      </c>
      <c r="Q154" s="75">
        <v>91000</v>
      </c>
      <c r="R154" s="75">
        <f t="shared" si="11"/>
        <v>157239</v>
      </c>
      <c r="S154" s="75">
        <v>12292</v>
      </c>
      <c r="T154" s="75">
        <v>144947</v>
      </c>
      <c r="V154" s="87" t="s">
        <v>1784</v>
      </c>
      <c r="W154" s="88" t="s">
        <v>425</v>
      </c>
      <c r="X154" s="75">
        <v>0</v>
      </c>
      <c r="Y154" s="75">
        <f t="shared" si="8"/>
        <v>15000</v>
      </c>
      <c r="Z154" s="75">
        <v>0</v>
      </c>
      <c r="AA154" s="75">
        <v>15000</v>
      </c>
    </row>
    <row r="155" spans="1:27" ht="15">
      <c r="A155" s="87" t="s">
        <v>1808</v>
      </c>
      <c r="B155" s="88" t="s">
        <v>43</v>
      </c>
      <c r="C155" s="75">
        <v>0</v>
      </c>
      <c r="D155" s="75">
        <f t="shared" si="9"/>
        <v>388432</v>
      </c>
      <c r="E155" s="75">
        <v>43500</v>
      </c>
      <c r="F155" s="75">
        <v>344932</v>
      </c>
      <c r="H155" s="75" t="s">
        <v>1857</v>
      </c>
      <c r="I155" s="75" t="s">
        <v>56</v>
      </c>
      <c r="J155" s="75">
        <v>37500</v>
      </c>
      <c r="K155" s="75">
        <f t="shared" si="10"/>
        <v>3406164</v>
      </c>
      <c r="L155" s="75">
        <v>0</v>
      </c>
      <c r="M155" s="75">
        <v>3406164</v>
      </c>
      <c r="O155" s="87" t="s">
        <v>1790</v>
      </c>
      <c r="P155" s="88" t="s">
        <v>39</v>
      </c>
      <c r="Q155" s="75">
        <v>268299</v>
      </c>
      <c r="R155" s="75">
        <f t="shared" si="11"/>
        <v>571818</v>
      </c>
      <c r="S155" s="75">
        <v>65337</v>
      </c>
      <c r="T155" s="75">
        <v>506481</v>
      </c>
      <c r="V155" s="87" t="s">
        <v>1787</v>
      </c>
      <c r="W155" s="88" t="s">
        <v>38</v>
      </c>
      <c r="X155" s="75">
        <v>0</v>
      </c>
      <c r="Y155" s="75">
        <f t="shared" si="8"/>
        <v>1909100</v>
      </c>
      <c r="Z155" s="75">
        <v>1535900</v>
      </c>
      <c r="AA155" s="75">
        <v>373200</v>
      </c>
    </row>
    <row r="156" spans="1:27" ht="15">
      <c r="A156" s="87" t="s">
        <v>1811</v>
      </c>
      <c r="B156" s="88" t="s">
        <v>44</v>
      </c>
      <c r="C156" s="75">
        <v>0</v>
      </c>
      <c r="D156" s="75">
        <f t="shared" si="9"/>
        <v>212911</v>
      </c>
      <c r="E156" s="75">
        <v>13300</v>
      </c>
      <c r="F156" s="75">
        <v>199611</v>
      </c>
      <c r="H156" s="75" t="s">
        <v>1860</v>
      </c>
      <c r="I156" s="75" t="s">
        <v>57</v>
      </c>
      <c r="J156" s="75">
        <v>0</v>
      </c>
      <c r="K156" s="75">
        <f t="shared" si="10"/>
        <v>3607</v>
      </c>
      <c r="L156" s="75">
        <v>0</v>
      </c>
      <c r="M156" s="75">
        <v>3607</v>
      </c>
      <c r="O156" s="87" t="s">
        <v>1793</v>
      </c>
      <c r="P156" s="88" t="s">
        <v>40</v>
      </c>
      <c r="Q156" s="75">
        <v>3000</v>
      </c>
      <c r="R156" s="75">
        <f t="shared" si="11"/>
        <v>1346678</v>
      </c>
      <c r="S156" s="75">
        <v>280719</v>
      </c>
      <c r="T156" s="75">
        <v>1065959</v>
      </c>
      <c r="V156" s="87" t="s">
        <v>1790</v>
      </c>
      <c r="W156" s="88" t="s">
        <v>39</v>
      </c>
      <c r="X156" s="75">
        <v>744300</v>
      </c>
      <c r="Y156" s="75">
        <f t="shared" si="8"/>
        <v>224322</v>
      </c>
      <c r="Z156" s="75">
        <v>0</v>
      </c>
      <c r="AA156" s="75">
        <v>224322</v>
      </c>
    </row>
    <row r="157" spans="1:27" ht="15">
      <c r="A157" s="87" t="s">
        <v>1817</v>
      </c>
      <c r="B157" s="88" t="s">
        <v>46</v>
      </c>
      <c r="C157" s="75">
        <v>6000</v>
      </c>
      <c r="D157" s="75">
        <f t="shared" si="9"/>
        <v>72959</v>
      </c>
      <c r="E157" s="75">
        <v>0</v>
      </c>
      <c r="F157" s="75">
        <v>72959</v>
      </c>
      <c r="H157" s="75" t="s">
        <v>1863</v>
      </c>
      <c r="I157" s="75" t="s">
        <v>58</v>
      </c>
      <c r="J157" s="75">
        <v>603225</v>
      </c>
      <c r="K157" s="75">
        <f t="shared" si="10"/>
        <v>169071</v>
      </c>
      <c r="L157" s="75">
        <v>45766</v>
      </c>
      <c r="M157" s="75">
        <v>123305</v>
      </c>
      <c r="O157" s="87" t="s">
        <v>1796</v>
      </c>
      <c r="P157" s="88" t="s">
        <v>41</v>
      </c>
      <c r="Q157" s="75">
        <v>174200</v>
      </c>
      <c r="R157" s="75">
        <f t="shared" si="11"/>
        <v>425842</v>
      </c>
      <c r="S157" s="75">
        <v>84931</v>
      </c>
      <c r="T157" s="75">
        <v>340911</v>
      </c>
      <c r="V157" s="87" t="s">
        <v>1793</v>
      </c>
      <c r="W157" s="88" t="s">
        <v>40</v>
      </c>
      <c r="X157" s="75">
        <v>347718</v>
      </c>
      <c r="Y157" s="75">
        <f t="shared" si="8"/>
        <v>263725</v>
      </c>
      <c r="Z157" s="75">
        <v>0</v>
      </c>
      <c r="AA157" s="75">
        <v>263725</v>
      </c>
    </row>
    <row r="158" spans="1:27" ht="15">
      <c r="A158" s="87" t="s">
        <v>1820</v>
      </c>
      <c r="B158" s="88" t="s">
        <v>47</v>
      </c>
      <c r="C158" s="75">
        <v>0</v>
      </c>
      <c r="D158" s="75">
        <f t="shared" si="9"/>
        <v>46788</v>
      </c>
      <c r="E158" s="75">
        <v>7850</v>
      </c>
      <c r="F158" s="75">
        <v>38938</v>
      </c>
      <c r="H158" s="75" t="s">
        <v>1866</v>
      </c>
      <c r="I158" s="75" t="s">
        <v>59</v>
      </c>
      <c r="J158" s="75">
        <v>0</v>
      </c>
      <c r="K158" s="75">
        <f t="shared" si="10"/>
        <v>8605</v>
      </c>
      <c r="L158" s="75">
        <v>0</v>
      </c>
      <c r="M158" s="75">
        <v>8605</v>
      </c>
      <c r="O158" s="87" t="s">
        <v>1799</v>
      </c>
      <c r="P158" s="88" t="s">
        <v>426</v>
      </c>
      <c r="Q158" s="75">
        <v>0</v>
      </c>
      <c r="R158" s="75">
        <f t="shared" si="11"/>
        <v>574186</v>
      </c>
      <c r="S158" s="75">
        <v>0</v>
      </c>
      <c r="T158" s="75">
        <v>574186</v>
      </c>
      <c r="V158" s="87" t="s">
        <v>1796</v>
      </c>
      <c r="W158" s="88" t="s">
        <v>41</v>
      </c>
      <c r="X158" s="75">
        <v>641018</v>
      </c>
      <c r="Y158" s="75">
        <f t="shared" si="8"/>
        <v>788975</v>
      </c>
      <c r="Z158" s="75">
        <v>0</v>
      </c>
      <c r="AA158" s="75">
        <v>788975</v>
      </c>
    </row>
    <row r="159" spans="1:27" ht="15">
      <c r="A159" s="87" t="s">
        <v>1823</v>
      </c>
      <c r="B159" s="88" t="s">
        <v>48</v>
      </c>
      <c r="C159" s="75">
        <v>0</v>
      </c>
      <c r="D159" s="75">
        <f t="shared" si="9"/>
        <v>209233</v>
      </c>
      <c r="E159" s="75">
        <v>101200</v>
      </c>
      <c r="F159" s="75">
        <v>108033</v>
      </c>
      <c r="H159" s="75" t="s">
        <v>1869</v>
      </c>
      <c r="I159" s="75" t="s">
        <v>60</v>
      </c>
      <c r="J159" s="75">
        <v>0</v>
      </c>
      <c r="K159" s="75">
        <f t="shared" si="10"/>
        <v>1</v>
      </c>
      <c r="L159" s="75">
        <v>0</v>
      </c>
      <c r="M159" s="75">
        <v>1</v>
      </c>
      <c r="O159" s="87" t="s">
        <v>1802</v>
      </c>
      <c r="P159" s="88" t="s">
        <v>427</v>
      </c>
      <c r="Q159" s="75">
        <v>1377100</v>
      </c>
      <c r="R159" s="75">
        <f t="shared" si="11"/>
        <v>589769</v>
      </c>
      <c r="S159" s="75">
        <v>91350</v>
      </c>
      <c r="T159" s="75">
        <v>498419</v>
      </c>
      <c r="V159" s="87" t="s">
        <v>1799</v>
      </c>
      <c r="W159" s="88" t="s">
        <v>426</v>
      </c>
      <c r="X159" s="75">
        <v>705410</v>
      </c>
      <c r="Y159" s="75">
        <f t="shared" si="8"/>
        <v>328920</v>
      </c>
      <c r="Z159" s="75">
        <v>0</v>
      </c>
      <c r="AA159" s="75">
        <v>328920</v>
      </c>
    </row>
    <row r="160" spans="1:27" ht="15">
      <c r="A160" s="87" t="s">
        <v>1829</v>
      </c>
      <c r="B160" s="88" t="s">
        <v>49</v>
      </c>
      <c r="C160" s="75">
        <v>322549</v>
      </c>
      <c r="D160" s="75">
        <f t="shared" si="9"/>
        <v>582636</v>
      </c>
      <c r="E160" s="75">
        <v>208950</v>
      </c>
      <c r="F160" s="75">
        <v>373686</v>
      </c>
      <c r="H160" s="75" t="s">
        <v>1872</v>
      </c>
      <c r="I160" s="75" t="s">
        <v>61</v>
      </c>
      <c r="J160" s="75">
        <v>2700</v>
      </c>
      <c r="K160" s="75">
        <f t="shared" si="10"/>
        <v>148232</v>
      </c>
      <c r="L160" s="75">
        <v>0</v>
      </c>
      <c r="M160" s="75">
        <v>148232</v>
      </c>
      <c r="O160" s="87" t="s">
        <v>1805</v>
      </c>
      <c r="P160" s="88" t="s">
        <v>42</v>
      </c>
      <c r="Q160" s="75">
        <v>0</v>
      </c>
      <c r="R160" s="75">
        <f t="shared" si="11"/>
        <v>555481</v>
      </c>
      <c r="S160" s="75">
        <v>148100</v>
      </c>
      <c r="T160" s="75">
        <v>407381</v>
      </c>
      <c r="V160" s="87" t="s">
        <v>1802</v>
      </c>
      <c r="W160" s="88" t="s">
        <v>427</v>
      </c>
      <c r="X160" s="75">
        <v>1000</v>
      </c>
      <c r="Y160" s="75">
        <f t="shared" si="8"/>
        <v>77316</v>
      </c>
      <c r="Z160" s="75">
        <v>0</v>
      </c>
      <c r="AA160" s="75">
        <v>77316</v>
      </c>
    </row>
    <row r="161" spans="1:27" ht="15">
      <c r="A161" s="87" t="s">
        <v>1832</v>
      </c>
      <c r="B161" s="88" t="s">
        <v>50</v>
      </c>
      <c r="C161" s="75">
        <v>0</v>
      </c>
      <c r="D161" s="75">
        <f t="shared" si="9"/>
        <v>306220</v>
      </c>
      <c r="E161" s="75">
        <v>155450</v>
      </c>
      <c r="F161" s="75">
        <v>150770</v>
      </c>
      <c r="H161" s="75" t="s">
        <v>1875</v>
      </c>
      <c r="I161" s="75" t="s">
        <v>62</v>
      </c>
      <c r="J161" s="75">
        <v>0</v>
      </c>
      <c r="K161" s="75">
        <f t="shared" si="10"/>
        <v>15500</v>
      </c>
      <c r="L161" s="75">
        <v>0</v>
      </c>
      <c r="M161" s="75">
        <v>15500</v>
      </c>
      <c r="O161" s="87" t="s">
        <v>1808</v>
      </c>
      <c r="P161" s="88" t="s">
        <v>43</v>
      </c>
      <c r="Q161" s="75">
        <v>294150</v>
      </c>
      <c r="R161" s="75">
        <f t="shared" si="11"/>
        <v>3932086</v>
      </c>
      <c r="S161" s="75">
        <v>370075</v>
      </c>
      <c r="T161" s="75">
        <v>3562011</v>
      </c>
      <c r="V161" s="87" t="s">
        <v>1805</v>
      </c>
      <c r="W161" s="88" t="s">
        <v>42</v>
      </c>
      <c r="X161" s="75">
        <v>0</v>
      </c>
      <c r="Y161" s="75">
        <f t="shared" si="8"/>
        <v>870134</v>
      </c>
      <c r="Z161" s="75">
        <v>549600</v>
      </c>
      <c r="AA161" s="75">
        <v>320534</v>
      </c>
    </row>
    <row r="162" spans="1:27" ht="15">
      <c r="A162" s="87" t="s">
        <v>1835</v>
      </c>
      <c r="B162" s="88" t="s">
        <v>51</v>
      </c>
      <c r="C162" s="75">
        <v>1491768</v>
      </c>
      <c r="D162" s="75">
        <f t="shared" si="9"/>
        <v>303263</v>
      </c>
      <c r="E162" s="75">
        <v>50450</v>
      </c>
      <c r="F162" s="75">
        <v>252813</v>
      </c>
      <c r="H162" s="75" t="s">
        <v>1878</v>
      </c>
      <c r="I162" s="75" t="s">
        <v>430</v>
      </c>
      <c r="J162" s="75">
        <v>0</v>
      </c>
      <c r="K162" s="75">
        <f t="shared" si="10"/>
        <v>6550</v>
      </c>
      <c r="L162" s="75">
        <v>0</v>
      </c>
      <c r="M162" s="75">
        <v>6550</v>
      </c>
      <c r="O162" s="87" t="s">
        <v>1811</v>
      </c>
      <c r="P162" s="88" t="s">
        <v>44</v>
      </c>
      <c r="Q162" s="75">
        <v>0</v>
      </c>
      <c r="R162" s="75">
        <f t="shared" si="11"/>
        <v>1312855</v>
      </c>
      <c r="S162" s="75">
        <v>228025</v>
      </c>
      <c r="T162" s="75">
        <v>1084830</v>
      </c>
      <c r="V162" s="87" t="s">
        <v>1808</v>
      </c>
      <c r="W162" s="88" t="s">
        <v>43</v>
      </c>
      <c r="X162" s="75">
        <v>8597200</v>
      </c>
      <c r="Y162" s="75">
        <f t="shared" si="8"/>
        <v>11097414</v>
      </c>
      <c r="Z162" s="75">
        <v>806700</v>
      </c>
      <c r="AA162" s="75">
        <v>10290714</v>
      </c>
    </row>
    <row r="163" spans="1:27" ht="15">
      <c r="A163" s="87" t="s">
        <v>1838</v>
      </c>
      <c r="B163" s="88" t="s">
        <v>428</v>
      </c>
      <c r="C163" s="75">
        <v>0</v>
      </c>
      <c r="D163" s="75">
        <f t="shared" si="9"/>
        <v>10220</v>
      </c>
      <c r="E163" s="75">
        <v>0</v>
      </c>
      <c r="F163" s="75">
        <v>10220</v>
      </c>
      <c r="H163" s="75" t="s">
        <v>1881</v>
      </c>
      <c r="I163" s="75" t="s">
        <v>63</v>
      </c>
      <c r="J163" s="75">
        <v>0</v>
      </c>
      <c r="K163" s="75">
        <f t="shared" si="10"/>
        <v>693735</v>
      </c>
      <c r="L163" s="75">
        <v>208200</v>
      </c>
      <c r="M163" s="75">
        <v>485535</v>
      </c>
      <c r="O163" s="87" t="s">
        <v>1814</v>
      </c>
      <c r="P163" s="88" t="s">
        <v>45</v>
      </c>
      <c r="Q163" s="75">
        <v>0</v>
      </c>
      <c r="R163" s="75">
        <f t="shared" si="11"/>
        <v>48800</v>
      </c>
      <c r="S163" s="75">
        <v>44300</v>
      </c>
      <c r="T163" s="75">
        <v>4500</v>
      </c>
      <c r="V163" s="87" t="s">
        <v>1811</v>
      </c>
      <c r="W163" s="88" t="s">
        <v>44</v>
      </c>
      <c r="X163" s="75">
        <v>105000</v>
      </c>
      <c r="Y163" s="75">
        <f t="shared" si="8"/>
        <v>698398</v>
      </c>
      <c r="Z163" s="75">
        <v>0</v>
      </c>
      <c r="AA163" s="75">
        <v>698398</v>
      </c>
    </row>
    <row r="164" spans="1:27" ht="15">
      <c r="A164" s="87" t="s">
        <v>1842</v>
      </c>
      <c r="B164" s="88" t="s">
        <v>52</v>
      </c>
      <c r="C164" s="75">
        <v>5243725</v>
      </c>
      <c r="D164" s="75">
        <f t="shared" si="9"/>
        <v>173231</v>
      </c>
      <c r="E164" s="75">
        <v>0</v>
      </c>
      <c r="F164" s="75">
        <v>173231</v>
      </c>
      <c r="H164" s="75" t="s">
        <v>1884</v>
      </c>
      <c r="I164" s="75" t="s">
        <v>64</v>
      </c>
      <c r="J164" s="75">
        <v>0</v>
      </c>
      <c r="K164" s="75">
        <f t="shared" si="10"/>
        <v>4804</v>
      </c>
      <c r="L164" s="75">
        <v>0</v>
      </c>
      <c r="M164" s="75">
        <v>4804</v>
      </c>
      <c r="O164" s="87" t="s">
        <v>1817</v>
      </c>
      <c r="P164" s="88" t="s">
        <v>46</v>
      </c>
      <c r="Q164" s="75">
        <v>6000</v>
      </c>
      <c r="R164" s="75">
        <f t="shared" si="11"/>
        <v>889607</v>
      </c>
      <c r="S164" s="75">
        <v>177310</v>
      </c>
      <c r="T164" s="75">
        <v>712297</v>
      </c>
      <c r="V164" s="87" t="s">
        <v>1814</v>
      </c>
      <c r="W164" s="88" t="s">
        <v>45</v>
      </c>
      <c r="X164" s="75">
        <v>0</v>
      </c>
      <c r="Y164" s="75">
        <f t="shared" si="8"/>
        <v>7500</v>
      </c>
      <c r="Z164" s="75">
        <v>0</v>
      </c>
      <c r="AA164" s="75">
        <v>7500</v>
      </c>
    </row>
    <row r="165" spans="1:27" ht="15">
      <c r="A165" s="87" t="s">
        <v>1845</v>
      </c>
      <c r="B165" s="88" t="s">
        <v>53</v>
      </c>
      <c r="C165" s="75">
        <v>3301</v>
      </c>
      <c r="D165" s="75">
        <f t="shared" si="9"/>
        <v>167926</v>
      </c>
      <c r="E165" s="75">
        <v>4350</v>
      </c>
      <c r="F165" s="75">
        <v>163576</v>
      </c>
      <c r="H165" s="75" t="s">
        <v>1887</v>
      </c>
      <c r="I165" s="75" t="s">
        <v>65</v>
      </c>
      <c r="J165" s="75">
        <v>0</v>
      </c>
      <c r="K165" s="75">
        <f t="shared" si="10"/>
        <v>50000</v>
      </c>
      <c r="L165" s="75">
        <v>0</v>
      </c>
      <c r="M165" s="75">
        <v>50000</v>
      </c>
      <c r="O165" s="87" t="s">
        <v>1820</v>
      </c>
      <c r="P165" s="88" t="s">
        <v>47</v>
      </c>
      <c r="Q165" s="75">
        <v>611831</v>
      </c>
      <c r="R165" s="75">
        <f t="shared" si="11"/>
        <v>531969</v>
      </c>
      <c r="S165" s="75">
        <v>65150</v>
      </c>
      <c r="T165" s="75">
        <v>466819</v>
      </c>
      <c r="V165" s="87" t="s">
        <v>1817</v>
      </c>
      <c r="W165" s="88" t="s">
        <v>46</v>
      </c>
      <c r="X165" s="75">
        <v>634600</v>
      </c>
      <c r="Y165" s="75">
        <f t="shared" si="8"/>
        <v>2274875</v>
      </c>
      <c r="Z165" s="75">
        <v>500000</v>
      </c>
      <c r="AA165" s="75">
        <v>1774875</v>
      </c>
    </row>
    <row r="166" spans="1:27" ht="15">
      <c r="A166" s="87" t="s">
        <v>1848</v>
      </c>
      <c r="B166" s="88" t="s">
        <v>429</v>
      </c>
      <c r="C166" s="75">
        <v>0</v>
      </c>
      <c r="D166" s="75">
        <f t="shared" si="9"/>
        <v>28300</v>
      </c>
      <c r="E166" s="75">
        <v>15000</v>
      </c>
      <c r="F166" s="75">
        <v>13300</v>
      </c>
      <c r="H166" s="75" t="s">
        <v>1891</v>
      </c>
      <c r="I166" s="75" t="s">
        <v>66</v>
      </c>
      <c r="J166" s="75">
        <v>0</v>
      </c>
      <c r="K166" s="75">
        <f t="shared" si="10"/>
        <v>380031</v>
      </c>
      <c r="L166" s="75">
        <v>0</v>
      </c>
      <c r="M166" s="75">
        <v>380031</v>
      </c>
      <c r="O166" s="87" t="s">
        <v>1823</v>
      </c>
      <c r="P166" s="88" t="s">
        <v>48</v>
      </c>
      <c r="Q166" s="75">
        <v>0</v>
      </c>
      <c r="R166" s="75">
        <f t="shared" si="11"/>
        <v>839080</v>
      </c>
      <c r="S166" s="75">
        <v>210900</v>
      </c>
      <c r="T166" s="75">
        <v>628180</v>
      </c>
      <c r="V166" s="87" t="s">
        <v>1820</v>
      </c>
      <c r="W166" s="88" t="s">
        <v>47</v>
      </c>
      <c r="X166" s="75">
        <v>17500</v>
      </c>
      <c r="Y166" s="75">
        <f t="shared" si="8"/>
        <v>362301</v>
      </c>
      <c r="Z166" s="75">
        <v>0</v>
      </c>
      <c r="AA166" s="75">
        <v>362301</v>
      </c>
    </row>
    <row r="167" spans="1:27" ht="15">
      <c r="A167" s="87" t="s">
        <v>1851</v>
      </c>
      <c r="B167" s="88" t="s">
        <v>54</v>
      </c>
      <c r="C167" s="75">
        <v>51600</v>
      </c>
      <c r="D167" s="75">
        <f t="shared" si="9"/>
        <v>151359</v>
      </c>
      <c r="E167" s="75">
        <v>21800</v>
      </c>
      <c r="F167" s="75">
        <v>129559</v>
      </c>
      <c r="H167" s="75" t="s">
        <v>1894</v>
      </c>
      <c r="I167" s="75" t="s">
        <v>67</v>
      </c>
      <c r="J167" s="75">
        <v>48000</v>
      </c>
      <c r="K167" s="75">
        <f t="shared" si="10"/>
        <v>14600</v>
      </c>
      <c r="L167" s="75">
        <v>0</v>
      </c>
      <c r="M167" s="75">
        <v>14600</v>
      </c>
      <c r="O167" s="87" t="s">
        <v>1829</v>
      </c>
      <c r="P167" s="88" t="s">
        <v>49</v>
      </c>
      <c r="Q167" s="75">
        <v>14067970</v>
      </c>
      <c r="R167" s="75">
        <f t="shared" si="11"/>
        <v>2999563</v>
      </c>
      <c r="S167" s="75">
        <v>891456</v>
      </c>
      <c r="T167" s="75">
        <v>2108107</v>
      </c>
      <c r="V167" s="87" t="s">
        <v>1823</v>
      </c>
      <c r="W167" s="88" t="s">
        <v>48</v>
      </c>
      <c r="X167" s="75">
        <v>848525</v>
      </c>
      <c r="Y167" s="75">
        <f t="shared" si="8"/>
        <v>382048</v>
      </c>
      <c r="Z167" s="75">
        <v>26200</v>
      </c>
      <c r="AA167" s="75">
        <v>355848</v>
      </c>
    </row>
    <row r="168" spans="1:27" ht="15">
      <c r="A168" s="87" t="s">
        <v>1854</v>
      </c>
      <c r="B168" s="88" t="s">
        <v>55</v>
      </c>
      <c r="C168" s="75">
        <v>104130</v>
      </c>
      <c r="D168" s="75">
        <f t="shared" si="9"/>
        <v>1664405</v>
      </c>
      <c r="E168" s="75">
        <v>357776</v>
      </c>
      <c r="F168" s="75">
        <v>1306629</v>
      </c>
      <c r="H168" s="75" t="s">
        <v>1897</v>
      </c>
      <c r="I168" s="75" t="s">
        <v>68</v>
      </c>
      <c r="J168" s="75">
        <v>0</v>
      </c>
      <c r="K168" s="75">
        <f t="shared" si="10"/>
        <v>12800</v>
      </c>
      <c r="L168" s="75">
        <v>0</v>
      </c>
      <c r="M168" s="75">
        <v>12800</v>
      </c>
      <c r="O168" s="87" t="s">
        <v>1832</v>
      </c>
      <c r="P168" s="88" t="s">
        <v>50</v>
      </c>
      <c r="Q168" s="75">
        <v>1407515</v>
      </c>
      <c r="R168" s="75">
        <f t="shared" si="11"/>
        <v>1236023</v>
      </c>
      <c r="S168" s="75">
        <v>578961</v>
      </c>
      <c r="T168" s="75">
        <v>657062</v>
      </c>
      <c r="V168" s="87" t="s">
        <v>1829</v>
      </c>
      <c r="W168" s="88" t="s">
        <v>49</v>
      </c>
      <c r="X168" s="75">
        <v>319169200</v>
      </c>
      <c r="Y168" s="75">
        <f t="shared" si="8"/>
        <v>9479263</v>
      </c>
      <c r="Z168" s="75">
        <v>24730</v>
      </c>
      <c r="AA168" s="75">
        <v>9454533</v>
      </c>
    </row>
    <row r="169" spans="1:27" ht="15">
      <c r="A169" s="87" t="s">
        <v>1857</v>
      </c>
      <c r="B169" s="88" t="s">
        <v>56</v>
      </c>
      <c r="C169" s="75">
        <v>792712</v>
      </c>
      <c r="D169" s="75">
        <f t="shared" si="9"/>
        <v>43023</v>
      </c>
      <c r="E169" s="75">
        <v>19900</v>
      </c>
      <c r="F169" s="75">
        <v>23123</v>
      </c>
      <c r="H169" s="75" t="s">
        <v>1900</v>
      </c>
      <c r="I169" s="75" t="s">
        <v>69</v>
      </c>
      <c r="J169" s="75">
        <v>4500</v>
      </c>
      <c r="K169" s="75">
        <f t="shared" si="10"/>
        <v>0</v>
      </c>
      <c r="L169" s="75">
        <v>0</v>
      </c>
      <c r="M169" s="75">
        <v>0</v>
      </c>
      <c r="O169" s="87" t="s">
        <v>1835</v>
      </c>
      <c r="P169" s="88" t="s">
        <v>51</v>
      </c>
      <c r="Q169" s="75">
        <v>11043209</v>
      </c>
      <c r="R169" s="75">
        <f t="shared" si="11"/>
        <v>2884925</v>
      </c>
      <c r="S169" s="75">
        <v>801536</v>
      </c>
      <c r="T169" s="75">
        <v>2083389</v>
      </c>
      <c r="V169" s="87" t="s">
        <v>1832</v>
      </c>
      <c r="W169" s="88" t="s">
        <v>50</v>
      </c>
      <c r="X169" s="75">
        <v>1035818</v>
      </c>
      <c r="Y169" s="75">
        <f t="shared" si="8"/>
        <v>429184</v>
      </c>
      <c r="Z169" s="75">
        <v>99000</v>
      </c>
      <c r="AA169" s="75">
        <v>330184</v>
      </c>
    </row>
    <row r="170" spans="1:27" ht="15">
      <c r="A170" s="87" t="s">
        <v>1860</v>
      </c>
      <c r="B170" s="88" t="s">
        <v>57</v>
      </c>
      <c r="C170" s="75">
        <v>0</v>
      </c>
      <c r="D170" s="75">
        <f t="shared" si="9"/>
        <v>287438</v>
      </c>
      <c r="E170" s="75">
        <v>137450</v>
      </c>
      <c r="F170" s="75">
        <v>149988</v>
      </c>
      <c r="H170" s="75" t="s">
        <v>1903</v>
      </c>
      <c r="I170" s="75" t="s">
        <v>70</v>
      </c>
      <c r="J170" s="75">
        <v>1500</v>
      </c>
      <c r="K170" s="75">
        <f t="shared" si="10"/>
        <v>5146000</v>
      </c>
      <c r="L170" s="75">
        <v>0</v>
      </c>
      <c r="M170" s="75">
        <v>5146000</v>
      </c>
      <c r="O170" s="87" t="s">
        <v>1838</v>
      </c>
      <c r="P170" s="88" t="s">
        <v>428</v>
      </c>
      <c r="Q170" s="75">
        <v>0</v>
      </c>
      <c r="R170" s="75">
        <f t="shared" si="11"/>
        <v>112901</v>
      </c>
      <c r="S170" s="75">
        <v>0</v>
      </c>
      <c r="T170" s="75">
        <v>112901</v>
      </c>
      <c r="V170" s="87" t="s">
        <v>1835</v>
      </c>
      <c r="W170" s="88" t="s">
        <v>51</v>
      </c>
      <c r="X170" s="75">
        <v>8354064</v>
      </c>
      <c r="Y170" s="75">
        <f t="shared" si="8"/>
        <v>3963469</v>
      </c>
      <c r="Z170" s="75">
        <v>498000</v>
      </c>
      <c r="AA170" s="75">
        <v>3465469</v>
      </c>
    </row>
    <row r="171" spans="1:27" ht="15">
      <c r="A171" s="87" t="s">
        <v>1863</v>
      </c>
      <c r="B171" s="88" t="s">
        <v>58</v>
      </c>
      <c r="C171" s="75">
        <v>1047400</v>
      </c>
      <c r="D171" s="75">
        <f t="shared" si="9"/>
        <v>1695990</v>
      </c>
      <c r="E171" s="75">
        <v>181500</v>
      </c>
      <c r="F171" s="75">
        <v>1514490</v>
      </c>
      <c r="H171" s="75" t="s">
        <v>1909</v>
      </c>
      <c r="I171" s="75" t="s">
        <v>72</v>
      </c>
      <c r="J171" s="75">
        <v>0</v>
      </c>
      <c r="K171" s="75">
        <f t="shared" si="10"/>
        <v>368500</v>
      </c>
      <c r="L171" s="75">
        <v>0</v>
      </c>
      <c r="M171" s="75">
        <v>368500</v>
      </c>
      <c r="O171" s="87" t="s">
        <v>1842</v>
      </c>
      <c r="P171" s="88" t="s">
        <v>52</v>
      </c>
      <c r="Q171" s="75">
        <v>27780903</v>
      </c>
      <c r="R171" s="75">
        <f t="shared" si="11"/>
        <v>3398828</v>
      </c>
      <c r="S171" s="75">
        <v>957409</v>
      </c>
      <c r="T171" s="75">
        <v>2441419</v>
      </c>
      <c r="V171" s="87" t="s">
        <v>1838</v>
      </c>
      <c r="W171" s="88" t="s">
        <v>428</v>
      </c>
      <c r="X171" s="75">
        <v>0</v>
      </c>
      <c r="Y171" s="75">
        <f t="shared" si="8"/>
        <v>2775</v>
      </c>
      <c r="Z171" s="75">
        <v>0</v>
      </c>
      <c r="AA171" s="75">
        <v>2775</v>
      </c>
    </row>
    <row r="172" spans="1:27" ht="15">
      <c r="A172" s="87" t="s">
        <v>1866</v>
      </c>
      <c r="B172" s="88" t="s">
        <v>59</v>
      </c>
      <c r="C172" s="75">
        <v>166900</v>
      </c>
      <c r="D172" s="75">
        <f t="shared" si="9"/>
        <v>1004678</v>
      </c>
      <c r="E172" s="75">
        <v>54800</v>
      </c>
      <c r="F172" s="75">
        <v>949878</v>
      </c>
      <c r="H172" s="75" t="s">
        <v>1915</v>
      </c>
      <c r="I172" s="75" t="s">
        <v>73</v>
      </c>
      <c r="J172" s="75">
        <v>2500</v>
      </c>
      <c r="K172" s="75">
        <f t="shared" si="10"/>
        <v>45345</v>
      </c>
      <c r="L172" s="75">
        <v>20000</v>
      </c>
      <c r="M172" s="75">
        <v>25345</v>
      </c>
      <c r="O172" s="87" t="s">
        <v>1845</v>
      </c>
      <c r="P172" s="88" t="s">
        <v>53</v>
      </c>
      <c r="Q172" s="75">
        <v>3710844</v>
      </c>
      <c r="R172" s="75">
        <f t="shared" si="11"/>
        <v>5727892</v>
      </c>
      <c r="S172" s="75">
        <v>2996288</v>
      </c>
      <c r="T172" s="75">
        <v>2731604</v>
      </c>
      <c r="V172" s="87" t="s">
        <v>1842</v>
      </c>
      <c r="W172" s="88" t="s">
        <v>52</v>
      </c>
      <c r="X172" s="75">
        <v>555996</v>
      </c>
      <c r="Y172" s="75">
        <f t="shared" si="8"/>
        <v>2532607</v>
      </c>
      <c r="Z172" s="75">
        <v>1500</v>
      </c>
      <c r="AA172" s="75">
        <v>2531107</v>
      </c>
    </row>
    <row r="173" spans="1:27" ht="15">
      <c r="A173" s="87" t="s">
        <v>1869</v>
      </c>
      <c r="B173" s="88" t="s">
        <v>60</v>
      </c>
      <c r="C173" s="75">
        <v>878000</v>
      </c>
      <c r="D173" s="75">
        <f t="shared" si="9"/>
        <v>326908</v>
      </c>
      <c r="E173" s="75">
        <v>0</v>
      </c>
      <c r="F173" s="75">
        <v>326908</v>
      </c>
      <c r="H173" s="75" t="s">
        <v>1918</v>
      </c>
      <c r="I173" s="75" t="s">
        <v>74</v>
      </c>
      <c r="J173" s="75">
        <v>856355</v>
      </c>
      <c r="K173" s="75">
        <f t="shared" si="10"/>
        <v>637315</v>
      </c>
      <c r="L173" s="75">
        <v>10000</v>
      </c>
      <c r="M173" s="75">
        <v>627315</v>
      </c>
      <c r="O173" s="87" t="s">
        <v>1848</v>
      </c>
      <c r="P173" s="88" t="s">
        <v>429</v>
      </c>
      <c r="Q173" s="75">
        <v>727601</v>
      </c>
      <c r="R173" s="75">
        <f t="shared" si="11"/>
        <v>410606</v>
      </c>
      <c r="S173" s="75">
        <v>76200</v>
      </c>
      <c r="T173" s="75">
        <v>334406</v>
      </c>
      <c r="V173" s="87" t="s">
        <v>1845</v>
      </c>
      <c r="W173" s="88" t="s">
        <v>53</v>
      </c>
      <c r="X173" s="75">
        <v>1753313</v>
      </c>
      <c r="Y173" s="75">
        <f t="shared" si="8"/>
        <v>2361761</v>
      </c>
      <c r="Z173" s="75">
        <v>16450</v>
      </c>
      <c r="AA173" s="75">
        <v>2345311</v>
      </c>
    </row>
    <row r="174" spans="1:27" ht="15">
      <c r="A174" s="87" t="s">
        <v>1872</v>
      </c>
      <c r="B174" s="88" t="s">
        <v>61</v>
      </c>
      <c r="C174" s="75">
        <v>3200</v>
      </c>
      <c r="D174" s="75">
        <f t="shared" si="9"/>
        <v>495634</v>
      </c>
      <c r="E174" s="75">
        <v>268921</v>
      </c>
      <c r="F174" s="75">
        <v>226713</v>
      </c>
      <c r="H174" s="75" t="s">
        <v>1924</v>
      </c>
      <c r="I174" s="75" t="s">
        <v>431</v>
      </c>
      <c r="J174" s="75">
        <v>0</v>
      </c>
      <c r="K174" s="75">
        <f t="shared" si="10"/>
        <v>32100</v>
      </c>
      <c r="L174" s="75">
        <v>0</v>
      </c>
      <c r="M174" s="75">
        <v>32100</v>
      </c>
      <c r="O174" s="87" t="s">
        <v>1851</v>
      </c>
      <c r="P174" s="88" t="s">
        <v>54</v>
      </c>
      <c r="Q174" s="75">
        <v>796100</v>
      </c>
      <c r="R174" s="75">
        <f t="shared" si="11"/>
        <v>1537874</v>
      </c>
      <c r="S174" s="75">
        <v>439200</v>
      </c>
      <c r="T174" s="75">
        <v>1098674</v>
      </c>
      <c r="V174" s="87" t="s">
        <v>1848</v>
      </c>
      <c r="W174" s="88" t="s">
        <v>429</v>
      </c>
      <c r="X174" s="75">
        <v>0</v>
      </c>
      <c r="Y174" s="75">
        <f t="shared" si="8"/>
        <v>2000</v>
      </c>
      <c r="Z174" s="75">
        <v>2000</v>
      </c>
      <c r="AA174" s="75">
        <v>0</v>
      </c>
    </row>
    <row r="175" spans="1:27" ht="15">
      <c r="A175" s="87" t="s">
        <v>1875</v>
      </c>
      <c r="B175" s="88" t="s">
        <v>62</v>
      </c>
      <c r="C175" s="75">
        <v>0</v>
      </c>
      <c r="D175" s="75">
        <f t="shared" si="9"/>
        <v>153180</v>
      </c>
      <c r="E175" s="75">
        <v>55100</v>
      </c>
      <c r="F175" s="75">
        <v>98080</v>
      </c>
      <c r="H175" s="75" t="s">
        <v>1927</v>
      </c>
      <c r="I175" s="75" t="s">
        <v>76</v>
      </c>
      <c r="J175" s="75">
        <v>61750</v>
      </c>
      <c r="K175" s="75">
        <f t="shared" si="10"/>
        <v>105231</v>
      </c>
      <c r="L175" s="75">
        <v>0</v>
      </c>
      <c r="M175" s="75">
        <v>105231</v>
      </c>
      <c r="O175" s="87" t="s">
        <v>1854</v>
      </c>
      <c r="P175" s="88" t="s">
        <v>55</v>
      </c>
      <c r="Q175" s="75">
        <v>3641427</v>
      </c>
      <c r="R175" s="75">
        <f t="shared" si="11"/>
        <v>12613216</v>
      </c>
      <c r="S175" s="75">
        <v>2939014</v>
      </c>
      <c r="T175" s="75">
        <v>9674202</v>
      </c>
      <c r="V175" s="87" t="s">
        <v>1851</v>
      </c>
      <c r="W175" s="88" t="s">
        <v>54</v>
      </c>
      <c r="X175" s="75">
        <v>502125</v>
      </c>
      <c r="Y175" s="75">
        <f t="shared" si="8"/>
        <v>1032820</v>
      </c>
      <c r="Z175" s="75">
        <v>45900</v>
      </c>
      <c r="AA175" s="75">
        <v>986920</v>
      </c>
    </row>
    <row r="176" spans="1:27" ht="15">
      <c r="A176" s="87" t="s">
        <v>1878</v>
      </c>
      <c r="B176" s="88" t="s">
        <v>430</v>
      </c>
      <c r="C176" s="75">
        <v>1500</v>
      </c>
      <c r="D176" s="75">
        <f t="shared" si="9"/>
        <v>25585</v>
      </c>
      <c r="E176" s="75">
        <v>0</v>
      </c>
      <c r="F176" s="75">
        <v>25585</v>
      </c>
      <c r="H176" s="75" t="s">
        <v>1930</v>
      </c>
      <c r="I176" s="75" t="s">
        <v>77</v>
      </c>
      <c r="J176" s="75">
        <v>407247</v>
      </c>
      <c r="K176" s="75">
        <f t="shared" si="10"/>
        <v>799534</v>
      </c>
      <c r="L176" s="75">
        <v>141800</v>
      </c>
      <c r="M176" s="75">
        <v>657734</v>
      </c>
      <c r="O176" s="87" t="s">
        <v>1857</v>
      </c>
      <c r="P176" s="88" t="s">
        <v>56</v>
      </c>
      <c r="Q176" s="75">
        <v>10103830</v>
      </c>
      <c r="R176" s="75">
        <f t="shared" si="11"/>
        <v>1304318</v>
      </c>
      <c r="S176" s="75">
        <v>1250895</v>
      </c>
      <c r="T176" s="75">
        <v>53423</v>
      </c>
      <c r="V176" s="87" t="s">
        <v>1854</v>
      </c>
      <c r="W176" s="88" t="s">
        <v>55</v>
      </c>
      <c r="X176" s="75">
        <v>262992</v>
      </c>
      <c r="Y176" s="75">
        <f t="shared" si="8"/>
        <v>3068599</v>
      </c>
      <c r="Z176" s="75">
        <v>850640</v>
      </c>
      <c r="AA176" s="75">
        <v>2217959</v>
      </c>
    </row>
    <row r="177" spans="1:27" ht="15">
      <c r="A177" s="87" t="s">
        <v>1881</v>
      </c>
      <c r="B177" s="88" t="s">
        <v>63</v>
      </c>
      <c r="C177" s="75">
        <v>1018000</v>
      </c>
      <c r="D177" s="75">
        <f t="shared" si="9"/>
        <v>272610</v>
      </c>
      <c r="E177" s="75">
        <v>0</v>
      </c>
      <c r="F177" s="75">
        <v>272610</v>
      </c>
      <c r="H177" s="75" t="s">
        <v>1937</v>
      </c>
      <c r="I177" s="75" t="s">
        <v>432</v>
      </c>
      <c r="J177" s="75">
        <v>0</v>
      </c>
      <c r="K177" s="75">
        <f t="shared" si="10"/>
        <v>294931</v>
      </c>
      <c r="L177" s="75">
        <v>0</v>
      </c>
      <c r="M177" s="75">
        <v>294931</v>
      </c>
      <c r="O177" s="87" t="s">
        <v>1860</v>
      </c>
      <c r="P177" s="88" t="s">
        <v>57</v>
      </c>
      <c r="Q177" s="75">
        <v>1544093</v>
      </c>
      <c r="R177" s="75">
        <f t="shared" si="11"/>
        <v>3494258</v>
      </c>
      <c r="S177" s="75">
        <v>783275</v>
      </c>
      <c r="T177" s="75">
        <v>2710983</v>
      </c>
      <c r="V177" s="87" t="s">
        <v>1857</v>
      </c>
      <c r="W177" s="88" t="s">
        <v>56</v>
      </c>
      <c r="X177" s="75">
        <v>1002628</v>
      </c>
      <c r="Y177" s="75">
        <f t="shared" si="8"/>
        <v>7433809</v>
      </c>
      <c r="Z177" s="75">
        <v>9000</v>
      </c>
      <c r="AA177" s="75">
        <v>7424809</v>
      </c>
    </row>
    <row r="178" spans="1:27" ht="15">
      <c r="A178" s="87" t="s">
        <v>1884</v>
      </c>
      <c r="B178" s="88" t="s">
        <v>64</v>
      </c>
      <c r="C178" s="75">
        <v>302500</v>
      </c>
      <c r="D178" s="75">
        <f t="shared" si="9"/>
        <v>348547</v>
      </c>
      <c r="E178" s="75">
        <v>500</v>
      </c>
      <c r="F178" s="75">
        <v>348047</v>
      </c>
      <c r="H178" s="75" t="s">
        <v>1940</v>
      </c>
      <c r="I178" s="75" t="s">
        <v>79</v>
      </c>
      <c r="J178" s="75">
        <v>0</v>
      </c>
      <c r="K178" s="75">
        <f t="shared" si="10"/>
        <v>307312</v>
      </c>
      <c r="L178" s="75">
        <v>0</v>
      </c>
      <c r="M178" s="75">
        <v>307312</v>
      </c>
      <c r="O178" s="87" t="s">
        <v>1863</v>
      </c>
      <c r="P178" s="88" t="s">
        <v>58</v>
      </c>
      <c r="Q178" s="75">
        <v>15114160</v>
      </c>
      <c r="R178" s="75">
        <f t="shared" si="11"/>
        <v>9883452</v>
      </c>
      <c r="S178" s="75">
        <v>1684014</v>
      </c>
      <c r="T178" s="75">
        <v>8199438</v>
      </c>
      <c r="V178" s="87" t="s">
        <v>1860</v>
      </c>
      <c r="W178" s="88" t="s">
        <v>57</v>
      </c>
      <c r="X178" s="75">
        <v>61616</v>
      </c>
      <c r="Y178" s="75">
        <f t="shared" si="8"/>
        <v>896159</v>
      </c>
      <c r="Z178" s="75">
        <v>0</v>
      </c>
      <c r="AA178" s="75">
        <v>896159</v>
      </c>
    </row>
    <row r="179" spans="1:27" ht="15">
      <c r="A179" s="87" t="s">
        <v>1887</v>
      </c>
      <c r="B179" s="88" t="s">
        <v>65</v>
      </c>
      <c r="C179" s="75">
        <v>30002</v>
      </c>
      <c r="D179" s="75">
        <f t="shared" si="9"/>
        <v>33400</v>
      </c>
      <c r="E179" s="75">
        <v>0</v>
      </c>
      <c r="F179" s="75">
        <v>33400</v>
      </c>
      <c r="H179" s="75" t="s">
        <v>1943</v>
      </c>
      <c r="I179" s="75" t="s">
        <v>80</v>
      </c>
      <c r="J179" s="75">
        <v>0</v>
      </c>
      <c r="K179" s="75">
        <f t="shared" si="10"/>
        <v>452968</v>
      </c>
      <c r="L179" s="75">
        <v>0</v>
      </c>
      <c r="M179" s="75">
        <v>452968</v>
      </c>
      <c r="O179" s="87" t="s">
        <v>1866</v>
      </c>
      <c r="P179" s="88" t="s">
        <v>59</v>
      </c>
      <c r="Q179" s="75">
        <v>4040768</v>
      </c>
      <c r="R179" s="75">
        <f t="shared" si="11"/>
        <v>3258777</v>
      </c>
      <c r="S179" s="75">
        <v>113200</v>
      </c>
      <c r="T179" s="75">
        <v>3145577</v>
      </c>
      <c r="V179" s="87" t="s">
        <v>1863</v>
      </c>
      <c r="W179" s="88" t="s">
        <v>58</v>
      </c>
      <c r="X179" s="75">
        <v>1160108</v>
      </c>
      <c r="Y179" s="75">
        <f t="shared" si="8"/>
        <v>3730725</v>
      </c>
      <c r="Z179" s="75">
        <v>187541</v>
      </c>
      <c r="AA179" s="75">
        <v>3543184</v>
      </c>
    </row>
    <row r="180" spans="1:27" ht="15">
      <c r="A180" s="87" t="s">
        <v>1891</v>
      </c>
      <c r="B180" s="88" t="s">
        <v>66</v>
      </c>
      <c r="C180" s="75">
        <v>35746</v>
      </c>
      <c r="D180" s="75">
        <f t="shared" si="9"/>
        <v>189497</v>
      </c>
      <c r="E180" s="75">
        <v>0</v>
      </c>
      <c r="F180" s="75">
        <v>189497</v>
      </c>
      <c r="H180" s="75" t="s">
        <v>1946</v>
      </c>
      <c r="I180" s="75" t="s">
        <v>81</v>
      </c>
      <c r="J180" s="75">
        <v>0</v>
      </c>
      <c r="K180" s="75">
        <f t="shared" si="10"/>
        <v>126336</v>
      </c>
      <c r="L180" s="75">
        <v>0</v>
      </c>
      <c r="M180" s="75">
        <v>126336</v>
      </c>
      <c r="O180" s="87" t="s">
        <v>1869</v>
      </c>
      <c r="P180" s="88" t="s">
        <v>60</v>
      </c>
      <c r="Q180" s="75">
        <v>8329069</v>
      </c>
      <c r="R180" s="75">
        <f t="shared" si="11"/>
        <v>4554275</v>
      </c>
      <c r="S180" s="75">
        <v>439800</v>
      </c>
      <c r="T180" s="75">
        <v>4114475</v>
      </c>
      <c r="V180" s="87" t="s">
        <v>1866</v>
      </c>
      <c r="W180" s="88" t="s">
        <v>59</v>
      </c>
      <c r="X180" s="75">
        <v>600</v>
      </c>
      <c r="Y180" s="75">
        <f t="shared" si="8"/>
        <v>251255</v>
      </c>
      <c r="Z180" s="75">
        <v>0</v>
      </c>
      <c r="AA180" s="75">
        <v>251255</v>
      </c>
    </row>
    <row r="181" spans="1:27" ht="15">
      <c r="A181" s="87" t="s">
        <v>1894</v>
      </c>
      <c r="B181" s="88" t="s">
        <v>67</v>
      </c>
      <c r="C181" s="75">
        <v>0</v>
      </c>
      <c r="D181" s="75">
        <f t="shared" si="9"/>
        <v>81110</v>
      </c>
      <c r="E181" s="75">
        <v>0</v>
      </c>
      <c r="F181" s="75">
        <v>81110</v>
      </c>
      <c r="H181" s="75" t="s">
        <v>1952</v>
      </c>
      <c r="I181" s="75" t="s">
        <v>83</v>
      </c>
      <c r="J181" s="75">
        <v>271000</v>
      </c>
      <c r="K181" s="75">
        <f t="shared" si="10"/>
        <v>1217430</v>
      </c>
      <c r="L181" s="75">
        <v>150000</v>
      </c>
      <c r="M181" s="75">
        <v>1067430</v>
      </c>
      <c r="O181" s="87" t="s">
        <v>1872</v>
      </c>
      <c r="P181" s="88" t="s">
        <v>61</v>
      </c>
      <c r="Q181" s="75">
        <v>1944485</v>
      </c>
      <c r="R181" s="75">
        <f t="shared" si="11"/>
        <v>3190331</v>
      </c>
      <c r="S181" s="75">
        <v>2039922</v>
      </c>
      <c r="T181" s="75">
        <v>1150409</v>
      </c>
      <c r="V181" s="87" t="s">
        <v>1869</v>
      </c>
      <c r="W181" s="88" t="s">
        <v>60</v>
      </c>
      <c r="X181" s="75">
        <v>0</v>
      </c>
      <c r="Y181" s="75">
        <f t="shared" si="8"/>
        <v>528794</v>
      </c>
      <c r="Z181" s="75">
        <v>0</v>
      </c>
      <c r="AA181" s="75">
        <v>528794</v>
      </c>
    </row>
    <row r="182" spans="1:27" ht="15">
      <c r="A182" s="87" t="s">
        <v>1897</v>
      </c>
      <c r="B182" s="88" t="s">
        <v>68</v>
      </c>
      <c r="C182" s="75">
        <v>0</v>
      </c>
      <c r="D182" s="75">
        <f t="shared" si="9"/>
        <v>3650</v>
      </c>
      <c r="E182" s="75">
        <v>0</v>
      </c>
      <c r="F182" s="75">
        <v>3650</v>
      </c>
      <c r="H182" s="75" t="s">
        <v>1954</v>
      </c>
      <c r="I182" s="75" t="s">
        <v>84</v>
      </c>
      <c r="J182" s="75">
        <v>0</v>
      </c>
      <c r="K182" s="75">
        <f t="shared" si="10"/>
        <v>1000</v>
      </c>
      <c r="L182" s="75">
        <v>0</v>
      </c>
      <c r="M182" s="75">
        <v>1000</v>
      </c>
      <c r="O182" s="87" t="s">
        <v>1875</v>
      </c>
      <c r="P182" s="88" t="s">
        <v>62</v>
      </c>
      <c r="Q182" s="75">
        <v>7601</v>
      </c>
      <c r="R182" s="75">
        <f t="shared" si="11"/>
        <v>792597</v>
      </c>
      <c r="S182" s="75">
        <v>167825</v>
      </c>
      <c r="T182" s="75">
        <v>624772</v>
      </c>
      <c r="V182" s="87" t="s">
        <v>1872</v>
      </c>
      <c r="W182" s="88" t="s">
        <v>61</v>
      </c>
      <c r="X182" s="75">
        <v>5785744</v>
      </c>
      <c r="Y182" s="75">
        <f t="shared" si="8"/>
        <v>1396071</v>
      </c>
      <c r="Z182" s="75">
        <v>41600</v>
      </c>
      <c r="AA182" s="75">
        <v>1354471</v>
      </c>
    </row>
    <row r="183" spans="1:27" ht="15">
      <c r="A183" s="87" t="s">
        <v>1900</v>
      </c>
      <c r="B183" s="88" t="s">
        <v>69</v>
      </c>
      <c r="C183" s="75">
        <v>53005</v>
      </c>
      <c r="D183" s="75">
        <f t="shared" si="9"/>
        <v>81010</v>
      </c>
      <c r="E183" s="75">
        <v>23400</v>
      </c>
      <c r="F183" s="75">
        <v>57610</v>
      </c>
      <c r="H183" s="75" t="s">
        <v>1957</v>
      </c>
      <c r="I183" s="75" t="s">
        <v>85</v>
      </c>
      <c r="J183" s="75">
        <v>0</v>
      </c>
      <c r="K183" s="75">
        <f t="shared" si="10"/>
        <v>332325</v>
      </c>
      <c r="L183" s="75">
        <v>0</v>
      </c>
      <c r="M183" s="75">
        <v>332325</v>
      </c>
      <c r="O183" s="87" t="s">
        <v>1878</v>
      </c>
      <c r="P183" s="88" t="s">
        <v>430</v>
      </c>
      <c r="Q183" s="75">
        <v>178475</v>
      </c>
      <c r="R183" s="75">
        <f t="shared" si="11"/>
        <v>126418</v>
      </c>
      <c r="S183" s="75">
        <v>0</v>
      </c>
      <c r="T183" s="75">
        <v>126418</v>
      </c>
      <c r="V183" s="87" t="s">
        <v>1875</v>
      </c>
      <c r="W183" s="88" t="s">
        <v>62</v>
      </c>
      <c r="X183" s="75">
        <v>240001</v>
      </c>
      <c r="Y183" s="75">
        <f t="shared" si="8"/>
        <v>66537</v>
      </c>
      <c r="Z183" s="75">
        <v>0</v>
      </c>
      <c r="AA183" s="75">
        <v>66537</v>
      </c>
    </row>
    <row r="184" spans="1:27" ht="15">
      <c r="A184" s="87" t="s">
        <v>1903</v>
      </c>
      <c r="B184" s="88" t="s">
        <v>70</v>
      </c>
      <c r="C184" s="75">
        <v>134396</v>
      </c>
      <c r="D184" s="75">
        <f t="shared" si="9"/>
        <v>23100</v>
      </c>
      <c r="E184" s="75">
        <v>4900</v>
      </c>
      <c r="F184" s="75">
        <v>18200</v>
      </c>
      <c r="H184" s="75" t="s">
        <v>1960</v>
      </c>
      <c r="I184" s="75" t="s">
        <v>86</v>
      </c>
      <c r="J184" s="75">
        <v>0</v>
      </c>
      <c r="K184" s="75">
        <f t="shared" si="10"/>
        <v>374706</v>
      </c>
      <c r="L184" s="75">
        <v>0</v>
      </c>
      <c r="M184" s="75">
        <v>374706</v>
      </c>
      <c r="O184" s="87" t="s">
        <v>1881</v>
      </c>
      <c r="P184" s="88" t="s">
        <v>63</v>
      </c>
      <c r="Q184" s="75">
        <v>1568554</v>
      </c>
      <c r="R184" s="75">
        <f t="shared" si="11"/>
        <v>1588865</v>
      </c>
      <c r="S184" s="75">
        <v>170675</v>
      </c>
      <c r="T184" s="75">
        <v>1418190</v>
      </c>
      <c r="V184" s="87" t="s">
        <v>1878</v>
      </c>
      <c r="W184" s="88" t="s">
        <v>430</v>
      </c>
      <c r="X184" s="75">
        <v>0</v>
      </c>
      <c r="Y184" s="75">
        <f t="shared" si="8"/>
        <v>35148</v>
      </c>
      <c r="Z184" s="75">
        <v>0</v>
      </c>
      <c r="AA184" s="75">
        <v>35148</v>
      </c>
    </row>
    <row r="185" spans="1:27" ht="15">
      <c r="A185" s="87" t="s">
        <v>1906</v>
      </c>
      <c r="B185" s="88" t="s">
        <v>71</v>
      </c>
      <c r="C185" s="75">
        <v>334428</v>
      </c>
      <c r="D185" s="75">
        <f t="shared" si="9"/>
        <v>0</v>
      </c>
      <c r="E185" s="75">
        <v>0</v>
      </c>
      <c r="F185" s="75">
        <v>0</v>
      </c>
      <c r="H185" s="75" t="s">
        <v>1963</v>
      </c>
      <c r="I185" s="75" t="s">
        <v>87</v>
      </c>
      <c r="J185" s="75">
        <v>18400</v>
      </c>
      <c r="K185" s="75">
        <f t="shared" si="10"/>
        <v>215834</v>
      </c>
      <c r="L185" s="75">
        <v>0</v>
      </c>
      <c r="M185" s="75">
        <v>215834</v>
      </c>
      <c r="O185" s="87" t="s">
        <v>1884</v>
      </c>
      <c r="P185" s="88" t="s">
        <v>64</v>
      </c>
      <c r="Q185" s="75">
        <v>4254601</v>
      </c>
      <c r="R185" s="75">
        <f t="shared" si="11"/>
        <v>1706380</v>
      </c>
      <c r="S185" s="75">
        <v>383325</v>
      </c>
      <c r="T185" s="75">
        <v>1323055</v>
      </c>
      <c r="V185" s="87" t="s">
        <v>1881</v>
      </c>
      <c r="W185" s="88" t="s">
        <v>63</v>
      </c>
      <c r="X185" s="75">
        <v>728050</v>
      </c>
      <c r="Y185" s="75">
        <f t="shared" si="8"/>
        <v>2808612</v>
      </c>
      <c r="Z185" s="75">
        <v>533717</v>
      </c>
      <c r="AA185" s="75">
        <v>2274895</v>
      </c>
    </row>
    <row r="186" spans="1:27" ht="15">
      <c r="A186" s="87" t="s">
        <v>1909</v>
      </c>
      <c r="B186" s="88" t="s">
        <v>72</v>
      </c>
      <c r="C186" s="75">
        <v>0</v>
      </c>
      <c r="D186" s="75">
        <f t="shared" si="9"/>
        <v>159825</v>
      </c>
      <c r="E186" s="75">
        <v>121400</v>
      </c>
      <c r="F186" s="75">
        <v>38425</v>
      </c>
      <c r="H186" s="75" t="s">
        <v>1966</v>
      </c>
      <c r="I186" s="75" t="s">
        <v>88</v>
      </c>
      <c r="J186" s="75">
        <v>0</v>
      </c>
      <c r="K186" s="75">
        <f t="shared" si="10"/>
        <v>808450</v>
      </c>
      <c r="L186" s="75">
        <v>808450</v>
      </c>
      <c r="M186" s="75">
        <v>0</v>
      </c>
      <c r="O186" s="87" t="s">
        <v>1887</v>
      </c>
      <c r="P186" s="88" t="s">
        <v>65</v>
      </c>
      <c r="Q186" s="75">
        <v>218652</v>
      </c>
      <c r="R186" s="75">
        <f t="shared" si="11"/>
        <v>286865</v>
      </c>
      <c r="S186" s="75">
        <v>24280</v>
      </c>
      <c r="T186" s="75">
        <v>262585</v>
      </c>
      <c r="V186" s="87" t="s">
        <v>1884</v>
      </c>
      <c r="W186" s="88" t="s">
        <v>64</v>
      </c>
      <c r="X186" s="75">
        <v>0</v>
      </c>
      <c r="Y186" s="75">
        <f t="shared" si="8"/>
        <v>646240</v>
      </c>
      <c r="Z186" s="75">
        <v>0</v>
      </c>
      <c r="AA186" s="75">
        <v>646240</v>
      </c>
    </row>
    <row r="187" spans="1:27" ht="15">
      <c r="A187" s="87" t="s">
        <v>1912</v>
      </c>
      <c r="B187" s="88" t="s">
        <v>152</v>
      </c>
      <c r="C187" s="75">
        <v>0</v>
      </c>
      <c r="D187" s="75">
        <f t="shared" si="9"/>
        <v>24000</v>
      </c>
      <c r="E187" s="75">
        <v>0</v>
      </c>
      <c r="F187" s="75">
        <v>24000</v>
      </c>
      <c r="H187" s="75" t="s">
        <v>1969</v>
      </c>
      <c r="I187" s="75" t="s">
        <v>89</v>
      </c>
      <c r="J187" s="75">
        <v>2500</v>
      </c>
      <c r="K187" s="75">
        <f t="shared" si="10"/>
        <v>1502242</v>
      </c>
      <c r="L187" s="75">
        <v>530450</v>
      </c>
      <c r="M187" s="75">
        <v>971792</v>
      </c>
      <c r="O187" s="87" t="s">
        <v>1891</v>
      </c>
      <c r="P187" s="88" t="s">
        <v>66</v>
      </c>
      <c r="Q187" s="75">
        <v>798497</v>
      </c>
      <c r="R187" s="75">
        <f t="shared" si="11"/>
        <v>2425849</v>
      </c>
      <c r="S187" s="75">
        <v>41000</v>
      </c>
      <c r="T187" s="75">
        <v>2384849</v>
      </c>
      <c r="V187" s="87" t="s">
        <v>1887</v>
      </c>
      <c r="W187" s="88" t="s">
        <v>65</v>
      </c>
      <c r="X187" s="75">
        <v>0</v>
      </c>
      <c r="Y187" s="75">
        <f t="shared" si="8"/>
        <v>182990</v>
      </c>
      <c r="Z187" s="75">
        <v>0</v>
      </c>
      <c r="AA187" s="75">
        <v>182990</v>
      </c>
    </row>
    <row r="188" spans="1:27" ht="15">
      <c r="A188" s="87" t="s">
        <v>1915</v>
      </c>
      <c r="B188" s="88" t="s">
        <v>73</v>
      </c>
      <c r="C188" s="75">
        <v>475386</v>
      </c>
      <c r="D188" s="75">
        <f t="shared" si="9"/>
        <v>30900</v>
      </c>
      <c r="E188" s="75">
        <v>10200</v>
      </c>
      <c r="F188" s="75">
        <v>20700</v>
      </c>
      <c r="H188" s="75" t="s">
        <v>1972</v>
      </c>
      <c r="I188" s="75" t="s">
        <v>90</v>
      </c>
      <c r="J188" s="75">
        <v>800001</v>
      </c>
      <c r="K188" s="75">
        <f t="shared" si="10"/>
        <v>3632556</v>
      </c>
      <c r="L188" s="75">
        <v>0</v>
      </c>
      <c r="M188" s="75">
        <v>3632556</v>
      </c>
      <c r="O188" s="87" t="s">
        <v>1894</v>
      </c>
      <c r="P188" s="88" t="s">
        <v>67</v>
      </c>
      <c r="Q188" s="75">
        <v>0</v>
      </c>
      <c r="R188" s="75">
        <f t="shared" si="11"/>
        <v>721172</v>
      </c>
      <c r="S188" s="75">
        <v>45650</v>
      </c>
      <c r="T188" s="75">
        <v>675522</v>
      </c>
      <c r="V188" s="87" t="s">
        <v>1891</v>
      </c>
      <c r="W188" s="88" t="s">
        <v>66</v>
      </c>
      <c r="X188" s="75">
        <v>100000</v>
      </c>
      <c r="Y188" s="75">
        <f t="shared" si="8"/>
        <v>4434872</v>
      </c>
      <c r="Z188" s="75">
        <v>121000</v>
      </c>
      <c r="AA188" s="75">
        <v>4313872</v>
      </c>
    </row>
    <row r="189" spans="1:27" ht="15">
      <c r="A189" s="87" t="s">
        <v>1918</v>
      </c>
      <c r="B189" s="88" t="s">
        <v>74</v>
      </c>
      <c r="C189" s="75">
        <v>383834</v>
      </c>
      <c r="D189" s="75">
        <f t="shared" si="9"/>
        <v>294552</v>
      </c>
      <c r="E189" s="75">
        <v>143825</v>
      </c>
      <c r="F189" s="75">
        <v>150727</v>
      </c>
      <c r="H189" s="75" t="s">
        <v>1975</v>
      </c>
      <c r="I189" s="75" t="s">
        <v>91</v>
      </c>
      <c r="J189" s="75">
        <v>0</v>
      </c>
      <c r="K189" s="75">
        <f t="shared" si="10"/>
        <v>40954</v>
      </c>
      <c r="L189" s="75">
        <v>19000</v>
      </c>
      <c r="M189" s="75">
        <v>21954</v>
      </c>
      <c r="O189" s="87" t="s">
        <v>1897</v>
      </c>
      <c r="P189" s="88" t="s">
        <v>68</v>
      </c>
      <c r="Q189" s="75">
        <v>473802</v>
      </c>
      <c r="R189" s="75">
        <f t="shared" si="11"/>
        <v>336145</v>
      </c>
      <c r="S189" s="75">
        <v>8700</v>
      </c>
      <c r="T189" s="75">
        <v>327445</v>
      </c>
      <c r="V189" s="87" t="s">
        <v>1894</v>
      </c>
      <c r="W189" s="88" t="s">
        <v>67</v>
      </c>
      <c r="X189" s="75">
        <v>113654</v>
      </c>
      <c r="Y189" s="75">
        <f t="shared" si="8"/>
        <v>764640</v>
      </c>
      <c r="Z189" s="75">
        <v>0</v>
      </c>
      <c r="AA189" s="75">
        <v>764640</v>
      </c>
    </row>
    <row r="190" spans="1:27" ht="15">
      <c r="A190" s="87" t="s">
        <v>1921</v>
      </c>
      <c r="B190" s="88" t="s">
        <v>75</v>
      </c>
      <c r="C190" s="75">
        <v>0</v>
      </c>
      <c r="D190" s="75">
        <f t="shared" si="9"/>
        <v>11850</v>
      </c>
      <c r="E190" s="75">
        <v>7000</v>
      </c>
      <c r="F190" s="75">
        <v>4850</v>
      </c>
      <c r="H190" s="75" t="s">
        <v>1978</v>
      </c>
      <c r="I190" s="75" t="s">
        <v>92</v>
      </c>
      <c r="J190" s="75">
        <v>43300</v>
      </c>
      <c r="K190" s="75">
        <f t="shared" si="10"/>
        <v>89014</v>
      </c>
      <c r="L190" s="75">
        <v>0</v>
      </c>
      <c r="M190" s="75">
        <v>89014</v>
      </c>
      <c r="O190" s="87" t="s">
        <v>1900</v>
      </c>
      <c r="P190" s="88" t="s">
        <v>69</v>
      </c>
      <c r="Q190" s="75">
        <v>176777</v>
      </c>
      <c r="R190" s="75">
        <f t="shared" si="11"/>
        <v>431268</v>
      </c>
      <c r="S190" s="75">
        <v>204350</v>
      </c>
      <c r="T190" s="75">
        <v>226918</v>
      </c>
      <c r="V190" s="87" t="s">
        <v>1897</v>
      </c>
      <c r="W190" s="88" t="s">
        <v>68</v>
      </c>
      <c r="X190" s="75">
        <v>1319333</v>
      </c>
      <c r="Y190" s="75">
        <f t="shared" si="8"/>
        <v>865619</v>
      </c>
      <c r="Z190" s="75">
        <v>20000</v>
      </c>
      <c r="AA190" s="75">
        <v>845619</v>
      </c>
    </row>
    <row r="191" spans="1:27" ht="15">
      <c r="A191" s="87" t="s">
        <v>1924</v>
      </c>
      <c r="B191" s="88" t="s">
        <v>431</v>
      </c>
      <c r="C191" s="75">
        <v>125000</v>
      </c>
      <c r="D191" s="75">
        <f t="shared" si="9"/>
        <v>150</v>
      </c>
      <c r="E191" s="75">
        <v>0</v>
      </c>
      <c r="F191" s="75">
        <v>150</v>
      </c>
      <c r="H191" s="75" t="s">
        <v>1980</v>
      </c>
      <c r="I191" s="75" t="s">
        <v>93</v>
      </c>
      <c r="J191" s="75">
        <v>0</v>
      </c>
      <c r="K191" s="75">
        <f t="shared" si="10"/>
        <v>1089130</v>
      </c>
      <c r="L191" s="75">
        <v>0</v>
      </c>
      <c r="M191" s="75">
        <v>1089130</v>
      </c>
      <c r="O191" s="87" t="s">
        <v>1903</v>
      </c>
      <c r="P191" s="88" t="s">
        <v>70</v>
      </c>
      <c r="Q191" s="75">
        <v>922706</v>
      </c>
      <c r="R191" s="75">
        <f t="shared" si="11"/>
        <v>253905</v>
      </c>
      <c r="S191" s="75">
        <v>46120</v>
      </c>
      <c r="T191" s="75">
        <v>207785</v>
      </c>
      <c r="V191" s="87" t="s">
        <v>1900</v>
      </c>
      <c r="W191" s="88" t="s">
        <v>69</v>
      </c>
      <c r="X191" s="75">
        <v>44680</v>
      </c>
      <c r="Y191" s="75">
        <f t="shared" si="8"/>
        <v>33590</v>
      </c>
      <c r="Z191" s="75">
        <v>12000</v>
      </c>
      <c r="AA191" s="75">
        <v>21590</v>
      </c>
    </row>
    <row r="192" spans="1:27" ht="15">
      <c r="A192" s="87" t="s">
        <v>1927</v>
      </c>
      <c r="B192" s="88" t="s">
        <v>76</v>
      </c>
      <c r="C192" s="75">
        <v>289221</v>
      </c>
      <c r="D192" s="75">
        <f t="shared" si="9"/>
        <v>81638</v>
      </c>
      <c r="E192" s="75">
        <v>0</v>
      </c>
      <c r="F192" s="75">
        <v>81638</v>
      </c>
      <c r="H192" s="75" t="s">
        <v>1983</v>
      </c>
      <c r="I192" s="75" t="s">
        <v>94</v>
      </c>
      <c r="J192" s="75">
        <v>0</v>
      </c>
      <c r="K192" s="75">
        <f t="shared" si="10"/>
        <v>116501</v>
      </c>
      <c r="L192" s="75">
        <v>0</v>
      </c>
      <c r="M192" s="75">
        <v>116501</v>
      </c>
      <c r="O192" s="87" t="s">
        <v>1906</v>
      </c>
      <c r="P192" s="88" t="s">
        <v>71</v>
      </c>
      <c r="Q192" s="75">
        <v>334428</v>
      </c>
      <c r="R192" s="75">
        <f t="shared" si="11"/>
        <v>416123</v>
      </c>
      <c r="S192" s="75">
        <v>331598</v>
      </c>
      <c r="T192" s="75">
        <v>84525</v>
      </c>
      <c r="V192" s="87" t="s">
        <v>1903</v>
      </c>
      <c r="W192" s="88" t="s">
        <v>70</v>
      </c>
      <c r="X192" s="75">
        <v>12600</v>
      </c>
      <c r="Y192" s="75">
        <f t="shared" si="8"/>
        <v>5257358</v>
      </c>
      <c r="Z192" s="75">
        <v>18135</v>
      </c>
      <c r="AA192" s="75">
        <v>5239223</v>
      </c>
    </row>
    <row r="193" spans="1:27" ht="15">
      <c r="A193" s="87" t="s">
        <v>1930</v>
      </c>
      <c r="B193" s="88" t="s">
        <v>77</v>
      </c>
      <c r="C193" s="75">
        <v>769486</v>
      </c>
      <c r="D193" s="75">
        <f t="shared" si="9"/>
        <v>500671</v>
      </c>
      <c r="E193" s="75">
        <v>156075</v>
      </c>
      <c r="F193" s="75">
        <v>344596</v>
      </c>
      <c r="H193" s="75" t="s">
        <v>1986</v>
      </c>
      <c r="I193" s="75" t="s">
        <v>95</v>
      </c>
      <c r="J193" s="75">
        <v>0</v>
      </c>
      <c r="K193" s="75">
        <f t="shared" si="10"/>
        <v>929601</v>
      </c>
      <c r="L193" s="75">
        <v>8200</v>
      </c>
      <c r="M193" s="75">
        <v>921401</v>
      </c>
      <c r="O193" s="87" t="s">
        <v>1909</v>
      </c>
      <c r="P193" s="88" t="s">
        <v>72</v>
      </c>
      <c r="Q193" s="75">
        <v>979301</v>
      </c>
      <c r="R193" s="75">
        <f t="shared" si="11"/>
        <v>618050</v>
      </c>
      <c r="S193" s="75">
        <v>215200</v>
      </c>
      <c r="T193" s="75">
        <v>402850</v>
      </c>
      <c r="V193" s="87" t="s">
        <v>1906</v>
      </c>
      <c r="W193" s="88" t="s">
        <v>71</v>
      </c>
      <c r="X193" s="75">
        <v>23600</v>
      </c>
      <c r="Y193" s="75">
        <f t="shared" si="8"/>
        <v>5000</v>
      </c>
      <c r="Z193" s="75">
        <v>0</v>
      </c>
      <c r="AA193" s="75">
        <v>5000</v>
      </c>
    </row>
    <row r="194" spans="1:27" ht="15">
      <c r="A194" s="87" t="s">
        <v>1934</v>
      </c>
      <c r="B194" s="88" t="s">
        <v>78</v>
      </c>
      <c r="C194" s="75">
        <v>0</v>
      </c>
      <c r="D194" s="75">
        <f t="shared" si="9"/>
        <v>727943</v>
      </c>
      <c r="E194" s="75">
        <v>145500</v>
      </c>
      <c r="F194" s="75">
        <v>582443</v>
      </c>
      <c r="H194" s="75" t="s">
        <v>1989</v>
      </c>
      <c r="I194" s="75" t="s">
        <v>96</v>
      </c>
      <c r="J194" s="75">
        <v>0</v>
      </c>
      <c r="K194" s="75">
        <f t="shared" si="10"/>
        <v>6400</v>
      </c>
      <c r="L194" s="75">
        <v>0</v>
      </c>
      <c r="M194" s="75">
        <v>6400</v>
      </c>
      <c r="O194" s="87" t="s">
        <v>1912</v>
      </c>
      <c r="P194" s="88" t="s">
        <v>152</v>
      </c>
      <c r="Q194" s="75">
        <v>315000</v>
      </c>
      <c r="R194" s="75">
        <f t="shared" si="11"/>
        <v>553850</v>
      </c>
      <c r="S194" s="75">
        <v>249000</v>
      </c>
      <c r="T194" s="75">
        <v>304850</v>
      </c>
      <c r="V194" s="87" t="s">
        <v>1909</v>
      </c>
      <c r="W194" s="88" t="s">
        <v>72</v>
      </c>
      <c r="X194" s="75">
        <v>366600</v>
      </c>
      <c r="Y194" s="75">
        <f t="shared" si="8"/>
        <v>1114631</v>
      </c>
      <c r="Z194" s="75">
        <v>20000</v>
      </c>
      <c r="AA194" s="75">
        <v>1094631</v>
      </c>
    </row>
    <row r="195" spans="1:27" ht="15">
      <c r="A195" s="87" t="s">
        <v>1937</v>
      </c>
      <c r="B195" s="88" t="s">
        <v>432</v>
      </c>
      <c r="C195" s="75">
        <v>0</v>
      </c>
      <c r="D195" s="75">
        <f t="shared" si="9"/>
        <v>1306656</v>
      </c>
      <c r="E195" s="75">
        <v>322660</v>
      </c>
      <c r="F195" s="75">
        <v>983996</v>
      </c>
      <c r="H195" s="75" t="s">
        <v>1992</v>
      </c>
      <c r="I195" s="75" t="s">
        <v>97</v>
      </c>
      <c r="J195" s="75">
        <v>0</v>
      </c>
      <c r="K195" s="75">
        <f t="shared" si="10"/>
        <v>37119</v>
      </c>
      <c r="L195" s="75">
        <v>0</v>
      </c>
      <c r="M195" s="75">
        <v>37119</v>
      </c>
      <c r="O195" s="87" t="s">
        <v>1915</v>
      </c>
      <c r="P195" s="88" t="s">
        <v>73</v>
      </c>
      <c r="Q195" s="75">
        <v>593111</v>
      </c>
      <c r="R195" s="75">
        <f t="shared" si="11"/>
        <v>328552</v>
      </c>
      <c r="S195" s="75">
        <v>104533</v>
      </c>
      <c r="T195" s="75">
        <v>224019</v>
      </c>
      <c r="V195" s="87" t="s">
        <v>1915</v>
      </c>
      <c r="W195" s="88" t="s">
        <v>73</v>
      </c>
      <c r="X195" s="75">
        <v>109711</v>
      </c>
      <c r="Y195" s="75">
        <f aca="true" t="shared" si="12" ref="Y195:Y258">Z195+AA195</f>
        <v>136436</v>
      </c>
      <c r="Z195" s="75">
        <v>22640</v>
      </c>
      <c r="AA195" s="75">
        <v>113796</v>
      </c>
    </row>
    <row r="196" spans="1:27" ht="15">
      <c r="A196" s="87" t="s">
        <v>1940</v>
      </c>
      <c r="B196" s="88" t="s">
        <v>79</v>
      </c>
      <c r="C196" s="75">
        <v>0</v>
      </c>
      <c r="D196" s="75">
        <f aca="true" t="shared" si="13" ref="D196:D259">E196+F196</f>
        <v>372035</v>
      </c>
      <c r="E196" s="75">
        <v>0</v>
      </c>
      <c r="F196" s="75">
        <v>372035</v>
      </c>
      <c r="H196" s="75" t="s">
        <v>1995</v>
      </c>
      <c r="I196" s="75" t="s">
        <v>98</v>
      </c>
      <c r="J196" s="75">
        <v>849176</v>
      </c>
      <c r="K196" s="75">
        <f aca="true" t="shared" si="14" ref="K196:K259">L196+M196</f>
        <v>1419346</v>
      </c>
      <c r="L196" s="75">
        <v>0</v>
      </c>
      <c r="M196" s="75">
        <v>1419346</v>
      </c>
      <c r="O196" s="87" t="s">
        <v>1918</v>
      </c>
      <c r="P196" s="88" t="s">
        <v>74</v>
      </c>
      <c r="Q196" s="75">
        <v>4244491</v>
      </c>
      <c r="R196" s="75">
        <f aca="true" t="shared" si="15" ref="R196:R259">S196+T196</f>
        <v>1843217</v>
      </c>
      <c r="S196" s="75">
        <v>518404</v>
      </c>
      <c r="T196" s="75">
        <v>1324813</v>
      </c>
      <c r="V196" s="87" t="s">
        <v>1918</v>
      </c>
      <c r="W196" s="88" t="s">
        <v>74</v>
      </c>
      <c r="X196" s="75">
        <v>4319826</v>
      </c>
      <c r="Y196" s="75">
        <f t="shared" si="12"/>
        <v>3751731</v>
      </c>
      <c r="Z196" s="75">
        <v>542791</v>
      </c>
      <c r="AA196" s="75">
        <v>3208940</v>
      </c>
    </row>
    <row r="197" spans="1:27" ht="15">
      <c r="A197" s="87" t="s">
        <v>1943</v>
      </c>
      <c r="B197" s="88" t="s">
        <v>80</v>
      </c>
      <c r="C197" s="75">
        <v>0</v>
      </c>
      <c r="D197" s="75">
        <f t="shared" si="13"/>
        <v>253205</v>
      </c>
      <c r="E197" s="75">
        <v>50000</v>
      </c>
      <c r="F197" s="75">
        <v>203205</v>
      </c>
      <c r="H197" s="75" t="s">
        <v>1999</v>
      </c>
      <c r="I197" s="75" t="s">
        <v>99</v>
      </c>
      <c r="J197" s="75">
        <v>0</v>
      </c>
      <c r="K197" s="75">
        <f t="shared" si="14"/>
        <v>10535</v>
      </c>
      <c r="L197" s="75">
        <v>0</v>
      </c>
      <c r="M197" s="75">
        <v>10535</v>
      </c>
      <c r="O197" s="87" t="s">
        <v>1921</v>
      </c>
      <c r="P197" s="88" t="s">
        <v>75</v>
      </c>
      <c r="Q197" s="75">
        <v>0</v>
      </c>
      <c r="R197" s="75">
        <f t="shared" si="15"/>
        <v>133570</v>
      </c>
      <c r="S197" s="75">
        <v>68800</v>
      </c>
      <c r="T197" s="75">
        <v>64770</v>
      </c>
      <c r="V197" s="87" t="s">
        <v>1921</v>
      </c>
      <c r="W197" s="88" t="s">
        <v>75</v>
      </c>
      <c r="X197" s="75">
        <v>0</v>
      </c>
      <c r="Y197" s="75">
        <f t="shared" si="12"/>
        <v>36300</v>
      </c>
      <c r="Z197" s="75">
        <v>23300</v>
      </c>
      <c r="AA197" s="75">
        <v>13000</v>
      </c>
    </row>
    <row r="198" spans="1:27" ht="15">
      <c r="A198" s="87" t="s">
        <v>1946</v>
      </c>
      <c r="B198" s="88" t="s">
        <v>81</v>
      </c>
      <c r="C198" s="75">
        <v>7500</v>
      </c>
      <c r="D198" s="75">
        <f t="shared" si="13"/>
        <v>421714</v>
      </c>
      <c r="E198" s="75">
        <v>0</v>
      </c>
      <c r="F198" s="75">
        <v>421714</v>
      </c>
      <c r="H198" s="75" t="s">
        <v>2002</v>
      </c>
      <c r="I198" s="75" t="s">
        <v>100</v>
      </c>
      <c r="J198" s="75">
        <v>102320</v>
      </c>
      <c r="K198" s="75">
        <f t="shared" si="14"/>
        <v>796937</v>
      </c>
      <c r="L198" s="75">
        <v>89050</v>
      </c>
      <c r="M198" s="75">
        <v>707887</v>
      </c>
      <c r="O198" s="87" t="s">
        <v>1924</v>
      </c>
      <c r="P198" s="88" t="s">
        <v>431</v>
      </c>
      <c r="Q198" s="75">
        <v>455000</v>
      </c>
      <c r="R198" s="75">
        <f t="shared" si="15"/>
        <v>36410</v>
      </c>
      <c r="S198" s="75">
        <v>9000</v>
      </c>
      <c r="T198" s="75">
        <v>27410</v>
      </c>
      <c r="V198" s="87" t="s">
        <v>1924</v>
      </c>
      <c r="W198" s="88" t="s">
        <v>431</v>
      </c>
      <c r="X198" s="75">
        <v>0</v>
      </c>
      <c r="Y198" s="75">
        <f t="shared" si="12"/>
        <v>62700</v>
      </c>
      <c r="Z198" s="75">
        <v>0</v>
      </c>
      <c r="AA198" s="75">
        <v>62700</v>
      </c>
    </row>
    <row r="199" spans="1:27" ht="15">
      <c r="A199" s="87" t="s">
        <v>1949</v>
      </c>
      <c r="B199" s="88" t="s">
        <v>82</v>
      </c>
      <c r="C199" s="75">
        <v>27750</v>
      </c>
      <c r="D199" s="75">
        <f t="shared" si="13"/>
        <v>79348</v>
      </c>
      <c r="E199" s="75">
        <v>2000</v>
      </c>
      <c r="F199" s="75">
        <v>77348</v>
      </c>
      <c r="H199" s="75" t="s">
        <v>2005</v>
      </c>
      <c r="I199" s="75" t="s">
        <v>101</v>
      </c>
      <c r="J199" s="75">
        <v>168000</v>
      </c>
      <c r="K199" s="75">
        <f t="shared" si="14"/>
        <v>237698</v>
      </c>
      <c r="L199" s="75">
        <v>0</v>
      </c>
      <c r="M199" s="75">
        <v>237698</v>
      </c>
      <c r="O199" s="87" t="s">
        <v>1927</v>
      </c>
      <c r="P199" s="88" t="s">
        <v>76</v>
      </c>
      <c r="Q199" s="75">
        <v>1298475</v>
      </c>
      <c r="R199" s="75">
        <f t="shared" si="15"/>
        <v>778040</v>
      </c>
      <c r="S199" s="75">
        <v>48200</v>
      </c>
      <c r="T199" s="75">
        <v>729840</v>
      </c>
      <c r="V199" s="87" t="s">
        <v>1927</v>
      </c>
      <c r="W199" s="88" t="s">
        <v>76</v>
      </c>
      <c r="X199" s="75">
        <v>138940</v>
      </c>
      <c r="Y199" s="75">
        <f t="shared" si="12"/>
        <v>819682</v>
      </c>
      <c r="Z199" s="75">
        <v>400</v>
      </c>
      <c r="AA199" s="75">
        <v>819282</v>
      </c>
    </row>
    <row r="200" spans="1:27" ht="15">
      <c r="A200" s="87" t="s">
        <v>1952</v>
      </c>
      <c r="B200" s="88" t="s">
        <v>83</v>
      </c>
      <c r="C200" s="75">
        <v>297000</v>
      </c>
      <c r="D200" s="75">
        <f t="shared" si="13"/>
        <v>164559</v>
      </c>
      <c r="E200" s="75">
        <v>120700</v>
      </c>
      <c r="F200" s="75">
        <v>43859</v>
      </c>
      <c r="H200" s="75" t="s">
        <v>2008</v>
      </c>
      <c r="I200" s="75" t="s">
        <v>102</v>
      </c>
      <c r="J200" s="75">
        <v>0</v>
      </c>
      <c r="K200" s="75">
        <f t="shared" si="14"/>
        <v>24100</v>
      </c>
      <c r="L200" s="75">
        <v>0</v>
      </c>
      <c r="M200" s="75">
        <v>24100</v>
      </c>
      <c r="O200" s="87" t="s">
        <v>1930</v>
      </c>
      <c r="P200" s="88" t="s">
        <v>77</v>
      </c>
      <c r="Q200" s="75">
        <v>15534972</v>
      </c>
      <c r="R200" s="75">
        <f t="shared" si="15"/>
        <v>5194848</v>
      </c>
      <c r="S200" s="75">
        <v>1388082</v>
      </c>
      <c r="T200" s="75">
        <v>3806766</v>
      </c>
      <c r="V200" s="87" t="s">
        <v>1930</v>
      </c>
      <c r="W200" s="88" t="s">
        <v>77</v>
      </c>
      <c r="X200" s="75">
        <v>22460482</v>
      </c>
      <c r="Y200" s="75">
        <f t="shared" si="12"/>
        <v>11272212</v>
      </c>
      <c r="Z200" s="75">
        <v>1281185</v>
      </c>
      <c r="AA200" s="75">
        <v>9991027</v>
      </c>
    </row>
    <row r="201" spans="1:27" ht="15">
      <c r="A201" s="87" t="s">
        <v>1954</v>
      </c>
      <c r="B201" s="88" t="s">
        <v>84</v>
      </c>
      <c r="C201" s="75">
        <v>0</v>
      </c>
      <c r="D201" s="75">
        <f t="shared" si="13"/>
        <v>314571</v>
      </c>
      <c r="E201" s="75">
        <v>0</v>
      </c>
      <c r="F201" s="75">
        <v>314571</v>
      </c>
      <c r="H201" s="75" t="s">
        <v>2011</v>
      </c>
      <c r="I201" s="75" t="s">
        <v>103</v>
      </c>
      <c r="J201" s="75">
        <v>0</v>
      </c>
      <c r="K201" s="75">
        <f t="shared" si="14"/>
        <v>585349</v>
      </c>
      <c r="L201" s="75">
        <v>0</v>
      </c>
      <c r="M201" s="75">
        <v>585349</v>
      </c>
      <c r="O201" s="87" t="s">
        <v>1934</v>
      </c>
      <c r="P201" s="88" t="s">
        <v>78</v>
      </c>
      <c r="Q201" s="75">
        <v>2133900</v>
      </c>
      <c r="R201" s="75">
        <f t="shared" si="15"/>
        <v>6575049</v>
      </c>
      <c r="S201" s="75">
        <v>313650</v>
      </c>
      <c r="T201" s="75">
        <v>6261399</v>
      </c>
      <c r="V201" s="87" t="s">
        <v>1934</v>
      </c>
      <c r="W201" s="88" t="s">
        <v>78</v>
      </c>
      <c r="X201" s="75">
        <v>86000</v>
      </c>
      <c r="Y201" s="75">
        <f t="shared" si="12"/>
        <v>2056575</v>
      </c>
      <c r="Z201" s="75">
        <v>140000</v>
      </c>
      <c r="AA201" s="75">
        <v>1916575</v>
      </c>
    </row>
    <row r="202" spans="1:27" ht="15">
      <c r="A202" s="87" t="s">
        <v>1957</v>
      </c>
      <c r="B202" s="88" t="s">
        <v>85</v>
      </c>
      <c r="C202" s="75">
        <v>0</v>
      </c>
      <c r="D202" s="75">
        <f t="shared" si="13"/>
        <v>741261</v>
      </c>
      <c r="E202" s="75">
        <v>0</v>
      </c>
      <c r="F202" s="75">
        <v>741261</v>
      </c>
      <c r="H202" s="75" t="s">
        <v>2014</v>
      </c>
      <c r="I202" s="75" t="s">
        <v>164</v>
      </c>
      <c r="J202" s="75">
        <v>0</v>
      </c>
      <c r="K202" s="75">
        <f t="shared" si="14"/>
        <v>87786</v>
      </c>
      <c r="L202" s="75">
        <v>0</v>
      </c>
      <c r="M202" s="75">
        <v>87786</v>
      </c>
      <c r="O202" s="87" t="s">
        <v>1937</v>
      </c>
      <c r="P202" s="88" t="s">
        <v>432</v>
      </c>
      <c r="Q202" s="75">
        <v>3373000</v>
      </c>
      <c r="R202" s="75">
        <f t="shared" si="15"/>
        <v>7876376</v>
      </c>
      <c r="S202" s="75">
        <v>1045090</v>
      </c>
      <c r="T202" s="75">
        <v>6831286</v>
      </c>
      <c r="V202" s="87" t="s">
        <v>1937</v>
      </c>
      <c r="W202" s="88" t="s">
        <v>432</v>
      </c>
      <c r="X202" s="75">
        <v>354010</v>
      </c>
      <c r="Y202" s="75">
        <f t="shared" si="12"/>
        <v>1571680</v>
      </c>
      <c r="Z202" s="75">
        <v>40000</v>
      </c>
      <c r="AA202" s="75">
        <v>1531680</v>
      </c>
    </row>
    <row r="203" spans="1:27" ht="15">
      <c r="A203" s="87" t="s">
        <v>1960</v>
      </c>
      <c r="B203" s="88" t="s">
        <v>86</v>
      </c>
      <c r="C203" s="75">
        <v>373750</v>
      </c>
      <c r="D203" s="75">
        <f t="shared" si="13"/>
        <v>1494946</v>
      </c>
      <c r="E203" s="75">
        <v>775586</v>
      </c>
      <c r="F203" s="75">
        <v>719360</v>
      </c>
      <c r="H203" s="75" t="s">
        <v>2017</v>
      </c>
      <c r="I203" s="75" t="s">
        <v>71</v>
      </c>
      <c r="J203" s="75">
        <v>0</v>
      </c>
      <c r="K203" s="75">
        <f t="shared" si="14"/>
        <v>17956</v>
      </c>
      <c r="L203" s="75">
        <v>0</v>
      </c>
      <c r="M203" s="75">
        <v>17956</v>
      </c>
      <c r="O203" s="87" t="s">
        <v>1940</v>
      </c>
      <c r="P203" s="88" t="s">
        <v>79</v>
      </c>
      <c r="Q203" s="75">
        <v>311500</v>
      </c>
      <c r="R203" s="75">
        <f t="shared" si="15"/>
        <v>2770025</v>
      </c>
      <c r="S203" s="75">
        <v>416902</v>
      </c>
      <c r="T203" s="75">
        <v>2353123</v>
      </c>
      <c r="V203" s="87" t="s">
        <v>1940</v>
      </c>
      <c r="W203" s="88" t="s">
        <v>79</v>
      </c>
      <c r="X203" s="75">
        <v>159750</v>
      </c>
      <c r="Y203" s="75">
        <f t="shared" si="12"/>
        <v>1831992</v>
      </c>
      <c r="Z203" s="75">
        <v>0</v>
      </c>
      <c r="AA203" s="75">
        <v>1831992</v>
      </c>
    </row>
    <row r="204" spans="1:27" ht="15">
      <c r="A204" s="87" t="s">
        <v>1963</v>
      </c>
      <c r="B204" s="88" t="s">
        <v>87</v>
      </c>
      <c r="C204" s="75">
        <v>1200</v>
      </c>
      <c r="D204" s="75">
        <f t="shared" si="13"/>
        <v>1040499</v>
      </c>
      <c r="E204" s="75">
        <v>234810</v>
      </c>
      <c r="F204" s="75">
        <v>805689</v>
      </c>
      <c r="H204" s="75" t="s">
        <v>2019</v>
      </c>
      <c r="I204" s="75" t="s">
        <v>104</v>
      </c>
      <c r="J204" s="75">
        <v>5150</v>
      </c>
      <c r="K204" s="75">
        <f t="shared" si="14"/>
        <v>281760</v>
      </c>
      <c r="L204" s="75">
        <v>103850</v>
      </c>
      <c r="M204" s="75">
        <v>177910</v>
      </c>
      <c r="O204" s="87" t="s">
        <v>1943</v>
      </c>
      <c r="P204" s="88" t="s">
        <v>80</v>
      </c>
      <c r="Q204" s="75">
        <v>16200</v>
      </c>
      <c r="R204" s="75">
        <f t="shared" si="15"/>
        <v>3309781</v>
      </c>
      <c r="S204" s="75">
        <v>1133865</v>
      </c>
      <c r="T204" s="75">
        <v>2175916</v>
      </c>
      <c r="V204" s="87" t="s">
        <v>1943</v>
      </c>
      <c r="W204" s="88" t="s">
        <v>80</v>
      </c>
      <c r="X204" s="75">
        <v>0</v>
      </c>
      <c r="Y204" s="75">
        <f t="shared" si="12"/>
        <v>3904113</v>
      </c>
      <c r="Z204" s="75">
        <v>2244100</v>
      </c>
      <c r="AA204" s="75">
        <v>1660013</v>
      </c>
    </row>
    <row r="205" spans="1:27" ht="15">
      <c r="A205" s="87" t="s">
        <v>1966</v>
      </c>
      <c r="B205" s="88" t="s">
        <v>88</v>
      </c>
      <c r="C205" s="75">
        <v>753000</v>
      </c>
      <c r="D205" s="75">
        <f t="shared" si="13"/>
        <v>6011920</v>
      </c>
      <c r="E205" s="75">
        <v>2917806</v>
      </c>
      <c r="F205" s="75">
        <v>3094114</v>
      </c>
      <c r="H205" s="75" t="s">
        <v>2022</v>
      </c>
      <c r="I205" s="75" t="s">
        <v>105</v>
      </c>
      <c r="J205" s="75">
        <v>10005500</v>
      </c>
      <c r="K205" s="75">
        <f t="shared" si="14"/>
        <v>1449643</v>
      </c>
      <c r="L205" s="75">
        <v>0</v>
      </c>
      <c r="M205" s="75">
        <v>1449643</v>
      </c>
      <c r="O205" s="87" t="s">
        <v>1946</v>
      </c>
      <c r="P205" s="88" t="s">
        <v>81</v>
      </c>
      <c r="Q205" s="75">
        <v>5033565</v>
      </c>
      <c r="R205" s="75">
        <f t="shared" si="15"/>
        <v>17707307</v>
      </c>
      <c r="S205" s="75">
        <v>1200</v>
      </c>
      <c r="T205" s="75">
        <v>17706107</v>
      </c>
      <c r="V205" s="87" t="s">
        <v>1946</v>
      </c>
      <c r="W205" s="88" t="s">
        <v>81</v>
      </c>
      <c r="X205" s="75">
        <v>10270500</v>
      </c>
      <c r="Y205" s="75">
        <f t="shared" si="12"/>
        <v>2170599</v>
      </c>
      <c r="Z205" s="75">
        <v>0</v>
      </c>
      <c r="AA205" s="75">
        <v>2170599</v>
      </c>
    </row>
    <row r="206" spans="1:27" ht="15">
      <c r="A206" s="87" t="s">
        <v>1969</v>
      </c>
      <c r="B206" s="88" t="s">
        <v>89</v>
      </c>
      <c r="C206" s="75">
        <v>481075</v>
      </c>
      <c r="D206" s="75">
        <f t="shared" si="13"/>
        <v>2530411</v>
      </c>
      <c r="E206" s="75">
        <v>540600</v>
      </c>
      <c r="F206" s="75">
        <v>1989811</v>
      </c>
      <c r="H206" s="75" t="s">
        <v>2025</v>
      </c>
      <c r="I206" s="75" t="s">
        <v>106</v>
      </c>
      <c r="J206" s="75">
        <v>0</v>
      </c>
      <c r="K206" s="75">
        <f t="shared" si="14"/>
        <v>55280</v>
      </c>
      <c r="L206" s="75">
        <v>0</v>
      </c>
      <c r="M206" s="75">
        <v>55280</v>
      </c>
      <c r="O206" s="87" t="s">
        <v>1949</v>
      </c>
      <c r="P206" s="88" t="s">
        <v>82</v>
      </c>
      <c r="Q206" s="75">
        <v>38950</v>
      </c>
      <c r="R206" s="75">
        <f t="shared" si="15"/>
        <v>2490239</v>
      </c>
      <c r="S206" s="75">
        <v>1021920</v>
      </c>
      <c r="T206" s="75">
        <v>1468319</v>
      </c>
      <c r="V206" s="87" t="s">
        <v>1949</v>
      </c>
      <c r="W206" s="88" t="s">
        <v>82</v>
      </c>
      <c r="X206" s="75">
        <v>0</v>
      </c>
      <c r="Y206" s="75">
        <f t="shared" si="12"/>
        <v>291650</v>
      </c>
      <c r="Z206" s="75">
        <v>0</v>
      </c>
      <c r="AA206" s="75">
        <v>291650</v>
      </c>
    </row>
    <row r="207" spans="1:27" ht="15">
      <c r="A207" s="87" t="s">
        <v>1972</v>
      </c>
      <c r="B207" s="88" t="s">
        <v>90</v>
      </c>
      <c r="C207" s="75">
        <v>568913</v>
      </c>
      <c r="D207" s="75">
        <f t="shared" si="13"/>
        <v>5687245</v>
      </c>
      <c r="E207" s="75">
        <v>347900</v>
      </c>
      <c r="F207" s="75">
        <v>5339345</v>
      </c>
      <c r="H207" s="75" t="s">
        <v>2028</v>
      </c>
      <c r="I207" s="75" t="s">
        <v>107</v>
      </c>
      <c r="J207" s="75">
        <v>59320</v>
      </c>
      <c r="K207" s="75">
        <f t="shared" si="14"/>
        <v>550056</v>
      </c>
      <c r="L207" s="75">
        <v>17600</v>
      </c>
      <c r="M207" s="75">
        <v>532456</v>
      </c>
      <c r="O207" s="87" t="s">
        <v>1952</v>
      </c>
      <c r="P207" s="88" t="s">
        <v>83</v>
      </c>
      <c r="Q207" s="75">
        <v>795350</v>
      </c>
      <c r="R207" s="75">
        <f t="shared" si="15"/>
        <v>2238076</v>
      </c>
      <c r="S207" s="75">
        <v>634640</v>
      </c>
      <c r="T207" s="75">
        <v>1603436</v>
      </c>
      <c r="V207" s="87" t="s">
        <v>1952</v>
      </c>
      <c r="W207" s="88" t="s">
        <v>83</v>
      </c>
      <c r="X207" s="75">
        <v>1896000</v>
      </c>
      <c r="Y207" s="75">
        <f t="shared" si="12"/>
        <v>4517865</v>
      </c>
      <c r="Z207" s="75">
        <v>150000</v>
      </c>
      <c r="AA207" s="75">
        <v>4367865</v>
      </c>
    </row>
    <row r="208" spans="1:27" ht="15">
      <c r="A208" s="87" t="s">
        <v>1975</v>
      </c>
      <c r="B208" s="88" t="s">
        <v>91</v>
      </c>
      <c r="C208" s="75">
        <v>1092500</v>
      </c>
      <c r="D208" s="75">
        <f t="shared" si="13"/>
        <v>424755</v>
      </c>
      <c r="E208" s="75">
        <v>167700</v>
      </c>
      <c r="F208" s="75">
        <v>257055</v>
      </c>
      <c r="H208" s="75" t="s">
        <v>2031</v>
      </c>
      <c r="I208" s="75" t="s">
        <v>108</v>
      </c>
      <c r="J208" s="75">
        <v>0</v>
      </c>
      <c r="K208" s="75">
        <f t="shared" si="14"/>
        <v>24310</v>
      </c>
      <c r="L208" s="75">
        <v>0</v>
      </c>
      <c r="M208" s="75">
        <v>24310</v>
      </c>
      <c r="O208" s="87" t="s">
        <v>1954</v>
      </c>
      <c r="P208" s="88" t="s">
        <v>84</v>
      </c>
      <c r="Q208" s="75">
        <v>0</v>
      </c>
      <c r="R208" s="75">
        <f t="shared" si="15"/>
        <v>8023744</v>
      </c>
      <c r="S208" s="75">
        <v>1522895</v>
      </c>
      <c r="T208" s="75">
        <v>6500849</v>
      </c>
      <c r="V208" s="87" t="s">
        <v>1954</v>
      </c>
      <c r="W208" s="88" t="s">
        <v>84</v>
      </c>
      <c r="X208" s="75">
        <v>463500</v>
      </c>
      <c r="Y208" s="75">
        <f t="shared" si="12"/>
        <v>6643</v>
      </c>
      <c r="Z208" s="75">
        <v>0</v>
      </c>
      <c r="AA208" s="75">
        <v>6643</v>
      </c>
    </row>
    <row r="209" spans="1:27" ht="15">
      <c r="A209" s="87" t="s">
        <v>1978</v>
      </c>
      <c r="B209" s="88" t="s">
        <v>92</v>
      </c>
      <c r="C209" s="75">
        <v>0</v>
      </c>
      <c r="D209" s="75">
        <f t="shared" si="13"/>
        <v>811827</v>
      </c>
      <c r="E209" s="75">
        <v>232401</v>
      </c>
      <c r="F209" s="75">
        <v>579426</v>
      </c>
      <c r="H209" s="75" t="s">
        <v>2034</v>
      </c>
      <c r="I209" s="75" t="s">
        <v>433</v>
      </c>
      <c r="J209" s="75">
        <v>0</v>
      </c>
      <c r="K209" s="75">
        <f t="shared" si="14"/>
        <v>259000</v>
      </c>
      <c r="L209" s="75">
        <v>0</v>
      </c>
      <c r="M209" s="75">
        <v>259000</v>
      </c>
      <c r="O209" s="87" t="s">
        <v>1957</v>
      </c>
      <c r="P209" s="88" t="s">
        <v>85</v>
      </c>
      <c r="Q209" s="75">
        <v>2684700</v>
      </c>
      <c r="R209" s="75">
        <f t="shared" si="15"/>
        <v>4193184</v>
      </c>
      <c r="S209" s="75">
        <v>900</v>
      </c>
      <c r="T209" s="75">
        <v>4192284</v>
      </c>
      <c r="V209" s="87" t="s">
        <v>1957</v>
      </c>
      <c r="W209" s="88" t="s">
        <v>85</v>
      </c>
      <c r="X209" s="75">
        <v>459400</v>
      </c>
      <c r="Y209" s="75">
        <f t="shared" si="12"/>
        <v>4106927</v>
      </c>
      <c r="Z209" s="75">
        <v>11500</v>
      </c>
      <c r="AA209" s="75">
        <v>4095427</v>
      </c>
    </row>
    <row r="210" spans="1:27" ht="15">
      <c r="A210" s="87" t="s">
        <v>1980</v>
      </c>
      <c r="B210" s="88" t="s">
        <v>93</v>
      </c>
      <c r="C210" s="75">
        <v>0</v>
      </c>
      <c r="D210" s="75">
        <f t="shared" si="13"/>
        <v>193561</v>
      </c>
      <c r="E210" s="75">
        <v>0</v>
      </c>
      <c r="F210" s="75">
        <v>193561</v>
      </c>
      <c r="H210" s="75" t="s">
        <v>2037</v>
      </c>
      <c r="I210" s="75" t="s">
        <v>109</v>
      </c>
      <c r="J210" s="75">
        <v>0</v>
      </c>
      <c r="K210" s="75">
        <f t="shared" si="14"/>
        <v>17000</v>
      </c>
      <c r="L210" s="75">
        <v>0</v>
      </c>
      <c r="M210" s="75">
        <v>17000</v>
      </c>
      <c r="O210" s="87" t="s">
        <v>1960</v>
      </c>
      <c r="P210" s="88" t="s">
        <v>86</v>
      </c>
      <c r="Q210" s="75">
        <v>19132309</v>
      </c>
      <c r="R210" s="75">
        <f t="shared" si="15"/>
        <v>18766628</v>
      </c>
      <c r="S210" s="75">
        <v>10716716</v>
      </c>
      <c r="T210" s="75">
        <v>8049912</v>
      </c>
      <c r="V210" s="87" t="s">
        <v>1960</v>
      </c>
      <c r="W210" s="88" t="s">
        <v>86</v>
      </c>
      <c r="X210" s="75">
        <v>28781092</v>
      </c>
      <c r="Y210" s="75">
        <f t="shared" si="12"/>
        <v>6131201</v>
      </c>
      <c r="Z210" s="75">
        <v>115000</v>
      </c>
      <c r="AA210" s="75">
        <v>6016201</v>
      </c>
    </row>
    <row r="211" spans="1:27" ht="15">
      <c r="A211" s="87" t="s">
        <v>1983</v>
      </c>
      <c r="B211" s="88" t="s">
        <v>94</v>
      </c>
      <c r="C211" s="75">
        <v>0</v>
      </c>
      <c r="D211" s="75">
        <f t="shared" si="13"/>
        <v>137774</v>
      </c>
      <c r="E211" s="75">
        <v>0</v>
      </c>
      <c r="F211" s="75">
        <v>137774</v>
      </c>
      <c r="H211" s="75" t="s">
        <v>2040</v>
      </c>
      <c r="I211" s="75" t="s">
        <v>165</v>
      </c>
      <c r="J211" s="75">
        <v>0</v>
      </c>
      <c r="K211" s="75">
        <f t="shared" si="14"/>
        <v>103700</v>
      </c>
      <c r="L211" s="75">
        <v>0</v>
      </c>
      <c r="M211" s="75">
        <v>103700</v>
      </c>
      <c r="O211" s="87" t="s">
        <v>1963</v>
      </c>
      <c r="P211" s="88" t="s">
        <v>87</v>
      </c>
      <c r="Q211" s="75">
        <v>731985</v>
      </c>
      <c r="R211" s="75">
        <f t="shared" si="15"/>
        <v>8557596</v>
      </c>
      <c r="S211" s="75">
        <v>2183448</v>
      </c>
      <c r="T211" s="75">
        <v>6374148</v>
      </c>
      <c r="V211" s="87" t="s">
        <v>1963</v>
      </c>
      <c r="W211" s="88" t="s">
        <v>87</v>
      </c>
      <c r="X211" s="75">
        <v>55900</v>
      </c>
      <c r="Y211" s="75">
        <f t="shared" si="12"/>
        <v>2180450</v>
      </c>
      <c r="Z211" s="75">
        <v>83100</v>
      </c>
      <c r="AA211" s="75">
        <v>2097350</v>
      </c>
    </row>
    <row r="212" spans="1:27" ht="15">
      <c r="A212" s="87" t="s">
        <v>1986</v>
      </c>
      <c r="B212" s="88" t="s">
        <v>95</v>
      </c>
      <c r="C212" s="75">
        <v>0</v>
      </c>
      <c r="D212" s="75">
        <f t="shared" si="13"/>
        <v>756164</v>
      </c>
      <c r="E212" s="75">
        <v>147500</v>
      </c>
      <c r="F212" s="75">
        <v>608664</v>
      </c>
      <c r="H212" s="75" t="s">
        <v>2043</v>
      </c>
      <c r="I212" s="75" t="s">
        <v>434</v>
      </c>
      <c r="J212" s="75">
        <v>0</v>
      </c>
      <c r="K212" s="75">
        <f t="shared" si="14"/>
        <v>3500</v>
      </c>
      <c r="L212" s="75">
        <v>0</v>
      </c>
      <c r="M212" s="75">
        <v>3500</v>
      </c>
      <c r="O212" s="87" t="s">
        <v>1966</v>
      </c>
      <c r="P212" s="88" t="s">
        <v>88</v>
      </c>
      <c r="Q212" s="75">
        <v>11820925</v>
      </c>
      <c r="R212" s="75">
        <f t="shared" si="15"/>
        <v>43703940</v>
      </c>
      <c r="S212" s="75">
        <v>17543429</v>
      </c>
      <c r="T212" s="75">
        <v>26160511</v>
      </c>
      <c r="V212" s="87" t="s">
        <v>1966</v>
      </c>
      <c r="W212" s="88" t="s">
        <v>88</v>
      </c>
      <c r="X212" s="75">
        <v>0</v>
      </c>
      <c r="Y212" s="75">
        <f t="shared" si="12"/>
        <v>1292984</v>
      </c>
      <c r="Z212" s="75">
        <v>1008450</v>
      </c>
      <c r="AA212" s="75">
        <v>284534</v>
      </c>
    </row>
    <row r="213" spans="1:27" ht="15">
      <c r="A213" s="87" t="s">
        <v>1989</v>
      </c>
      <c r="B213" s="88" t="s">
        <v>96</v>
      </c>
      <c r="C213" s="75">
        <v>350000</v>
      </c>
      <c r="D213" s="75">
        <f t="shared" si="13"/>
        <v>734384</v>
      </c>
      <c r="E213" s="75">
        <v>100000</v>
      </c>
      <c r="F213" s="75">
        <v>634384</v>
      </c>
      <c r="H213" s="75" t="s">
        <v>2046</v>
      </c>
      <c r="I213" s="75" t="s">
        <v>110</v>
      </c>
      <c r="J213" s="75">
        <v>91200</v>
      </c>
      <c r="K213" s="75">
        <f t="shared" si="14"/>
        <v>25640</v>
      </c>
      <c r="L213" s="75">
        <v>0</v>
      </c>
      <c r="M213" s="75">
        <v>25640</v>
      </c>
      <c r="O213" s="87" t="s">
        <v>1969</v>
      </c>
      <c r="P213" s="88" t="s">
        <v>89</v>
      </c>
      <c r="Q213" s="75">
        <v>22930490</v>
      </c>
      <c r="R213" s="75">
        <f t="shared" si="15"/>
        <v>25885113</v>
      </c>
      <c r="S213" s="75">
        <v>8626714</v>
      </c>
      <c r="T213" s="75">
        <v>17258399</v>
      </c>
      <c r="V213" s="87" t="s">
        <v>1969</v>
      </c>
      <c r="W213" s="88" t="s">
        <v>89</v>
      </c>
      <c r="X213" s="75">
        <v>1441452</v>
      </c>
      <c r="Y213" s="75">
        <f t="shared" si="12"/>
        <v>14807301</v>
      </c>
      <c r="Z213" s="75">
        <v>6713550</v>
      </c>
      <c r="AA213" s="75">
        <v>8093751</v>
      </c>
    </row>
    <row r="214" spans="1:27" ht="15">
      <c r="A214" s="87" t="s">
        <v>1992</v>
      </c>
      <c r="B214" s="88" t="s">
        <v>97</v>
      </c>
      <c r="C214" s="75">
        <v>0</v>
      </c>
      <c r="D214" s="75">
        <f t="shared" si="13"/>
        <v>594695</v>
      </c>
      <c r="E214" s="75">
        <v>296265</v>
      </c>
      <c r="F214" s="75">
        <v>298430</v>
      </c>
      <c r="H214" s="75" t="s">
        <v>2049</v>
      </c>
      <c r="I214" s="75" t="s">
        <v>2272</v>
      </c>
      <c r="J214" s="75">
        <v>5100000</v>
      </c>
      <c r="K214" s="75">
        <f t="shared" si="14"/>
        <v>458708</v>
      </c>
      <c r="L214" s="75">
        <v>40000</v>
      </c>
      <c r="M214" s="75">
        <v>418708</v>
      </c>
      <c r="O214" s="87" t="s">
        <v>1972</v>
      </c>
      <c r="P214" s="88" t="s">
        <v>90</v>
      </c>
      <c r="Q214" s="75">
        <v>23363983</v>
      </c>
      <c r="R214" s="75">
        <f t="shared" si="15"/>
        <v>20946639</v>
      </c>
      <c r="S214" s="75">
        <v>2076051</v>
      </c>
      <c r="T214" s="75">
        <v>18870588</v>
      </c>
      <c r="V214" s="87" t="s">
        <v>1972</v>
      </c>
      <c r="W214" s="88" t="s">
        <v>90</v>
      </c>
      <c r="X214" s="75">
        <v>36066551</v>
      </c>
      <c r="Y214" s="75">
        <f t="shared" si="12"/>
        <v>40308791</v>
      </c>
      <c r="Z214" s="75">
        <v>2785882</v>
      </c>
      <c r="AA214" s="75">
        <v>37522909</v>
      </c>
    </row>
    <row r="215" spans="1:27" ht="15">
      <c r="A215" s="87" t="s">
        <v>1995</v>
      </c>
      <c r="B215" s="88" t="s">
        <v>98</v>
      </c>
      <c r="C215" s="75">
        <v>24503</v>
      </c>
      <c r="D215" s="75">
        <f t="shared" si="13"/>
        <v>767492</v>
      </c>
      <c r="E215" s="75">
        <v>21400</v>
      </c>
      <c r="F215" s="75">
        <v>746092</v>
      </c>
      <c r="H215" s="75" t="s">
        <v>2051</v>
      </c>
      <c r="I215" s="75" t="s">
        <v>435</v>
      </c>
      <c r="J215" s="75">
        <v>0</v>
      </c>
      <c r="K215" s="75">
        <f t="shared" si="14"/>
        <v>12208</v>
      </c>
      <c r="L215" s="75">
        <v>0</v>
      </c>
      <c r="M215" s="75">
        <v>12208</v>
      </c>
      <c r="O215" s="87" t="s">
        <v>1975</v>
      </c>
      <c r="P215" s="88" t="s">
        <v>91</v>
      </c>
      <c r="Q215" s="75">
        <v>3659350</v>
      </c>
      <c r="R215" s="75">
        <f t="shared" si="15"/>
        <v>4024846</v>
      </c>
      <c r="S215" s="75">
        <v>707364</v>
      </c>
      <c r="T215" s="75">
        <v>3317482</v>
      </c>
      <c r="V215" s="87" t="s">
        <v>1975</v>
      </c>
      <c r="W215" s="88" t="s">
        <v>91</v>
      </c>
      <c r="X215" s="75">
        <v>424600</v>
      </c>
      <c r="Y215" s="75">
        <f t="shared" si="12"/>
        <v>192088</v>
      </c>
      <c r="Z215" s="75">
        <v>19000</v>
      </c>
      <c r="AA215" s="75">
        <v>173088</v>
      </c>
    </row>
    <row r="216" spans="1:27" ht="15">
      <c r="A216" s="87" t="s">
        <v>1999</v>
      </c>
      <c r="B216" s="88" t="s">
        <v>99</v>
      </c>
      <c r="C216" s="75">
        <v>0</v>
      </c>
      <c r="D216" s="75">
        <f t="shared" si="13"/>
        <v>46787</v>
      </c>
      <c r="E216" s="75">
        <v>0</v>
      </c>
      <c r="F216" s="75">
        <v>46787</v>
      </c>
      <c r="H216" s="75" t="s">
        <v>2054</v>
      </c>
      <c r="I216" s="75" t="s">
        <v>111</v>
      </c>
      <c r="J216" s="75">
        <v>94190</v>
      </c>
      <c r="K216" s="75">
        <f t="shared" si="14"/>
        <v>712086</v>
      </c>
      <c r="L216" s="75">
        <v>0</v>
      </c>
      <c r="M216" s="75">
        <v>712086</v>
      </c>
      <c r="O216" s="87" t="s">
        <v>1978</v>
      </c>
      <c r="P216" s="88" t="s">
        <v>92</v>
      </c>
      <c r="Q216" s="75">
        <v>480203</v>
      </c>
      <c r="R216" s="75">
        <f t="shared" si="15"/>
        <v>6045833</v>
      </c>
      <c r="S216" s="75">
        <v>1875661</v>
      </c>
      <c r="T216" s="75">
        <v>4170172</v>
      </c>
      <c r="V216" s="87" t="s">
        <v>1978</v>
      </c>
      <c r="W216" s="88" t="s">
        <v>92</v>
      </c>
      <c r="X216" s="75">
        <v>302502</v>
      </c>
      <c r="Y216" s="75">
        <f t="shared" si="12"/>
        <v>6415622</v>
      </c>
      <c r="Z216" s="75">
        <v>24000</v>
      </c>
      <c r="AA216" s="75">
        <v>6391622</v>
      </c>
    </row>
    <row r="217" spans="1:27" ht="15">
      <c r="A217" s="87" t="s">
        <v>2002</v>
      </c>
      <c r="B217" s="88" t="s">
        <v>100</v>
      </c>
      <c r="C217" s="75">
        <v>271250</v>
      </c>
      <c r="D217" s="75">
        <f t="shared" si="13"/>
        <v>398535</v>
      </c>
      <c r="E217" s="75">
        <v>16000</v>
      </c>
      <c r="F217" s="75">
        <v>382535</v>
      </c>
      <c r="H217" s="75" t="s">
        <v>2057</v>
      </c>
      <c r="I217" s="75" t="s">
        <v>112</v>
      </c>
      <c r="J217" s="75">
        <v>0</v>
      </c>
      <c r="K217" s="75">
        <f t="shared" si="14"/>
        <v>285510</v>
      </c>
      <c r="L217" s="75">
        <v>276757</v>
      </c>
      <c r="M217" s="75">
        <v>8753</v>
      </c>
      <c r="O217" s="87" t="s">
        <v>1980</v>
      </c>
      <c r="P217" s="88" t="s">
        <v>93</v>
      </c>
      <c r="Q217" s="75">
        <v>0</v>
      </c>
      <c r="R217" s="75">
        <f t="shared" si="15"/>
        <v>2369483</v>
      </c>
      <c r="S217" s="75">
        <v>78600</v>
      </c>
      <c r="T217" s="75">
        <v>2290883</v>
      </c>
      <c r="V217" s="87" t="s">
        <v>1980</v>
      </c>
      <c r="W217" s="88" t="s">
        <v>93</v>
      </c>
      <c r="X217" s="75">
        <v>0</v>
      </c>
      <c r="Y217" s="75">
        <f t="shared" si="12"/>
        <v>3210158</v>
      </c>
      <c r="Z217" s="75">
        <v>55340</v>
      </c>
      <c r="AA217" s="75">
        <v>3154818</v>
      </c>
    </row>
    <row r="218" spans="1:27" ht="15">
      <c r="A218" s="87" t="s">
        <v>2005</v>
      </c>
      <c r="B218" s="88" t="s">
        <v>101</v>
      </c>
      <c r="C218" s="75">
        <v>3320367</v>
      </c>
      <c r="D218" s="75">
        <f t="shared" si="13"/>
        <v>183911</v>
      </c>
      <c r="E218" s="75">
        <v>0</v>
      </c>
      <c r="F218" s="75">
        <v>183911</v>
      </c>
      <c r="H218" s="75" t="s">
        <v>2060</v>
      </c>
      <c r="I218" s="75" t="s">
        <v>113</v>
      </c>
      <c r="J218" s="75">
        <v>31000</v>
      </c>
      <c r="K218" s="75">
        <f t="shared" si="14"/>
        <v>498227</v>
      </c>
      <c r="L218" s="75">
        <v>0</v>
      </c>
      <c r="M218" s="75">
        <v>498227</v>
      </c>
      <c r="O218" s="87" t="s">
        <v>1983</v>
      </c>
      <c r="P218" s="88" t="s">
        <v>94</v>
      </c>
      <c r="Q218" s="75">
        <v>0</v>
      </c>
      <c r="R218" s="75">
        <f t="shared" si="15"/>
        <v>2597658</v>
      </c>
      <c r="S218" s="75">
        <v>1142200</v>
      </c>
      <c r="T218" s="75">
        <v>1455458</v>
      </c>
      <c r="V218" s="87" t="s">
        <v>1983</v>
      </c>
      <c r="W218" s="88" t="s">
        <v>94</v>
      </c>
      <c r="X218" s="75">
        <v>1000000</v>
      </c>
      <c r="Y218" s="75">
        <f t="shared" si="12"/>
        <v>7094066</v>
      </c>
      <c r="Z218" s="75">
        <v>3260000</v>
      </c>
      <c r="AA218" s="75">
        <v>3834066</v>
      </c>
    </row>
    <row r="219" spans="1:27" ht="15">
      <c r="A219" s="87" t="s">
        <v>2008</v>
      </c>
      <c r="B219" s="88" t="s">
        <v>102</v>
      </c>
      <c r="C219" s="75">
        <v>135000</v>
      </c>
      <c r="D219" s="75">
        <f t="shared" si="13"/>
        <v>1150</v>
      </c>
      <c r="E219" s="75">
        <v>0</v>
      </c>
      <c r="F219" s="75">
        <v>1150</v>
      </c>
      <c r="H219" s="75" t="s">
        <v>2063</v>
      </c>
      <c r="I219" s="75" t="s">
        <v>114</v>
      </c>
      <c r="J219" s="75">
        <v>6762825</v>
      </c>
      <c r="K219" s="75">
        <f t="shared" si="14"/>
        <v>42950</v>
      </c>
      <c r="L219" s="75">
        <v>0</v>
      </c>
      <c r="M219" s="75">
        <v>42950</v>
      </c>
      <c r="O219" s="87" t="s">
        <v>1986</v>
      </c>
      <c r="P219" s="88" t="s">
        <v>95</v>
      </c>
      <c r="Q219" s="75">
        <v>6090000</v>
      </c>
      <c r="R219" s="75">
        <f t="shared" si="15"/>
        <v>4799130</v>
      </c>
      <c r="S219" s="75">
        <v>863574</v>
      </c>
      <c r="T219" s="75">
        <v>3935556</v>
      </c>
      <c r="V219" s="87" t="s">
        <v>1986</v>
      </c>
      <c r="W219" s="88" t="s">
        <v>95</v>
      </c>
      <c r="X219" s="75">
        <v>100000</v>
      </c>
      <c r="Y219" s="75">
        <f t="shared" si="12"/>
        <v>5273492</v>
      </c>
      <c r="Z219" s="75">
        <v>934500</v>
      </c>
      <c r="AA219" s="75">
        <v>4338992</v>
      </c>
    </row>
    <row r="220" spans="1:27" ht="15">
      <c r="A220" s="87" t="s">
        <v>2011</v>
      </c>
      <c r="B220" s="88" t="s">
        <v>103</v>
      </c>
      <c r="C220" s="75">
        <v>223178</v>
      </c>
      <c r="D220" s="75">
        <f t="shared" si="13"/>
        <v>439875</v>
      </c>
      <c r="E220" s="75">
        <v>162220</v>
      </c>
      <c r="F220" s="75">
        <v>277655</v>
      </c>
      <c r="H220" s="75" t="s">
        <v>2066</v>
      </c>
      <c r="I220" s="75" t="s">
        <v>115</v>
      </c>
      <c r="J220" s="75">
        <v>1185500</v>
      </c>
      <c r="K220" s="75">
        <f t="shared" si="14"/>
        <v>317359</v>
      </c>
      <c r="L220" s="75">
        <v>0</v>
      </c>
      <c r="M220" s="75">
        <v>317359</v>
      </c>
      <c r="O220" s="87" t="s">
        <v>1989</v>
      </c>
      <c r="P220" s="88" t="s">
        <v>96</v>
      </c>
      <c r="Q220" s="75">
        <v>978000</v>
      </c>
      <c r="R220" s="75">
        <f t="shared" si="15"/>
        <v>5389662</v>
      </c>
      <c r="S220" s="75">
        <v>1127400</v>
      </c>
      <c r="T220" s="75">
        <v>4262262</v>
      </c>
      <c r="V220" s="87" t="s">
        <v>1989</v>
      </c>
      <c r="W220" s="88" t="s">
        <v>96</v>
      </c>
      <c r="X220" s="75">
        <v>60800</v>
      </c>
      <c r="Y220" s="75">
        <f t="shared" si="12"/>
        <v>804060</v>
      </c>
      <c r="Z220" s="75">
        <v>0</v>
      </c>
      <c r="AA220" s="75">
        <v>804060</v>
      </c>
    </row>
    <row r="221" spans="1:27" ht="15">
      <c r="A221" s="87" t="s">
        <v>2014</v>
      </c>
      <c r="B221" s="88" t="s">
        <v>164</v>
      </c>
      <c r="C221" s="75">
        <v>3092500</v>
      </c>
      <c r="D221" s="75">
        <f t="shared" si="13"/>
        <v>266689</v>
      </c>
      <c r="E221" s="75">
        <v>0</v>
      </c>
      <c r="F221" s="75">
        <v>266689</v>
      </c>
      <c r="H221" s="75" t="s">
        <v>2070</v>
      </c>
      <c r="I221" s="75" t="s">
        <v>116</v>
      </c>
      <c r="J221" s="75">
        <v>0</v>
      </c>
      <c r="K221" s="75">
        <f t="shared" si="14"/>
        <v>435225</v>
      </c>
      <c r="L221" s="75">
        <v>0</v>
      </c>
      <c r="M221" s="75">
        <v>435225</v>
      </c>
      <c r="O221" s="87" t="s">
        <v>1992</v>
      </c>
      <c r="P221" s="88" t="s">
        <v>97</v>
      </c>
      <c r="Q221" s="75">
        <v>1100</v>
      </c>
      <c r="R221" s="75">
        <f t="shared" si="15"/>
        <v>18949923</v>
      </c>
      <c r="S221" s="75">
        <v>16996702</v>
      </c>
      <c r="T221" s="75">
        <v>1953221</v>
      </c>
      <c r="V221" s="87" t="s">
        <v>1992</v>
      </c>
      <c r="W221" s="88" t="s">
        <v>97</v>
      </c>
      <c r="X221" s="75">
        <v>415100</v>
      </c>
      <c r="Y221" s="75">
        <f t="shared" si="12"/>
        <v>7694877</v>
      </c>
      <c r="Z221" s="75">
        <v>2765000</v>
      </c>
      <c r="AA221" s="75">
        <v>4929877</v>
      </c>
    </row>
    <row r="222" spans="1:27" ht="15">
      <c r="A222" s="87" t="s">
        <v>2017</v>
      </c>
      <c r="B222" s="88" t="s">
        <v>71</v>
      </c>
      <c r="C222" s="75">
        <v>0</v>
      </c>
      <c r="D222" s="75">
        <f t="shared" si="13"/>
        <v>95971</v>
      </c>
      <c r="E222" s="75">
        <v>0</v>
      </c>
      <c r="F222" s="75">
        <v>95971</v>
      </c>
      <c r="H222" s="75" t="s">
        <v>2076</v>
      </c>
      <c r="I222" s="75" t="s">
        <v>117</v>
      </c>
      <c r="J222" s="75">
        <v>0</v>
      </c>
      <c r="K222" s="75">
        <f t="shared" si="14"/>
        <v>31905</v>
      </c>
      <c r="L222" s="75">
        <v>0</v>
      </c>
      <c r="M222" s="75">
        <v>31905</v>
      </c>
      <c r="O222" s="87" t="s">
        <v>1995</v>
      </c>
      <c r="P222" s="88" t="s">
        <v>98</v>
      </c>
      <c r="Q222" s="75">
        <v>17959875</v>
      </c>
      <c r="R222" s="75">
        <f t="shared" si="15"/>
        <v>9599601</v>
      </c>
      <c r="S222" s="75">
        <v>2871995</v>
      </c>
      <c r="T222" s="75">
        <v>6727606</v>
      </c>
      <c r="V222" s="87" t="s">
        <v>1995</v>
      </c>
      <c r="W222" s="88" t="s">
        <v>98</v>
      </c>
      <c r="X222" s="75">
        <v>2614018</v>
      </c>
      <c r="Y222" s="75">
        <f t="shared" si="12"/>
        <v>6532479</v>
      </c>
      <c r="Z222" s="75">
        <v>159100</v>
      </c>
      <c r="AA222" s="75">
        <v>6373379</v>
      </c>
    </row>
    <row r="223" spans="1:27" ht="15">
      <c r="A223" s="87" t="s">
        <v>2019</v>
      </c>
      <c r="B223" s="88" t="s">
        <v>104</v>
      </c>
      <c r="C223" s="75">
        <v>2338205</v>
      </c>
      <c r="D223" s="75">
        <f t="shared" si="13"/>
        <v>96152</v>
      </c>
      <c r="E223" s="75">
        <v>16700</v>
      </c>
      <c r="F223" s="75">
        <v>79452</v>
      </c>
      <c r="H223" s="75" t="s">
        <v>2079</v>
      </c>
      <c r="I223" s="75" t="s">
        <v>118</v>
      </c>
      <c r="J223" s="75">
        <v>31000000</v>
      </c>
      <c r="K223" s="75">
        <f t="shared" si="14"/>
        <v>200010</v>
      </c>
      <c r="L223" s="75">
        <v>0</v>
      </c>
      <c r="M223" s="75">
        <v>200010</v>
      </c>
      <c r="O223" s="87" t="s">
        <v>1999</v>
      </c>
      <c r="P223" s="88" t="s">
        <v>99</v>
      </c>
      <c r="Q223" s="75">
        <v>1185664</v>
      </c>
      <c r="R223" s="75">
        <f t="shared" si="15"/>
        <v>964276</v>
      </c>
      <c r="S223" s="75">
        <v>279618</v>
      </c>
      <c r="T223" s="75">
        <v>684658</v>
      </c>
      <c r="V223" s="87" t="s">
        <v>1999</v>
      </c>
      <c r="W223" s="88" t="s">
        <v>99</v>
      </c>
      <c r="X223" s="75">
        <v>16995</v>
      </c>
      <c r="Y223" s="75">
        <f t="shared" si="12"/>
        <v>613510</v>
      </c>
      <c r="Z223" s="75">
        <v>30000</v>
      </c>
      <c r="AA223" s="75">
        <v>583510</v>
      </c>
    </row>
    <row r="224" spans="1:27" ht="15">
      <c r="A224" s="87" t="s">
        <v>2022</v>
      </c>
      <c r="B224" s="88" t="s">
        <v>105</v>
      </c>
      <c r="C224" s="75">
        <v>0</v>
      </c>
      <c r="D224" s="75">
        <f t="shared" si="13"/>
        <v>261341</v>
      </c>
      <c r="E224" s="75">
        <v>179905</v>
      </c>
      <c r="F224" s="75">
        <v>81436</v>
      </c>
      <c r="H224" s="75" t="s">
        <v>2082</v>
      </c>
      <c r="I224" s="75" t="s">
        <v>119</v>
      </c>
      <c r="J224" s="75">
        <v>0</v>
      </c>
      <c r="K224" s="75">
        <f t="shared" si="14"/>
        <v>1280069</v>
      </c>
      <c r="L224" s="75">
        <v>0</v>
      </c>
      <c r="M224" s="75">
        <v>1280069</v>
      </c>
      <c r="O224" s="87" t="s">
        <v>2002</v>
      </c>
      <c r="P224" s="88" t="s">
        <v>100</v>
      </c>
      <c r="Q224" s="75">
        <v>2602663</v>
      </c>
      <c r="R224" s="75">
        <f t="shared" si="15"/>
        <v>3578293</v>
      </c>
      <c r="S224" s="75">
        <v>1050284</v>
      </c>
      <c r="T224" s="75">
        <v>2528009</v>
      </c>
      <c r="V224" s="87" t="s">
        <v>2002</v>
      </c>
      <c r="W224" s="88" t="s">
        <v>100</v>
      </c>
      <c r="X224" s="75">
        <v>16626436</v>
      </c>
      <c r="Y224" s="75">
        <f t="shared" si="12"/>
        <v>5411291</v>
      </c>
      <c r="Z224" s="75">
        <v>721810</v>
      </c>
      <c r="AA224" s="75">
        <v>4689481</v>
      </c>
    </row>
    <row r="225" spans="1:27" ht="15">
      <c r="A225" s="87" t="s">
        <v>2025</v>
      </c>
      <c r="B225" s="88" t="s">
        <v>106</v>
      </c>
      <c r="C225" s="75">
        <v>50850</v>
      </c>
      <c r="D225" s="75">
        <f t="shared" si="13"/>
        <v>530306</v>
      </c>
      <c r="E225" s="75">
        <v>50500</v>
      </c>
      <c r="F225" s="75">
        <v>479806</v>
      </c>
      <c r="H225" s="75" t="s">
        <v>2085</v>
      </c>
      <c r="I225" s="75" t="s">
        <v>120</v>
      </c>
      <c r="J225" s="75">
        <v>234000</v>
      </c>
      <c r="K225" s="75">
        <f t="shared" si="14"/>
        <v>10125220</v>
      </c>
      <c r="L225" s="75">
        <v>2950249</v>
      </c>
      <c r="M225" s="75">
        <v>7174971</v>
      </c>
      <c r="O225" s="87" t="s">
        <v>2005</v>
      </c>
      <c r="P225" s="88" t="s">
        <v>101</v>
      </c>
      <c r="Q225" s="75">
        <v>29860671</v>
      </c>
      <c r="R225" s="75">
        <f t="shared" si="15"/>
        <v>2203992</v>
      </c>
      <c r="S225" s="75">
        <v>477331</v>
      </c>
      <c r="T225" s="75">
        <v>1726661</v>
      </c>
      <c r="V225" s="87" t="s">
        <v>2005</v>
      </c>
      <c r="W225" s="88" t="s">
        <v>101</v>
      </c>
      <c r="X225" s="75">
        <v>1210543</v>
      </c>
      <c r="Y225" s="75">
        <f t="shared" si="12"/>
        <v>1121010</v>
      </c>
      <c r="Z225" s="75">
        <v>0</v>
      </c>
      <c r="AA225" s="75">
        <v>1121010</v>
      </c>
    </row>
    <row r="226" spans="1:27" ht="15">
      <c r="A226" s="87" t="s">
        <v>2028</v>
      </c>
      <c r="B226" s="88" t="s">
        <v>107</v>
      </c>
      <c r="C226" s="75">
        <v>934299</v>
      </c>
      <c r="D226" s="75">
        <f t="shared" si="13"/>
        <v>199392</v>
      </c>
      <c r="E226" s="75">
        <v>0</v>
      </c>
      <c r="F226" s="75">
        <v>199392</v>
      </c>
      <c r="H226" s="75" t="s">
        <v>2088</v>
      </c>
      <c r="I226" s="75" t="s">
        <v>121</v>
      </c>
      <c r="J226" s="75">
        <v>0</v>
      </c>
      <c r="K226" s="75">
        <f t="shared" si="14"/>
        <v>1123652</v>
      </c>
      <c r="L226" s="75">
        <v>0</v>
      </c>
      <c r="M226" s="75">
        <v>1123652</v>
      </c>
      <c r="O226" s="87" t="s">
        <v>2008</v>
      </c>
      <c r="P226" s="88" t="s">
        <v>102</v>
      </c>
      <c r="Q226" s="75">
        <v>1038540</v>
      </c>
      <c r="R226" s="75">
        <f t="shared" si="15"/>
        <v>37400</v>
      </c>
      <c r="S226" s="75">
        <v>0</v>
      </c>
      <c r="T226" s="75">
        <v>37400</v>
      </c>
      <c r="V226" s="87" t="s">
        <v>2008</v>
      </c>
      <c r="W226" s="88" t="s">
        <v>102</v>
      </c>
      <c r="X226" s="75">
        <v>817400</v>
      </c>
      <c r="Y226" s="75">
        <f t="shared" si="12"/>
        <v>2383166</v>
      </c>
      <c r="Z226" s="75">
        <v>10200</v>
      </c>
      <c r="AA226" s="75">
        <v>2372966</v>
      </c>
    </row>
    <row r="227" spans="1:27" ht="15">
      <c r="A227" s="87" t="s">
        <v>2031</v>
      </c>
      <c r="B227" s="88" t="s">
        <v>108</v>
      </c>
      <c r="C227" s="75">
        <v>0</v>
      </c>
      <c r="D227" s="75">
        <f t="shared" si="13"/>
        <v>29088</v>
      </c>
      <c r="E227" s="75">
        <v>0</v>
      </c>
      <c r="F227" s="75">
        <v>29088</v>
      </c>
      <c r="H227" s="75" t="s">
        <v>2091</v>
      </c>
      <c r="I227" s="75" t="s">
        <v>122</v>
      </c>
      <c r="J227" s="75">
        <v>172000</v>
      </c>
      <c r="K227" s="75">
        <f t="shared" si="14"/>
        <v>652801</v>
      </c>
      <c r="L227" s="75">
        <v>0</v>
      </c>
      <c r="M227" s="75">
        <v>652801</v>
      </c>
      <c r="O227" s="87" t="s">
        <v>2011</v>
      </c>
      <c r="P227" s="88" t="s">
        <v>103</v>
      </c>
      <c r="Q227" s="75">
        <v>2994122</v>
      </c>
      <c r="R227" s="75">
        <f t="shared" si="15"/>
        <v>2257438</v>
      </c>
      <c r="S227" s="75">
        <v>727451</v>
      </c>
      <c r="T227" s="75">
        <v>1529987</v>
      </c>
      <c r="V227" s="87" t="s">
        <v>2011</v>
      </c>
      <c r="W227" s="88" t="s">
        <v>103</v>
      </c>
      <c r="X227" s="75">
        <v>153200</v>
      </c>
      <c r="Y227" s="75">
        <f t="shared" si="12"/>
        <v>1185252</v>
      </c>
      <c r="Z227" s="75">
        <v>84000</v>
      </c>
      <c r="AA227" s="75">
        <v>1101252</v>
      </c>
    </row>
    <row r="228" spans="1:27" ht="15">
      <c r="A228" s="87" t="s">
        <v>2034</v>
      </c>
      <c r="B228" s="88" t="s">
        <v>433</v>
      </c>
      <c r="C228" s="75">
        <v>130000</v>
      </c>
      <c r="D228" s="75">
        <f t="shared" si="13"/>
        <v>13800</v>
      </c>
      <c r="E228" s="75">
        <v>0</v>
      </c>
      <c r="F228" s="75">
        <v>13800</v>
      </c>
      <c r="H228" s="75" t="s">
        <v>2094</v>
      </c>
      <c r="I228" s="75" t="s">
        <v>123</v>
      </c>
      <c r="J228" s="75">
        <v>0</v>
      </c>
      <c r="K228" s="75">
        <f t="shared" si="14"/>
        <v>53235545</v>
      </c>
      <c r="L228" s="75">
        <v>0</v>
      </c>
      <c r="M228" s="75">
        <v>53235545</v>
      </c>
      <c r="O228" s="87" t="s">
        <v>2014</v>
      </c>
      <c r="P228" s="88" t="s">
        <v>164</v>
      </c>
      <c r="Q228" s="75">
        <v>4838050</v>
      </c>
      <c r="R228" s="75">
        <f t="shared" si="15"/>
        <v>1830264</v>
      </c>
      <c r="S228" s="75">
        <v>181133</v>
      </c>
      <c r="T228" s="75">
        <v>1649131</v>
      </c>
      <c r="V228" s="87" t="s">
        <v>2014</v>
      </c>
      <c r="W228" s="88" t="s">
        <v>164</v>
      </c>
      <c r="X228" s="75">
        <v>20380</v>
      </c>
      <c r="Y228" s="75">
        <f t="shared" si="12"/>
        <v>1519972</v>
      </c>
      <c r="Z228" s="75">
        <v>119600</v>
      </c>
      <c r="AA228" s="75">
        <v>1400372</v>
      </c>
    </row>
    <row r="229" spans="1:27" ht="15">
      <c r="A229" s="87" t="s">
        <v>2037</v>
      </c>
      <c r="B229" s="88" t="s">
        <v>109</v>
      </c>
      <c r="C229" s="75">
        <v>94000</v>
      </c>
      <c r="D229" s="75">
        <f t="shared" si="13"/>
        <v>150400</v>
      </c>
      <c r="E229" s="75">
        <v>0</v>
      </c>
      <c r="F229" s="75">
        <v>150400</v>
      </c>
      <c r="H229" s="75" t="s">
        <v>2097</v>
      </c>
      <c r="I229" s="75" t="s">
        <v>124</v>
      </c>
      <c r="J229" s="75">
        <v>0</v>
      </c>
      <c r="K229" s="75">
        <f t="shared" si="14"/>
        <v>139960</v>
      </c>
      <c r="L229" s="75">
        <v>8550</v>
      </c>
      <c r="M229" s="75">
        <v>131410</v>
      </c>
      <c r="O229" s="87" t="s">
        <v>2017</v>
      </c>
      <c r="P229" s="88" t="s">
        <v>71</v>
      </c>
      <c r="Q229" s="75">
        <v>109500</v>
      </c>
      <c r="R229" s="75">
        <f t="shared" si="15"/>
        <v>466095</v>
      </c>
      <c r="S229" s="75">
        <v>0</v>
      </c>
      <c r="T229" s="75">
        <v>466095</v>
      </c>
      <c r="V229" s="87" t="s">
        <v>2017</v>
      </c>
      <c r="W229" s="88" t="s">
        <v>71</v>
      </c>
      <c r="X229" s="75">
        <v>29800</v>
      </c>
      <c r="Y229" s="75">
        <f t="shared" si="12"/>
        <v>6143060</v>
      </c>
      <c r="Z229" s="75">
        <v>0</v>
      </c>
      <c r="AA229" s="75">
        <v>6143060</v>
      </c>
    </row>
    <row r="230" spans="1:27" ht="15">
      <c r="A230" s="87" t="s">
        <v>2040</v>
      </c>
      <c r="B230" s="88" t="s">
        <v>165</v>
      </c>
      <c r="C230" s="75">
        <v>0</v>
      </c>
      <c r="D230" s="75">
        <f t="shared" si="13"/>
        <v>190842</v>
      </c>
      <c r="E230" s="75">
        <v>13337</v>
      </c>
      <c r="F230" s="75">
        <v>177505</v>
      </c>
      <c r="H230" s="75" t="s">
        <v>2100</v>
      </c>
      <c r="I230" s="75" t="s">
        <v>166</v>
      </c>
      <c r="J230" s="75">
        <v>0</v>
      </c>
      <c r="K230" s="75">
        <f t="shared" si="14"/>
        <v>556700</v>
      </c>
      <c r="L230" s="75">
        <v>0</v>
      </c>
      <c r="M230" s="75">
        <v>556700</v>
      </c>
      <c r="O230" s="87" t="s">
        <v>2019</v>
      </c>
      <c r="P230" s="88" t="s">
        <v>104</v>
      </c>
      <c r="Q230" s="75">
        <v>14513033</v>
      </c>
      <c r="R230" s="75">
        <f t="shared" si="15"/>
        <v>1668418</v>
      </c>
      <c r="S230" s="75">
        <v>260300</v>
      </c>
      <c r="T230" s="75">
        <v>1408118</v>
      </c>
      <c r="V230" s="87" t="s">
        <v>2019</v>
      </c>
      <c r="W230" s="88" t="s">
        <v>104</v>
      </c>
      <c r="X230" s="75">
        <v>1878008</v>
      </c>
      <c r="Y230" s="75">
        <f t="shared" si="12"/>
        <v>5496337</v>
      </c>
      <c r="Z230" s="75">
        <v>915432</v>
      </c>
      <c r="AA230" s="75">
        <v>4580905</v>
      </c>
    </row>
    <row r="231" spans="1:27" ht="15">
      <c r="A231" s="87" t="s">
        <v>2043</v>
      </c>
      <c r="B231" s="88" t="s">
        <v>434</v>
      </c>
      <c r="C231" s="75">
        <v>149215</v>
      </c>
      <c r="D231" s="75">
        <f t="shared" si="13"/>
        <v>99610</v>
      </c>
      <c r="E231" s="75">
        <v>0</v>
      </c>
      <c r="F231" s="75">
        <v>99610</v>
      </c>
      <c r="H231" s="75" t="s">
        <v>2103</v>
      </c>
      <c r="I231" s="75" t="s">
        <v>125</v>
      </c>
      <c r="J231" s="75">
        <v>10000</v>
      </c>
      <c r="K231" s="75">
        <f t="shared" si="14"/>
        <v>651365</v>
      </c>
      <c r="L231" s="75">
        <v>457800</v>
      </c>
      <c r="M231" s="75">
        <v>193565</v>
      </c>
      <c r="O231" s="87" t="s">
        <v>2022</v>
      </c>
      <c r="P231" s="88" t="s">
        <v>105</v>
      </c>
      <c r="Q231" s="75">
        <v>4599885</v>
      </c>
      <c r="R231" s="75">
        <f t="shared" si="15"/>
        <v>869923</v>
      </c>
      <c r="S231" s="75">
        <v>312781</v>
      </c>
      <c r="T231" s="75">
        <v>557142</v>
      </c>
      <c r="V231" s="87" t="s">
        <v>2022</v>
      </c>
      <c r="W231" s="88" t="s">
        <v>105</v>
      </c>
      <c r="X231" s="75">
        <v>11337245</v>
      </c>
      <c r="Y231" s="75">
        <f t="shared" si="12"/>
        <v>22442814</v>
      </c>
      <c r="Z231" s="75">
        <v>2513000</v>
      </c>
      <c r="AA231" s="75">
        <v>19929814</v>
      </c>
    </row>
    <row r="232" spans="1:27" ht="15">
      <c r="A232" s="87" t="s">
        <v>2049</v>
      </c>
      <c r="B232" s="88" t="s">
        <v>2272</v>
      </c>
      <c r="C232" s="75">
        <v>34650</v>
      </c>
      <c r="D232" s="75">
        <f t="shared" si="13"/>
        <v>766401</v>
      </c>
      <c r="E232" s="75">
        <v>132000</v>
      </c>
      <c r="F232" s="75">
        <v>634401</v>
      </c>
      <c r="H232" s="75" t="s">
        <v>2107</v>
      </c>
      <c r="I232" s="75" t="s">
        <v>126</v>
      </c>
      <c r="J232" s="75">
        <v>244166</v>
      </c>
      <c r="K232" s="75">
        <f t="shared" si="14"/>
        <v>29176</v>
      </c>
      <c r="L232" s="75">
        <v>0</v>
      </c>
      <c r="M232" s="75">
        <v>29176</v>
      </c>
      <c r="O232" s="87" t="s">
        <v>2025</v>
      </c>
      <c r="P232" s="88" t="s">
        <v>106</v>
      </c>
      <c r="Q232" s="75">
        <v>5836950</v>
      </c>
      <c r="R232" s="75">
        <f t="shared" si="15"/>
        <v>6123278</v>
      </c>
      <c r="S232" s="75">
        <v>938325</v>
      </c>
      <c r="T232" s="75">
        <v>5184953</v>
      </c>
      <c r="V232" s="87" t="s">
        <v>2025</v>
      </c>
      <c r="W232" s="88" t="s">
        <v>106</v>
      </c>
      <c r="X232" s="75">
        <v>16616502</v>
      </c>
      <c r="Y232" s="75">
        <f t="shared" si="12"/>
        <v>3137903</v>
      </c>
      <c r="Z232" s="75">
        <v>0</v>
      </c>
      <c r="AA232" s="75">
        <v>3137903</v>
      </c>
    </row>
    <row r="233" spans="1:27" ht="15">
      <c r="A233" s="87" t="s">
        <v>2051</v>
      </c>
      <c r="B233" s="88" t="s">
        <v>435</v>
      </c>
      <c r="C233" s="75">
        <v>1</v>
      </c>
      <c r="D233" s="75">
        <f t="shared" si="13"/>
        <v>119371</v>
      </c>
      <c r="E233" s="75">
        <v>1</v>
      </c>
      <c r="F233" s="75">
        <v>119370</v>
      </c>
      <c r="H233" s="75" t="s">
        <v>2110</v>
      </c>
      <c r="I233" s="75" t="s">
        <v>127</v>
      </c>
      <c r="J233" s="75">
        <v>4100</v>
      </c>
      <c r="K233" s="75">
        <f t="shared" si="14"/>
        <v>2400</v>
      </c>
      <c r="L233" s="75">
        <v>300</v>
      </c>
      <c r="M233" s="75">
        <v>2100</v>
      </c>
      <c r="O233" s="87" t="s">
        <v>2028</v>
      </c>
      <c r="P233" s="88" t="s">
        <v>107</v>
      </c>
      <c r="Q233" s="75">
        <v>8284627</v>
      </c>
      <c r="R233" s="75">
        <f t="shared" si="15"/>
        <v>3365781</v>
      </c>
      <c r="S233" s="75">
        <v>993209</v>
      </c>
      <c r="T233" s="75">
        <v>2372572</v>
      </c>
      <c r="V233" s="87" t="s">
        <v>2028</v>
      </c>
      <c r="W233" s="88" t="s">
        <v>107</v>
      </c>
      <c r="X233" s="75">
        <v>1025703</v>
      </c>
      <c r="Y233" s="75">
        <f t="shared" si="12"/>
        <v>32177803</v>
      </c>
      <c r="Z233" s="75">
        <v>19764188</v>
      </c>
      <c r="AA233" s="75">
        <v>12413615</v>
      </c>
    </row>
    <row r="234" spans="1:27" ht="15">
      <c r="A234" s="87" t="s">
        <v>2054</v>
      </c>
      <c r="B234" s="88" t="s">
        <v>111</v>
      </c>
      <c r="C234" s="75">
        <v>1140000</v>
      </c>
      <c r="D234" s="75">
        <f t="shared" si="13"/>
        <v>315973</v>
      </c>
      <c r="E234" s="75">
        <v>56501</v>
      </c>
      <c r="F234" s="75">
        <v>259472</v>
      </c>
      <c r="H234" s="75" t="s">
        <v>2116</v>
      </c>
      <c r="I234" s="75" t="s">
        <v>128</v>
      </c>
      <c r="J234" s="75">
        <v>0</v>
      </c>
      <c r="K234" s="75">
        <f t="shared" si="14"/>
        <v>31060</v>
      </c>
      <c r="L234" s="75">
        <v>0</v>
      </c>
      <c r="M234" s="75">
        <v>31060</v>
      </c>
      <c r="O234" s="87" t="s">
        <v>2031</v>
      </c>
      <c r="P234" s="88" t="s">
        <v>108</v>
      </c>
      <c r="Q234" s="75">
        <v>262900</v>
      </c>
      <c r="R234" s="75">
        <f t="shared" si="15"/>
        <v>354526</v>
      </c>
      <c r="S234" s="75">
        <v>74000</v>
      </c>
      <c r="T234" s="75">
        <v>280526</v>
      </c>
      <c r="V234" s="87" t="s">
        <v>2031</v>
      </c>
      <c r="W234" s="88" t="s">
        <v>108</v>
      </c>
      <c r="X234" s="75">
        <v>10500</v>
      </c>
      <c r="Y234" s="75">
        <f t="shared" si="12"/>
        <v>121122</v>
      </c>
      <c r="Z234" s="75">
        <v>0</v>
      </c>
      <c r="AA234" s="75">
        <v>121122</v>
      </c>
    </row>
    <row r="235" spans="1:27" ht="15">
      <c r="A235" s="87" t="s">
        <v>2057</v>
      </c>
      <c r="B235" s="88" t="s">
        <v>112</v>
      </c>
      <c r="C235" s="75">
        <v>0</v>
      </c>
      <c r="D235" s="75">
        <f t="shared" si="13"/>
        <v>31310</v>
      </c>
      <c r="E235" s="75">
        <v>0</v>
      </c>
      <c r="F235" s="75">
        <v>31310</v>
      </c>
      <c r="H235" s="75" t="s">
        <v>2119</v>
      </c>
      <c r="I235" s="75" t="s">
        <v>129</v>
      </c>
      <c r="J235" s="75">
        <v>0</v>
      </c>
      <c r="K235" s="75">
        <f t="shared" si="14"/>
        <v>140233</v>
      </c>
      <c r="L235" s="75">
        <v>0</v>
      </c>
      <c r="M235" s="75">
        <v>140233</v>
      </c>
      <c r="O235" s="87" t="s">
        <v>2034</v>
      </c>
      <c r="P235" s="88" t="s">
        <v>433</v>
      </c>
      <c r="Q235" s="75">
        <v>170700</v>
      </c>
      <c r="R235" s="75">
        <f t="shared" si="15"/>
        <v>365917</v>
      </c>
      <c r="S235" s="75">
        <v>155300</v>
      </c>
      <c r="T235" s="75">
        <v>210617</v>
      </c>
      <c r="V235" s="87" t="s">
        <v>2034</v>
      </c>
      <c r="W235" s="88" t="s">
        <v>433</v>
      </c>
      <c r="X235" s="75">
        <v>0</v>
      </c>
      <c r="Y235" s="75">
        <f t="shared" si="12"/>
        <v>303500</v>
      </c>
      <c r="Z235" s="75">
        <v>0</v>
      </c>
      <c r="AA235" s="75">
        <v>303500</v>
      </c>
    </row>
    <row r="236" spans="1:27" ht="15">
      <c r="A236" s="87" t="s">
        <v>2060</v>
      </c>
      <c r="B236" s="88" t="s">
        <v>113</v>
      </c>
      <c r="C236" s="75">
        <v>0</v>
      </c>
      <c r="D236" s="75">
        <f t="shared" si="13"/>
        <v>130495</v>
      </c>
      <c r="E236" s="75">
        <v>33600</v>
      </c>
      <c r="F236" s="75">
        <v>96895</v>
      </c>
      <c r="H236" s="75" t="s">
        <v>2122</v>
      </c>
      <c r="I236" s="75" t="s">
        <v>130</v>
      </c>
      <c r="J236" s="75">
        <v>0</v>
      </c>
      <c r="K236" s="75">
        <f t="shared" si="14"/>
        <v>126259</v>
      </c>
      <c r="L236" s="75">
        <v>0</v>
      </c>
      <c r="M236" s="75">
        <v>126259</v>
      </c>
      <c r="O236" s="87" t="s">
        <v>2037</v>
      </c>
      <c r="P236" s="88" t="s">
        <v>109</v>
      </c>
      <c r="Q236" s="75">
        <v>303700</v>
      </c>
      <c r="R236" s="75">
        <f t="shared" si="15"/>
        <v>825150</v>
      </c>
      <c r="S236" s="75">
        <v>41500</v>
      </c>
      <c r="T236" s="75">
        <v>783650</v>
      </c>
      <c r="V236" s="87" t="s">
        <v>2037</v>
      </c>
      <c r="W236" s="88" t="s">
        <v>109</v>
      </c>
      <c r="X236" s="75">
        <v>0</v>
      </c>
      <c r="Y236" s="75">
        <f t="shared" si="12"/>
        <v>2064900</v>
      </c>
      <c r="Z236" s="75">
        <v>0</v>
      </c>
      <c r="AA236" s="75">
        <v>2064900</v>
      </c>
    </row>
    <row r="237" spans="1:27" ht="15">
      <c r="A237" s="87" t="s">
        <v>2063</v>
      </c>
      <c r="B237" s="88" t="s">
        <v>114</v>
      </c>
      <c r="C237" s="75">
        <v>0</v>
      </c>
      <c r="D237" s="75">
        <f t="shared" si="13"/>
        <v>51317</v>
      </c>
      <c r="E237" s="75">
        <v>0</v>
      </c>
      <c r="F237" s="75">
        <v>51317</v>
      </c>
      <c r="H237" s="75" t="s">
        <v>2125</v>
      </c>
      <c r="I237" s="75" t="s">
        <v>131</v>
      </c>
      <c r="J237" s="75">
        <v>244550</v>
      </c>
      <c r="K237" s="75">
        <f t="shared" si="14"/>
        <v>110950</v>
      </c>
      <c r="L237" s="75">
        <v>0</v>
      </c>
      <c r="M237" s="75">
        <v>110950</v>
      </c>
      <c r="O237" s="87" t="s">
        <v>2040</v>
      </c>
      <c r="P237" s="88" t="s">
        <v>165</v>
      </c>
      <c r="Q237" s="75">
        <v>5000</v>
      </c>
      <c r="R237" s="75">
        <f t="shared" si="15"/>
        <v>1809759</v>
      </c>
      <c r="S237" s="75">
        <v>401712</v>
      </c>
      <c r="T237" s="75">
        <v>1408047</v>
      </c>
      <c r="V237" s="87" t="s">
        <v>2040</v>
      </c>
      <c r="W237" s="88" t="s">
        <v>165</v>
      </c>
      <c r="X237" s="75">
        <v>100000</v>
      </c>
      <c r="Y237" s="75">
        <f t="shared" si="12"/>
        <v>371401</v>
      </c>
      <c r="Z237" s="75">
        <v>15700</v>
      </c>
      <c r="AA237" s="75">
        <v>355701</v>
      </c>
    </row>
    <row r="238" spans="1:27" ht="15">
      <c r="A238" s="87" t="s">
        <v>2066</v>
      </c>
      <c r="B238" s="88" t="s">
        <v>115</v>
      </c>
      <c r="C238" s="75">
        <v>1976300</v>
      </c>
      <c r="D238" s="75">
        <f t="shared" si="13"/>
        <v>0</v>
      </c>
      <c r="E238" s="75">
        <v>0</v>
      </c>
      <c r="F238" s="75">
        <v>0</v>
      </c>
      <c r="H238" s="75" t="s">
        <v>2128</v>
      </c>
      <c r="I238" s="75" t="s">
        <v>132</v>
      </c>
      <c r="J238" s="75">
        <v>71264</v>
      </c>
      <c r="K238" s="75">
        <f t="shared" si="14"/>
        <v>78800</v>
      </c>
      <c r="L238" s="75">
        <v>0</v>
      </c>
      <c r="M238" s="75">
        <v>78800</v>
      </c>
      <c r="O238" s="87" t="s">
        <v>2043</v>
      </c>
      <c r="P238" s="88" t="s">
        <v>434</v>
      </c>
      <c r="Q238" s="75">
        <v>1572306</v>
      </c>
      <c r="R238" s="75">
        <f t="shared" si="15"/>
        <v>631864</v>
      </c>
      <c r="S238" s="75">
        <v>48500</v>
      </c>
      <c r="T238" s="75">
        <v>583364</v>
      </c>
      <c r="V238" s="87" t="s">
        <v>2043</v>
      </c>
      <c r="W238" s="88" t="s">
        <v>434</v>
      </c>
      <c r="X238" s="75">
        <v>13200</v>
      </c>
      <c r="Y238" s="75">
        <f t="shared" si="12"/>
        <v>109654</v>
      </c>
      <c r="Z238" s="75">
        <v>0</v>
      </c>
      <c r="AA238" s="75">
        <v>109654</v>
      </c>
    </row>
    <row r="239" spans="1:27" ht="15">
      <c r="A239" s="87" t="s">
        <v>2070</v>
      </c>
      <c r="B239" s="88" t="s">
        <v>116</v>
      </c>
      <c r="C239" s="75">
        <v>0</v>
      </c>
      <c r="D239" s="75">
        <f t="shared" si="13"/>
        <v>1207709</v>
      </c>
      <c r="E239" s="75">
        <v>142346</v>
      </c>
      <c r="F239" s="75">
        <v>1065363</v>
      </c>
      <c r="H239" s="75" t="s">
        <v>2131</v>
      </c>
      <c r="I239" s="75" t="s">
        <v>133</v>
      </c>
      <c r="J239" s="75">
        <v>0</v>
      </c>
      <c r="K239" s="75">
        <f t="shared" si="14"/>
        <v>1037676</v>
      </c>
      <c r="L239" s="75">
        <v>0</v>
      </c>
      <c r="M239" s="75">
        <v>1037676</v>
      </c>
      <c r="O239" s="87" t="s">
        <v>2046</v>
      </c>
      <c r="P239" s="88" t="s">
        <v>110</v>
      </c>
      <c r="Q239" s="75">
        <v>2935389</v>
      </c>
      <c r="R239" s="75">
        <f t="shared" si="15"/>
        <v>0</v>
      </c>
      <c r="S239" s="75">
        <v>0</v>
      </c>
      <c r="T239" s="75">
        <v>0</v>
      </c>
      <c r="V239" s="87" t="s">
        <v>2046</v>
      </c>
      <c r="W239" s="88" t="s">
        <v>110</v>
      </c>
      <c r="X239" s="75">
        <v>100350</v>
      </c>
      <c r="Y239" s="75">
        <f t="shared" si="12"/>
        <v>944689</v>
      </c>
      <c r="Z239" s="75">
        <v>56751</v>
      </c>
      <c r="AA239" s="75">
        <v>887938</v>
      </c>
    </row>
    <row r="240" spans="1:27" ht="15">
      <c r="A240" s="87" t="s">
        <v>2073</v>
      </c>
      <c r="B240" s="88" t="s">
        <v>436</v>
      </c>
      <c r="C240" s="75">
        <v>0</v>
      </c>
      <c r="D240" s="75">
        <f t="shared" si="13"/>
        <v>16500</v>
      </c>
      <c r="E240" s="75">
        <v>0</v>
      </c>
      <c r="F240" s="75">
        <v>16500</v>
      </c>
      <c r="H240" s="75" t="s">
        <v>2134</v>
      </c>
      <c r="I240" s="75" t="s">
        <v>103</v>
      </c>
      <c r="J240" s="75">
        <v>85110</v>
      </c>
      <c r="K240" s="75">
        <f t="shared" si="14"/>
        <v>27500</v>
      </c>
      <c r="L240" s="75">
        <v>0</v>
      </c>
      <c r="M240" s="75">
        <v>27500</v>
      </c>
      <c r="O240" s="87" t="s">
        <v>2049</v>
      </c>
      <c r="P240" s="88" t="s">
        <v>2272</v>
      </c>
      <c r="Q240" s="75">
        <v>938930</v>
      </c>
      <c r="R240" s="75">
        <f t="shared" si="15"/>
        <v>5648494</v>
      </c>
      <c r="S240" s="75">
        <v>1416930</v>
      </c>
      <c r="T240" s="75">
        <v>4231564</v>
      </c>
      <c r="V240" s="87" t="s">
        <v>2049</v>
      </c>
      <c r="W240" s="88" t="s">
        <v>2272</v>
      </c>
      <c r="X240" s="75">
        <v>54293800</v>
      </c>
      <c r="Y240" s="75">
        <f t="shared" si="12"/>
        <v>10334472</v>
      </c>
      <c r="Z240" s="75">
        <v>566228</v>
      </c>
      <c r="AA240" s="75">
        <v>9768244</v>
      </c>
    </row>
    <row r="241" spans="1:27" ht="15">
      <c r="A241" s="87" t="s">
        <v>2076</v>
      </c>
      <c r="B241" s="88" t="s">
        <v>117</v>
      </c>
      <c r="C241" s="75">
        <v>7001</v>
      </c>
      <c r="D241" s="75">
        <f t="shared" si="13"/>
        <v>63170</v>
      </c>
      <c r="E241" s="75">
        <v>0</v>
      </c>
      <c r="F241" s="75">
        <v>63170</v>
      </c>
      <c r="H241" s="75" t="s">
        <v>2139</v>
      </c>
      <c r="I241" s="75" t="s">
        <v>135</v>
      </c>
      <c r="J241" s="75">
        <v>6000</v>
      </c>
      <c r="K241" s="75">
        <f t="shared" si="14"/>
        <v>0</v>
      </c>
      <c r="L241" s="75">
        <v>0</v>
      </c>
      <c r="M241" s="75">
        <v>0</v>
      </c>
      <c r="O241" s="87" t="s">
        <v>2051</v>
      </c>
      <c r="P241" s="88" t="s">
        <v>435</v>
      </c>
      <c r="Q241" s="75">
        <v>138301</v>
      </c>
      <c r="R241" s="75">
        <f t="shared" si="15"/>
        <v>375704</v>
      </c>
      <c r="S241" s="75">
        <v>94901</v>
      </c>
      <c r="T241" s="75">
        <v>280803</v>
      </c>
      <c r="V241" s="87" t="s">
        <v>2051</v>
      </c>
      <c r="W241" s="88" t="s">
        <v>435</v>
      </c>
      <c r="X241" s="75">
        <v>15800</v>
      </c>
      <c r="Y241" s="75">
        <f t="shared" si="12"/>
        <v>210150</v>
      </c>
      <c r="Z241" s="75">
        <v>185616</v>
      </c>
      <c r="AA241" s="75">
        <v>24534</v>
      </c>
    </row>
    <row r="242" spans="1:27" ht="15">
      <c r="A242" s="87" t="s">
        <v>2079</v>
      </c>
      <c r="B242" s="88" t="s">
        <v>118</v>
      </c>
      <c r="C242" s="75">
        <v>7000</v>
      </c>
      <c r="D242" s="75">
        <f t="shared" si="13"/>
        <v>54602</v>
      </c>
      <c r="E242" s="75">
        <v>0</v>
      </c>
      <c r="F242" s="75">
        <v>54602</v>
      </c>
      <c r="H242" s="75" t="s">
        <v>2142</v>
      </c>
      <c r="I242" s="75" t="s">
        <v>136</v>
      </c>
      <c r="J242" s="75">
        <v>0</v>
      </c>
      <c r="K242" s="75">
        <f t="shared" si="14"/>
        <v>3300</v>
      </c>
      <c r="L242" s="75">
        <v>0</v>
      </c>
      <c r="M242" s="75">
        <v>3300</v>
      </c>
      <c r="O242" s="87" t="s">
        <v>2054</v>
      </c>
      <c r="P242" s="88" t="s">
        <v>111</v>
      </c>
      <c r="Q242" s="75">
        <v>5389285</v>
      </c>
      <c r="R242" s="75">
        <f t="shared" si="15"/>
        <v>18516675</v>
      </c>
      <c r="S242" s="75">
        <v>428906</v>
      </c>
      <c r="T242" s="75">
        <v>18087769</v>
      </c>
      <c r="V242" s="87" t="s">
        <v>2054</v>
      </c>
      <c r="W242" s="88" t="s">
        <v>111</v>
      </c>
      <c r="X242" s="75">
        <v>1193890</v>
      </c>
      <c r="Y242" s="75">
        <f t="shared" si="12"/>
        <v>6516790</v>
      </c>
      <c r="Z242" s="75">
        <v>568000</v>
      </c>
      <c r="AA242" s="75">
        <v>5948790</v>
      </c>
    </row>
    <row r="243" spans="1:27" ht="15">
      <c r="A243" s="87" t="s">
        <v>2082</v>
      </c>
      <c r="B243" s="88" t="s">
        <v>119</v>
      </c>
      <c r="C243" s="75">
        <v>3498100</v>
      </c>
      <c r="D243" s="75">
        <f t="shared" si="13"/>
        <v>2303182</v>
      </c>
      <c r="E243" s="75">
        <v>0</v>
      </c>
      <c r="F243" s="75">
        <v>2303182</v>
      </c>
      <c r="H243" s="75" t="s">
        <v>2145</v>
      </c>
      <c r="I243" s="75" t="s">
        <v>137</v>
      </c>
      <c r="J243" s="75">
        <v>0</v>
      </c>
      <c r="K243" s="75">
        <f t="shared" si="14"/>
        <v>200</v>
      </c>
      <c r="L243" s="75">
        <v>0</v>
      </c>
      <c r="M243" s="75">
        <v>200</v>
      </c>
      <c r="O243" s="87" t="s">
        <v>2057</v>
      </c>
      <c r="P243" s="88" t="s">
        <v>112</v>
      </c>
      <c r="Q243" s="75">
        <v>0</v>
      </c>
      <c r="R243" s="75">
        <f t="shared" si="15"/>
        <v>392774</v>
      </c>
      <c r="S243" s="75">
        <v>66400</v>
      </c>
      <c r="T243" s="75">
        <v>326374</v>
      </c>
      <c r="V243" s="87" t="s">
        <v>2057</v>
      </c>
      <c r="W243" s="88" t="s">
        <v>112</v>
      </c>
      <c r="X243" s="75">
        <v>27200</v>
      </c>
      <c r="Y243" s="75">
        <f t="shared" si="12"/>
        <v>1320168</v>
      </c>
      <c r="Z243" s="75">
        <v>283257</v>
      </c>
      <c r="AA243" s="75">
        <v>1036911</v>
      </c>
    </row>
    <row r="244" spans="1:27" ht="15">
      <c r="A244" s="87" t="s">
        <v>2085</v>
      </c>
      <c r="B244" s="88" t="s">
        <v>120</v>
      </c>
      <c r="C244" s="75">
        <v>1113602</v>
      </c>
      <c r="D244" s="75">
        <f t="shared" si="13"/>
        <v>5504633</v>
      </c>
      <c r="E244" s="75">
        <v>218500</v>
      </c>
      <c r="F244" s="75">
        <v>5286133</v>
      </c>
      <c r="H244" s="75" t="s">
        <v>2148</v>
      </c>
      <c r="I244" s="75" t="s">
        <v>138</v>
      </c>
      <c r="J244" s="75">
        <v>500</v>
      </c>
      <c r="K244" s="75">
        <f t="shared" si="14"/>
        <v>9910</v>
      </c>
      <c r="L244" s="75">
        <v>0</v>
      </c>
      <c r="M244" s="75">
        <v>9910</v>
      </c>
      <c r="O244" s="87" t="s">
        <v>2060</v>
      </c>
      <c r="P244" s="88" t="s">
        <v>113</v>
      </c>
      <c r="Q244" s="75">
        <v>0</v>
      </c>
      <c r="R244" s="75">
        <f t="shared" si="15"/>
        <v>1211666</v>
      </c>
      <c r="S244" s="75">
        <v>65900</v>
      </c>
      <c r="T244" s="75">
        <v>1145766</v>
      </c>
      <c r="V244" s="87" t="s">
        <v>2060</v>
      </c>
      <c r="W244" s="88" t="s">
        <v>113</v>
      </c>
      <c r="X244" s="75">
        <v>2255233</v>
      </c>
      <c r="Y244" s="75">
        <f t="shared" si="12"/>
        <v>2269234</v>
      </c>
      <c r="Z244" s="75">
        <v>8000</v>
      </c>
      <c r="AA244" s="75">
        <v>2261234</v>
      </c>
    </row>
    <row r="245" spans="1:27" ht="15">
      <c r="A245" s="87" t="s">
        <v>2088</v>
      </c>
      <c r="B245" s="88" t="s">
        <v>121</v>
      </c>
      <c r="C245" s="75">
        <v>1500</v>
      </c>
      <c r="D245" s="75">
        <f t="shared" si="13"/>
        <v>458728</v>
      </c>
      <c r="E245" s="75">
        <v>11850</v>
      </c>
      <c r="F245" s="75">
        <v>446878</v>
      </c>
      <c r="H245" s="75" t="s">
        <v>2151</v>
      </c>
      <c r="I245" s="75" t="s">
        <v>139</v>
      </c>
      <c r="J245" s="75">
        <v>4300</v>
      </c>
      <c r="K245" s="75">
        <f t="shared" si="14"/>
        <v>62297</v>
      </c>
      <c r="L245" s="75">
        <v>21210</v>
      </c>
      <c r="M245" s="75">
        <v>41087</v>
      </c>
      <c r="O245" s="87" t="s">
        <v>2063</v>
      </c>
      <c r="P245" s="88" t="s">
        <v>114</v>
      </c>
      <c r="Q245" s="75">
        <v>0</v>
      </c>
      <c r="R245" s="75">
        <f t="shared" si="15"/>
        <v>310340</v>
      </c>
      <c r="S245" s="75">
        <v>90250</v>
      </c>
      <c r="T245" s="75">
        <v>220090</v>
      </c>
      <c r="V245" s="87" t="s">
        <v>2063</v>
      </c>
      <c r="W245" s="88" t="s">
        <v>114</v>
      </c>
      <c r="X245" s="75">
        <v>6771825</v>
      </c>
      <c r="Y245" s="75">
        <f t="shared" si="12"/>
        <v>287435</v>
      </c>
      <c r="Z245" s="75">
        <v>0</v>
      </c>
      <c r="AA245" s="75">
        <v>287435</v>
      </c>
    </row>
    <row r="246" spans="1:27" ht="15">
      <c r="A246" s="87" t="s">
        <v>2091</v>
      </c>
      <c r="B246" s="88" t="s">
        <v>122</v>
      </c>
      <c r="C246" s="75">
        <v>0</v>
      </c>
      <c r="D246" s="75">
        <f t="shared" si="13"/>
        <v>528290</v>
      </c>
      <c r="E246" s="75">
        <v>3000</v>
      </c>
      <c r="F246" s="75">
        <v>525290</v>
      </c>
      <c r="H246" s="75" t="s">
        <v>2154</v>
      </c>
      <c r="I246" s="75" t="s">
        <v>140</v>
      </c>
      <c r="J246" s="75">
        <v>8000</v>
      </c>
      <c r="K246" s="75">
        <f t="shared" si="14"/>
        <v>87010</v>
      </c>
      <c r="L246" s="75">
        <v>0</v>
      </c>
      <c r="M246" s="75">
        <v>87010</v>
      </c>
      <c r="O246" s="87" t="s">
        <v>2066</v>
      </c>
      <c r="P246" s="88" t="s">
        <v>115</v>
      </c>
      <c r="Q246" s="75">
        <v>14878150</v>
      </c>
      <c r="R246" s="75">
        <f t="shared" si="15"/>
        <v>189723</v>
      </c>
      <c r="S246" s="75">
        <v>186723</v>
      </c>
      <c r="T246" s="75">
        <v>3000</v>
      </c>
      <c r="V246" s="87" t="s">
        <v>2066</v>
      </c>
      <c r="W246" s="88" t="s">
        <v>115</v>
      </c>
      <c r="X246" s="75">
        <v>2570213</v>
      </c>
      <c r="Y246" s="75">
        <f t="shared" si="12"/>
        <v>4385760</v>
      </c>
      <c r="Z246" s="75">
        <v>0</v>
      </c>
      <c r="AA246" s="75">
        <v>4385760</v>
      </c>
    </row>
    <row r="247" spans="1:27" ht="15">
      <c r="A247" s="87" t="s">
        <v>2094</v>
      </c>
      <c r="B247" s="88" t="s">
        <v>123</v>
      </c>
      <c r="C247" s="75">
        <v>2100</v>
      </c>
      <c r="D247" s="75">
        <f t="shared" si="13"/>
        <v>321111</v>
      </c>
      <c r="E247" s="75">
        <v>182679</v>
      </c>
      <c r="F247" s="75">
        <v>138432</v>
      </c>
      <c r="H247" s="75" t="s">
        <v>2157</v>
      </c>
      <c r="I247" s="75" t="s">
        <v>141</v>
      </c>
      <c r="J247" s="75">
        <v>3000000</v>
      </c>
      <c r="K247" s="75">
        <f t="shared" si="14"/>
        <v>294750</v>
      </c>
      <c r="L247" s="75">
        <v>0</v>
      </c>
      <c r="M247" s="75">
        <v>294750</v>
      </c>
      <c r="O247" s="87" t="s">
        <v>2070</v>
      </c>
      <c r="P247" s="88" t="s">
        <v>116</v>
      </c>
      <c r="Q247" s="75">
        <v>83633654</v>
      </c>
      <c r="R247" s="75">
        <f t="shared" si="15"/>
        <v>12309271</v>
      </c>
      <c r="S247" s="75">
        <v>1498681</v>
      </c>
      <c r="T247" s="75">
        <v>10810590</v>
      </c>
      <c r="V247" s="87" t="s">
        <v>2070</v>
      </c>
      <c r="W247" s="88" t="s">
        <v>116</v>
      </c>
      <c r="X247" s="75">
        <v>1591000</v>
      </c>
      <c r="Y247" s="75">
        <f t="shared" si="12"/>
        <v>4787099</v>
      </c>
      <c r="Z247" s="75">
        <v>153500</v>
      </c>
      <c r="AA247" s="75">
        <v>4633599</v>
      </c>
    </row>
    <row r="248" spans="1:27" ht="15">
      <c r="A248" s="87" t="s">
        <v>2097</v>
      </c>
      <c r="B248" s="88" t="s">
        <v>124</v>
      </c>
      <c r="C248" s="75">
        <v>0</v>
      </c>
      <c r="D248" s="75">
        <f t="shared" si="13"/>
        <v>861351</v>
      </c>
      <c r="E248" s="75">
        <v>116200</v>
      </c>
      <c r="F248" s="75">
        <v>745151</v>
      </c>
      <c r="H248" s="75" t="s">
        <v>2160</v>
      </c>
      <c r="I248" s="75" t="s">
        <v>142</v>
      </c>
      <c r="J248" s="75">
        <v>52000</v>
      </c>
      <c r="K248" s="75">
        <f t="shared" si="14"/>
        <v>168300</v>
      </c>
      <c r="L248" s="75">
        <v>95300</v>
      </c>
      <c r="M248" s="75">
        <v>73000</v>
      </c>
      <c r="O248" s="87" t="s">
        <v>2073</v>
      </c>
      <c r="P248" s="88" t="s">
        <v>436</v>
      </c>
      <c r="Q248" s="75">
        <v>0</v>
      </c>
      <c r="R248" s="75">
        <f t="shared" si="15"/>
        <v>144207</v>
      </c>
      <c r="S248" s="75">
        <v>0</v>
      </c>
      <c r="T248" s="75">
        <v>144207</v>
      </c>
      <c r="V248" s="87" t="s">
        <v>2073</v>
      </c>
      <c r="W248" s="88" t="s">
        <v>436</v>
      </c>
      <c r="X248" s="75">
        <v>0</v>
      </c>
      <c r="Y248" s="75">
        <f t="shared" si="12"/>
        <v>82050</v>
      </c>
      <c r="Z248" s="75">
        <v>0</v>
      </c>
      <c r="AA248" s="75">
        <v>82050</v>
      </c>
    </row>
    <row r="249" spans="1:27" ht="15">
      <c r="A249" s="87" t="s">
        <v>2100</v>
      </c>
      <c r="B249" s="88" t="s">
        <v>166</v>
      </c>
      <c r="C249" s="75">
        <v>13000</v>
      </c>
      <c r="D249" s="75">
        <f t="shared" si="13"/>
        <v>241668</v>
      </c>
      <c r="E249" s="75">
        <v>1500</v>
      </c>
      <c r="F249" s="75">
        <v>240168</v>
      </c>
      <c r="H249" s="75" t="s">
        <v>2166</v>
      </c>
      <c r="I249" s="75" t="s">
        <v>144</v>
      </c>
      <c r="J249" s="75">
        <v>946895</v>
      </c>
      <c r="K249" s="75">
        <f t="shared" si="14"/>
        <v>22260925</v>
      </c>
      <c r="L249" s="75">
        <v>21468000</v>
      </c>
      <c r="M249" s="75">
        <v>792925</v>
      </c>
      <c r="O249" s="87" t="s">
        <v>2076</v>
      </c>
      <c r="P249" s="88" t="s">
        <v>117</v>
      </c>
      <c r="Q249" s="75">
        <v>1232805</v>
      </c>
      <c r="R249" s="75">
        <f t="shared" si="15"/>
        <v>1359640</v>
      </c>
      <c r="S249" s="75">
        <v>0</v>
      </c>
      <c r="T249" s="75">
        <v>1359640</v>
      </c>
      <c r="V249" s="87" t="s">
        <v>2076</v>
      </c>
      <c r="W249" s="88" t="s">
        <v>117</v>
      </c>
      <c r="X249" s="75">
        <v>0</v>
      </c>
      <c r="Y249" s="75">
        <f t="shared" si="12"/>
        <v>252205</v>
      </c>
      <c r="Z249" s="75">
        <v>0</v>
      </c>
      <c r="AA249" s="75">
        <v>252205</v>
      </c>
    </row>
    <row r="250" spans="1:27" ht="15">
      <c r="A250" s="87" t="s">
        <v>2103</v>
      </c>
      <c r="B250" s="88" t="s">
        <v>125</v>
      </c>
      <c r="C250" s="75">
        <v>15000</v>
      </c>
      <c r="D250" s="75">
        <f t="shared" si="13"/>
        <v>1211830</v>
      </c>
      <c r="E250" s="75">
        <v>0</v>
      </c>
      <c r="F250" s="75">
        <v>1211830</v>
      </c>
      <c r="H250" s="75" t="s">
        <v>2169</v>
      </c>
      <c r="I250" s="75" t="s">
        <v>145</v>
      </c>
      <c r="J250" s="75">
        <v>31500</v>
      </c>
      <c r="K250" s="75">
        <f t="shared" si="14"/>
        <v>1972969</v>
      </c>
      <c r="L250" s="75">
        <v>0</v>
      </c>
      <c r="M250" s="75">
        <v>1972969</v>
      </c>
      <c r="O250" s="87" t="s">
        <v>2079</v>
      </c>
      <c r="P250" s="88" t="s">
        <v>118</v>
      </c>
      <c r="Q250" s="75">
        <v>931428</v>
      </c>
      <c r="R250" s="75">
        <f t="shared" si="15"/>
        <v>877069</v>
      </c>
      <c r="S250" s="75">
        <v>3500</v>
      </c>
      <c r="T250" s="75">
        <v>873569</v>
      </c>
      <c r="V250" s="87" t="s">
        <v>2079</v>
      </c>
      <c r="W250" s="88" t="s">
        <v>118</v>
      </c>
      <c r="X250" s="75">
        <v>32000000</v>
      </c>
      <c r="Y250" s="75">
        <f t="shared" si="12"/>
        <v>1271283</v>
      </c>
      <c r="Z250" s="75">
        <v>0</v>
      </c>
      <c r="AA250" s="75">
        <v>1271283</v>
      </c>
    </row>
    <row r="251" spans="1:27" ht="15">
      <c r="A251" s="87" t="s">
        <v>2107</v>
      </c>
      <c r="B251" s="88" t="s">
        <v>126</v>
      </c>
      <c r="C251" s="75">
        <v>209800</v>
      </c>
      <c r="D251" s="75">
        <f t="shared" si="13"/>
        <v>428602</v>
      </c>
      <c r="E251" s="75">
        <v>350100</v>
      </c>
      <c r="F251" s="75">
        <v>78502</v>
      </c>
      <c r="H251" s="75" t="s">
        <v>2175</v>
      </c>
      <c r="I251" s="75" t="s">
        <v>146</v>
      </c>
      <c r="J251" s="75">
        <v>4500</v>
      </c>
      <c r="K251" s="75">
        <f t="shared" si="14"/>
        <v>19400</v>
      </c>
      <c r="L251" s="75">
        <v>0</v>
      </c>
      <c r="M251" s="75">
        <v>19400</v>
      </c>
      <c r="O251" s="87" t="s">
        <v>2082</v>
      </c>
      <c r="P251" s="88" t="s">
        <v>119</v>
      </c>
      <c r="Q251" s="75">
        <v>44286850</v>
      </c>
      <c r="R251" s="75">
        <f t="shared" si="15"/>
        <v>22171145</v>
      </c>
      <c r="S251" s="75">
        <v>2315275</v>
      </c>
      <c r="T251" s="75">
        <v>19855870</v>
      </c>
      <c r="V251" s="87" t="s">
        <v>2082</v>
      </c>
      <c r="W251" s="88" t="s">
        <v>119</v>
      </c>
      <c r="X251" s="75">
        <v>0</v>
      </c>
      <c r="Y251" s="75">
        <f t="shared" si="12"/>
        <v>7081945</v>
      </c>
      <c r="Z251" s="75">
        <v>0</v>
      </c>
      <c r="AA251" s="75">
        <v>7081945</v>
      </c>
    </row>
    <row r="252" spans="1:27" ht="15">
      <c r="A252" s="87" t="s">
        <v>2110</v>
      </c>
      <c r="B252" s="88" t="s">
        <v>127</v>
      </c>
      <c r="C252" s="75">
        <v>0</v>
      </c>
      <c r="D252" s="75">
        <f t="shared" si="13"/>
        <v>78685</v>
      </c>
      <c r="E252" s="75">
        <v>2500</v>
      </c>
      <c r="F252" s="75">
        <v>76185</v>
      </c>
      <c r="H252" s="75" t="s">
        <v>2178</v>
      </c>
      <c r="I252" s="75" t="s">
        <v>147</v>
      </c>
      <c r="J252" s="75">
        <v>0</v>
      </c>
      <c r="K252" s="75">
        <f t="shared" si="14"/>
        <v>2575</v>
      </c>
      <c r="L252" s="75">
        <v>0</v>
      </c>
      <c r="M252" s="75">
        <v>2575</v>
      </c>
      <c r="O252" s="87" t="s">
        <v>2085</v>
      </c>
      <c r="P252" s="88" t="s">
        <v>120</v>
      </c>
      <c r="Q252" s="75">
        <v>71086733</v>
      </c>
      <c r="R252" s="75">
        <f t="shared" si="15"/>
        <v>37736818</v>
      </c>
      <c r="S252" s="75">
        <v>4813250</v>
      </c>
      <c r="T252" s="75">
        <v>32923568</v>
      </c>
      <c r="V252" s="87" t="s">
        <v>2085</v>
      </c>
      <c r="W252" s="88" t="s">
        <v>120</v>
      </c>
      <c r="X252" s="75">
        <v>32055522</v>
      </c>
      <c r="Y252" s="75">
        <f t="shared" si="12"/>
        <v>97642004</v>
      </c>
      <c r="Z252" s="75">
        <v>3392663</v>
      </c>
      <c r="AA252" s="75">
        <v>94249341</v>
      </c>
    </row>
    <row r="253" spans="1:27" ht="15">
      <c r="A253" s="87" t="s">
        <v>2113</v>
      </c>
      <c r="B253" s="88" t="s">
        <v>437</v>
      </c>
      <c r="C253" s="75">
        <v>0</v>
      </c>
      <c r="D253" s="75">
        <f t="shared" si="13"/>
        <v>21970</v>
      </c>
      <c r="E253" s="75">
        <v>5500</v>
      </c>
      <c r="F253" s="75">
        <v>16470</v>
      </c>
      <c r="H253" s="75" t="s">
        <v>2181</v>
      </c>
      <c r="I253" s="75" t="s">
        <v>439</v>
      </c>
      <c r="J253" s="75">
        <v>0</v>
      </c>
      <c r="K253" s="75">
        <f t="shared" si="14"/>
        <v>2850</v>
      </c>
      <c r="L253" s="75">
        <v>0</v>
      </c>
      <c r="M253" s="75">
        <v>2850</v>
      </c>
      <c r="O253" s="87" t="s">
        <v>2088</v>
      </c>
      <c r="P253" s="88" t="s">
        <v>121</v>
      </c>
      <c r="Q253" s="75">
        <v>211140</v>
      </c>
      <c r="R253" s="75">
        <f t="shared" si="15"/>
        <v>3566231</v>
      </c>
      <c r="S253" s="75">
        <v>118550</v>
      </c>
      <c r="T253" s="75">
        <v>3447681</v>
      </c>
      <c r="V253" s="87" t="s">
        <v>2088</v>
      </c>
      <c r="W253" s="88" t="s">
        <v>121</v>
      </c>
      <c r="X253" s="75">
        <v>168001</v>
      </c>
      <c r="Y253" s="75">
        <f t="shared" si="12"/>
        <v>6925236</v>
      </c>
      <c r="Z253" s="75">
        <v>1413000</v>
      </c>
      <c r="AA253" s="75">
        <v>5512236</v>
      </c>
    </row>
    <row r="254" spans="1:27" ht="15">
      <c r="A254" s="87" t="s">
        <v>2116</v>
      </c>
      <c r="B254" s="88" t="s">
        <v>128</v>
      </c>
      <c r="C254" s="75">
        <v>0</v>
      </c>
      <c r="D254" s="75">
        <f t="shared" si="13"/>
        <v>33100</v>
      </c>
      <c r="E254" s="75">
        <v>0</v>
      </c>
      <c r="F254" s="75">
        <v>33100</v>
      </c>
      <c r="H254" s="75" t="s">
        <v>2185</v>
      </c>
      <c r="I254" s="75" t="s">
        <v>148</v>
      </c>
      <c r="J254" s="75">
        <v>44000</v>
      </c>
      <c r="K254" s="75">
        <f t="shared" si="14"/>
        <v>140636</v>
      </c>
      <c r="L254" s="75">
        <v>0</v>
      </c>
      <c r="M254" s="75">
        <v>140636</v>
      </c>
      <c r="O254" s="87" t="s">
        <v>2091</v>
      </c>
      <c r="P254" s="88" t="s">
        <v>122</v>
      </c>
      <c r="Q254" s="75">
        <v>79550</v>
      </c>
      <c r="R254" s="75">
        <f t="shared" si="15"/>
        <v>7579145</v>
      </c>
      <c r="S254" s="75">
        <v>11000</v>
      </c>
      <c r="T254" s="75">
        <v>7568145</v>
      </c>
      <c r="V254" s="87" t="s">
        <v>2091</v>
      </c>
      <c r="W254" s="88" t="s">
        <v>122</v>
      </c>
      <c r="X254" s="75">
        <v>272001</v>
      </c>
      <c r="Y254" s="75">
        <f t="shared" si="12"/>
        <v>27526120</v>
      </c>
      <c r="Z254" s="75">
        <v>0</v>
      </c>
      <c r="AA254" s="75">
        <v>27526120</v>
      </c>
    </row>
    <row r="255" spans="1:27" ht="15">
      <c r="A255" s="87" t="s">
        <v>2122</v>
      </c>
      <c r="B255" s="88" t="s">
        <v>130</v>
      </c>
      <c r="C255" s="75">
        <v>0</v>
      </c>
      <c r="D255" s="75">
        <f t="shared" si="13"/>
        <v>456878</v>
      </c>
      <c r="E255" s="75">
        <v>167800</v>
      </c>
      <c r="F255" s="75">
        <v>289078</v>
      </c>
      <c r="H255" s="75" t="s">
        <v>460</v>
      </c>
      <c r="I255" s="75" t="s">
        <v>149</v>
      </c>
      <c r="J255" s="75">
        <v>14400</v>
      </c>
      <c r="K255" s="75">
        <f t="shared" si="14"/>
        <v>191136</v>
      </c>
      <c r="L255" s="75">
        <v>39000</v>
      </c>
      <c r="M255" s="75">
        <v>152136</v>
      </c>
      <c r="O255" s="87" t="s">
        <v>2094</v>
      </c>
      <c r="P255" s="88" t="s">
        <v>123</v>
      </c>
      <c r="Q255" s="75">
        <v>5078309</v>
      </c>
      <c r="R255" s="75">
        <f t="shared" si="15"/>
        <v>2727124</v>
      </c>
      <c r="S255" s="75">
        <v>1117222</v>
      </c>
      <c r="T255" s="75">
        <v>1609902</v>
      </c>
      <c r="V255" s="87" t="s">
        <v>2094</v>
      </c>
      <c r="W255" s="88" t="s">
        <v>123</v>
      </c>
      <c r="X255" s="75">
        <v>345503</v>
      </c>
      <c r="Y255" s="75">
        <f t="shared" si="12"/>
        <v>63499738</v>
      </c>
      <c r="Z255" s="75">
        <v>4</v>
      </c>
      <c r="AA255" s="75">
        <v>63499734</v>
      </c>
    </row>
    <row r="256" spans="1:27" ht="15">
      <c r="A256" s="87" t="s">
        <v>2125</v>
      </c>
      <c r="B256" s="88" t="s">
        <v>131</v>
      </c>
      <c r="C256" s="75">
        <v>0</v>
      </c>
      <c r="D256" s="75">
        <f t="shared" si="13"/>
        <v>440603</v>
      </c>
      <c r="E256" s="75">
        <v>334400</v>
      </c>
      <c r="F256" s="75">
        <v>106203</v>
      </c>
      <c r="H256" s="75" t="s">
        <v>463</v>
      </c>
      <c r="I256" s="75" t="s">
        <v>2200</v>
      </c>
      <c r="J256" s="75">
        <v>1463770</v>
      </c>
      <c r="K256" s="75">
        <f t="shared" si="14"/>
        <v>2016792</v>
      </c>
      <c r="L256" s="75">
        <v>0</v>
      </c>
      <c r="M256" s="75">
        <v>2016792</v>
      </c>
      <c r="O256" s="87" t="s">
        <v>2097</v>
      </c>
      <c r="P256" s="88" t="s">
        <v>124</v>
      </c>
      <c r="Q256" s="75">
        <v>21287150</v>
      </c>
      <c r="R256" s="75">
        <f t="shared" si="15"/>
        <v>14589754</v>
      </c>
      <c r="S256" s="75">
        <v>438130</v>
      </c>
      <c r="T256" s="75">
        <v>14151624</v>
      </c>
      <c r="V256" s="87" t="s">
        <v>2097</v>
      </c>
      <c r="W256" s="88" t="s">
        <v>124</v>
      </c>
      <c r="X256" s="75">
        <v>13480500</v>
      </c>
      <c r="Y256" s="75">
        <f t="shared" si="12"/>
        <v>6011031</v>
      </c>
      <c r="Z256" s="75">
        <v>1313550</v>
      </c>
      <c r="AA256" s="75">
        <v>4697481</v>
      </c>
    </row>
    <row r="257" spans="1:27" ht="15">
      <c r="A257" s="87" t="s">
        <v>2128</v>
      </c>
      <c r="B257" s="88" t="s">
        <v>132</v>
      </c>
      <c r="C257" s="75">
        <v>6000</v>
      </c>
      <c r="D257" s="75">
        <f t="shared" si="13"/>
        <v>271786</v>
      </c>
      <c r="E257" s="75">
        <v>207052</v>
      </c>
      <c r="F257" s="75">
        <v>64734</v>
      </c>
      <c r="H257" s="75" t="s">
        <v>465</v>
      </c>
      <c r="I257" s="75" t="s">
        <v>150</v>
      </c>
      <c r="J257" s="75">
        <v>14000</v>
      </c>
      <c r="K257" s="75">
        <f t="shared" si="14"/>
        <v>1300</v>
      </c>
      <c r="L257" s="75">
        <v>0</v>
      </c>
      <c r="M257" s="75">
        <v>1300</v>
      </c>
      <c r="O257" s="87" t="s">
        <v>2100</v>
      </c>
      <c r="P257" s="88" t="s">
        <v>166</v>
      </c>
      <c r="Q257" s="75">
        <v>45479933</v>
      </c>
      <c r="R257" s="75">
        <f t="shared" si="15"/>
        <v>5476905</v>
      </c>
      <c r="S257" s="75">
        <v>137100</v>
      </c>
      <c r="T257" s="75">
        <v>5339805</v>
      </c>
      <c r="V257" s="87" t="s">
        <v>2100</v>
      </c>
      <c r="W257" s="88" t="s">
        <v>166</v>
      </c>
      <c r="X257" s="75">
        <v>500</v>
      </c>
      <c r="Y257" s="75">
        <f t="shared" si="12"/>
        <v>16887614</v>
      </c>
      <c r="Z257" s="75">
        <v>0</v>
      </c>
      <c r="AA257" s="75">
        <v>16887614</v>
      </c>
    </row>
    <row r="258" spans="1:27" ht="15">
      <c r="A258" s="87" t="s">
        <v>2131</v>
      </c>
      <c r="B258" s="88" t="s">
        <v>133</v>
      </c>
      <c r="C258" s="75">
        <v>0</v>
      </c>
      <c r="D258" s="75">
        <f t="shared" si="13"/>
        <v>76841</v>
      </c>
      <c r="E258" s="75">
        <v>0</v>
      </c>
      <c r="F258" s="75">
        <v>76841</v>
      </c>
      <c r="H258" s="75" t="s">
        <v>468</v>
      </c>
      <c r="I258" s="75" t="s">
        <v>151</v>
      </c>
      <c r="J258" s="75">
        <v>0</v>
      </c>
      <c r="K258" s="75">
        <f t="shared" si="14"/>
        <v>23500</v>
      </c>
      <c r="L258" s="75">
        <v>0</v>
      </c>
      <c r="M258" s="75">
        <v>23500</v>
      </c>
      <c r="O258" s="87" t="s">
        <v>2103</v>
      </c>
      <c r="P258" s="88" t="s">
        <v>125</v>
      </c>
      <c r="Q258" s="75">
        <v>6783600</v>
      </c>
      <c r="R258" s="75">
        <f t="shared" si="15"/>
        <v>4791571</v>
      </c>
      <c r="S258" s="75">
        <v>0</v>
      </c>
      <c r="T258" s="75">
        <v>4791571</v>
      </c>
      <c r="V258" s="87" t="s">
        <v>2103</v>
      </c>
      <c r="W258" s="88" t="s">
        <v>125</v>
      </c>
      <c r="X258" s="75">
        <v>7510000</v>
      </c>
      <c r="Y258" s="75">
        <f t="shared" si="12"/>
        <v>4106788</v>
      </c>
      <c r="Z258" s="75">
        <v>1641479</v>
      </c>
      <c r="AA258" s="75">
        <v>2465309</v>
      </c>
    </row>
    <row r="259" spans="1:27" ht="15">
      <c r="A259" s="87" t="s">
        <v>2134</v>
      </c>
      <c r="B259" s="88" t="s">
        <v>103</v>
      </c>
      <c r="C259" s="75">
        <v>0</v>
      </c>
      <c r="D259" s="75">
        <f t="shared" si="13"/>
        <v>89243</v>
      </c>
      <c r="E259" s="75">
        <v>0</v>
      </c>
      <c r="F259" s="75">
        <v>89243</v>
      </c>
      <c r="H259" s="75" t="s">
        <v>471</v>
      </c>
      <c r="I259" s="75" t="s">
        <v>72</v>
      </c>
      <c r="J259" s="75">
        <v>134624</v>
      </c>
      <c r="K259" s="75">
        <f t="shared" si="14"/>
        <v>511060</v>
      </c>
      <c r="L259" s="75">
        <v>100000</v>
      </c>
      <c r="M259" s="75">
        <v>411060</v>
      </c>
      <c r="O259" s="87" t="s">
        <v>2107</v>
      </c>
      <c r="P259" s="88" t="s">
        <v>126</v>
      </c>
      <c r="Q259" s="75">
        <v>1466252</v>
      </c>
      <c r="R259" s="75">
        <f t="shared" si="15"/>
        <v>1712500</v>
      </c>
      <c r="S259" s="75">
        <v>513602</v>
      </c>
      <c r="T259" s="75">
        <v>1198898</v>
      </c>
      <c r="V259" s="87" t="s">
        <v>2107</v>
      </c>
      <c r="W259" s="88" t="s">
        <v>126</v>
      </c>
      <c r="X259" s="75">
        <v>342466</v>
      </c>
      <c r="Y259" s="75">
        <f aca="true" t="shared" si="16" ref="Y259:Y322">Z259+AA259</f>
        <v>564097</v>
      </c>
      <c r="Z259" s="75">
        <v>0</v>
      </c>
      <c r="AA259" s="75">
        <v>564097</v>
      </c>
    </row>
    <row r="260" spans="1:27" ht="15">
      <c r="A260" s="87" t="s">
        <v>2136</v>
      </c>
      <c r="B260" s="88" t="s">
        <v>134</v>
      </c>
      <c r="C260" s="75">
        <v>0</v>
      </c>
      <c r="D260" s="75">
        <f aca="true" t="shared" si="17" ref="D260:D323">E260+F260</f>
        <v>13850</v>
      </c>
      <c r="E260" s="75">
        <v>0</v>
      </c>
      <c r="F260" s="75">
        <v>13850</v>
      </c>
      <c r="H260" s="75" t="s">
        <v>473</v>
      </c>
      <c r="I260" s="75" t="s">
        <v>152</v>
      </c>
      <c r="J260" s="75">
        <v>595500</v>
      </c>
      <c r="K260" s="75">
        <f aca="true" t="shared" si="18" ref="K260:K323">L260+M260</f>
        <v>1558338</v>
      </c>
      <c r="L260" s="75">
        <v>0</v>
      </c>
      <c r="M260" s="75">
        <v>1558338</v>
      </c>
      <c r="O260" s="87" t="s">
        <v>2110</v>
      </c>
      <c r="P260" s="88" t="s">
        <v>127</v>
      </c>
      <c r="Q260" s="75">
        <v>464082</v>
      </c>
      <c r="R260" s="75">
        <f aca="true" t="shared" si="19" ref="R260:R323">S260+T260</f>
        <v>1422448</v>
      </c>
      <c r="S260" s="75">
        <v>782623</v>
      </c>
      <c r="T260" s="75">
        <v>639825</v>
      </c>
      <c r="V260" s="87" t="s">
        <v>2110</v>
      </c>
      <c r="W260" s="88" t="s">
        <v>127</v>
      </c>
      <c r="X260" s="75">
        <v>123099</v>
      </c>
      <c r="Y260" s="75">
        <f t="shared" si="16"/>
        <v>126440</v>
      </c>
      <c r="Z260" s="75">
        <v>72401</v>
      </c>
      <c r="AA260" s="75">
        <v>54039</v>
      </c>
    </row>
    <row r="261" spans="1:27" ht="15">
      <c r="A261" s="87" t="s">
        <v>2139</v>
      </c>
      <c r="B261" s="88" t="s">
        <v>135</v>
      </c>
      <c r="C261" s="75">
        <v>0</v>
      </c>
      <c r="D261" s="75">
        <f t="shared" si="17"/>
        <v>51347</v>
      </c>
      <c r="E261" s="75">
        <v>23000</v>
      </c>
      <c r="F261" s="75">
        <v>28347</v>
      </c>
      <c r="H261" s="75" t="s">
        <v>475</v>
      </c>
      <c r="I261" s="75" t="s">
        <v>153</v>
      </c>
      <c r="J261" s="75">
        <v>0</v>
      </c>
      <c r="K261" s="75">
        <f t="shared" si="18"/>
        <v>92450</v>
      </c>
      <c r="L261" s="75">
        <v>69300</v>
      </c>
      <c r="M261" s="75">
        <v>23150</v>
      </c>
      <c r="O261" s="87" t="s">
        <v>2113</v>
      </c>
      <c r="P261" s="88" t="s">
        <v>437</v>
      </c>
      <c r="Q261" s="75">
        <v>0</v>
      </c>
      <c r="R261" s="75">
        <f t="shared" si="19"/>
        <v>132586</v>
      </c>
      <c r="S261" s="75">
        <v>37885</v>
      </c>
      <c r="T261" s="75">
        <v>94701</v>
      </c>
      <c r="V261" s="87" t="s">
        <v>2113</v>
      </c>
      <c r="W261" s="88" t="s">
        <v>437</v>
      </c>
      <c r="X261" s="75">
        <v>39950</v>
      </c>
      <c r="Y261" s="75">
        <f t="shared" si="16"/>
        <v>394113</v>
      </c>
      <c r="Z261" s="75">
        <v>271500</v>
      </c>
      <c r="AA261" s="75">
        <v>122613</v>
      </c>
    </row>
    <row r="262" spans="1:27" ht="15">
      <c r="A262" s="87" t="s">
        <v>2142</v>
      </c>
      <c r="B262" s="88" t="s">
        <v>136</v>
      </c>
      <c r="C262" s="75">
        <v>0</v>
      </c>
      <c r="D262" s="75">
        <f t="shared" si="17"/>
        <v>941</v>
      </c>
      <c r="E262" s="75">
        <v>0</v>
      </c>
      <c r="F262" s="75">
        <v>941</v>
      </c>
      <c r="H262" s="75" t="s">
        <v>478</v>
      </c>
      <c r="I262" s="75" t="s">
        <v>154</v>
      </c>
      <c r="J262" s="75">
        <v>0</v>
      </c>
      <c r="K262" s="75">
        <f t="shared" si="18"/>
        <v>9165054</v>
      </c>
      <c r="L262" s="75">
        <v>4402121</v>
      </c>
      <c r="M262" s="75">
        <v>4762933</v>
      </c>
      <c r="O262" s="87" t="s">
        <v>2116</v>
      </c>
      <c r="P262" s="88" t="s">
        <v>128</v>
      </c>
      <c r="Q262" s="75">
        <v>0</v>
      </c>
      <c r="R262" s="75">
        <f t="shared" si="19"/>
        <v>628969</v>
      </c>
      <c r="S262" s="75">
        <v>3000</v>
      </c>
      <c r="T262" s="75">
        <v>625969</v>
      </c>
      <c r="V262" s="87" t="s">
        <v>2116</v>
      </c>
      <c r="W262" s="88" t="s">
        <v>128</v>
      </c>
      <c r="X262" s="75">
        <v>30000</v>
      </c>
      <c r="Y262" s="75">
        <f t="shared" si="16"/>
        <v>136031</v>
      </c>
      <c r="Z262" s="75">
        <v>0</v>
      </c>
      <c r="AA262" s="75">
        <v>136031</v>
      </c>
    </row>
    <row r="263" spans="1:27" ht="15">
      <c r="A263" s="87" t="s">
        <v>2145</v>
      </c>
      <c r="B263" s="88" t="s">
        <v>137</v>
      </c>
      <c r="C263" s="75">
        <v>0</v>
      </c>
      <c r="D263" s="75">
        <f t="shared" si="17"/>
        <v>38610</v>
      </c>
      <c r="E263" s="75">
        <v>0</v>
      </c>
      <c r="F263" s="75">
        <v>38610</v>
      </c>
      <c r="H263" s="75" t="s">
        <v>481</v>
      </c>
      <c r="I263" s="75" t="s">
        <v>155</v>
      </c>
      <c r="J263" s="75">
        <v>97001</v>
      </c>
      <c r="K263" s="75">
        <f t="shared" si="18"/>
        <v>548119</v>
      </c>
      <c r="L263" s="75">
        <v>3200</v>
      </c>
      <c r="M263" s="75">
        <v>544919</v>
      </c>
      <c r="O263" s="87" t="s">
        <v>2119</v>
      </c>
      <c r="P263" s="88" t="s">
        <v>129</v>
      </c>
      <c r="Q263" s="75">
        <v>492100</v>
      </c>
      <c r="R263" s="75">
        <f t="shared" si="19"/>
        <v>0</v>
      </c>
      <c r="S263" s="75">
        <v>0</v>
      </c>
      <c r="T263" s="75">
        <v>0</v>
      </c>
      <c r="V263" s="87" t="s">
        <v>2119</v>
      </c>
      <c r="W263" s="88" t="s">
        <v>129</v>
      </c>
      <c r="X263" s="75">
        <v>0</v>
      </c>
      <c r="Y263" s="75">
        <f t="shared" si="16"/>
        <v>1005218</v>
      </c>
      <c r="Z263" s="75">
        <v>0</v>
      </c>
      <c r="AA263" s="75">
        <v>1005218</v>
      </c>
    </row>
    <row r="264" spans="1:27" ht="15">
      <c r="A264" s="87" t="s">
        <v>2148</v>
      </c>
      <c r="B264" s="88" t="s">
        <v>138</v>
      </c>
      <c r="C264" s="75">
        <v>537590</v>
      </c>
      <c r="D264" s="75">
        <f t="shared" si="17"/>
        <v>83767</v>
      </c>
      <c r="E264" s="75">
        <v>16096</v>
      </c>
      <c r="F264" s="75">
        <v>67671</v>
      </c>
      <c r="H264" s="75" t="s">
        <v>484</v>
      </c>
      <c r="I264" s="75" t="s">
        <v>156</v>
      </c>
      <c r="J264" s="75">
        <v>0</v>
      </c>
      <c r="K264" s="75">
        <f t="shared" si="18"/>
        <v>1145350</v>
      </c>
      <c r="L264" s="75">
        <v>0</v>
      </c>
      <c r="M264" s="75">
        <v>1145350</v>
      </c>
      <c r="O264" s="87" t="s">
        <v>2122</v>
      </c>
      <c r="P264" s="88" t="s">
        <v>130</v>
      </c>
      <c r="Q264" s="75">
        <v>226900</v>
      </c>
      <c r="R264" s="75">
        <f t="shared" si="19"/>
        <v>4615629</v>
      </c>
      <c r="S264" s="75">
        <v>479511</v>
      </c>
      <c r="T264" s="75">
        <v>4136118</v>
      </c>
      <c r="V264" s="87" t="s">
        <v>2122</v>
      </c>
      <c r="W264" s="88" t="s">
        <v>130</v>
      </c>
      <c r="X264" s="75">
        <v>608870</v>
      </c>
      <c r="Y264" s="75">
        <f t="shared" si="16"/>
        <v>2816603</v>
      </c>
      <c r="Z264" s="75">
        <v>10000</v>
      </c>
      <c r="AA264" s="75">
        <v>2806603</v>
      </c>
    </row>
    <row r="265" spans="1:27" ht="15">
      <c r="A265" s="87" t="s">
        <v>2151</v>
      </c>
      <c r="B265" s="88" t="s">
        <v>139</v>
      </c>
      <c r="C265" s="75">
        <v>625</v>
      </c>
      <c r="D265" s="75">
        <f t="shared" si="17"/>
        <v>104725</v>
      </c>
      <c r="E265" s="75">
        <v>0</v>
      </c>
      <c r="F265" s="75">
        <v>104725</v>
      </c>
      <c r="H265" s="75" t="s">
        <v>487</v>
      </c>
      <c r="I265" s="75" t="s">
        <v>2272</v>
      </c>
      <c r="J265" s="75">
        <v>3000</v>
      </c>
      <c r="K265" s="75">
        <f t="shared" si="18"/>
        <v>78950</v>
      </c>
      <c r="L265" s="75">
        <v>26800</v>
      </c>
      <c r="M265" s="75">
        <v>52150</v>
      </c>
      <c r="O265" s="87" t="s">
        <v>2125</v>
      </c>
      <c r="P265" s="88" t="s">
        <v>131</v>
      </c>
      <c r="Q265" s="75">
        <v>27700</v>
      </c>
      <c r="R265" s="75">
        <f t="shared" si="19"/>
        <v>2149395</v>
      </c>
      <c r="S265" s="75">
        <v>1086470</v>
      </c>
      <c r="T265" s="75">
        <v>1062925</v>
      </c>
      <c r="V265" s="87" t="s">
        <v>2125</v>
      </c>
      <c r="W265" s="88" t="s">
        <v>131</v>
      </c>
      <c r="X265" s="75">
        <v>860396</v>
      </c>
      <c r="Y265" s="75">
        <f t="shared" si="16"/>
        <v>556205</v>
      </c>
      <c r="Z265" s="75">
        <v>0</v>
      </c>
      <c r="AA265" s="75">
        <v>556205</v>
      </c>
    </row>
    <row r="266" spans="1:27" ht="15">
      <c r="A266" s="87" t="s">
        <v>2154</v>
      </c>
      <c r="B266" s="88" t="s">
        <v>140</v>
      </c>
      <c r="C266" s="75">
        <v>0</v>
      </c>
      <c r="D266" s="75">
        <f t="shared" si="17"/>
        <v>286289</v>
      </c>
      <c r="E266" s="75">
        <v>139463</v>
      </c>
      <c r="F266" s="75">
        <v>146826</v>
      </c>
      <c r="H266" s="75" t="s">
        <v>489</v>
      </c>
      <c r="I266" s="75" t="s">
        <v>157</v>
      </c>
      <c r="J266" s="75">
        <v>245375</v>
      </c>
      <c r="K266" s="75">
        <f t="shared" si="18"/>
        <v>1481839</v>
      </c>
      <c r="L266" s="75">
        <v>482815</v>
      </c>
      <c r="M266" s="75">
        <v>999024</v>
      </c>
      <c r="O266" s="87" t="s">
        <v>2128</v>
      </c>
      <c r="P266" s="88" t="s">
        <v>132</v>
      </c>
      <c r="Q266" s="75">
        <v>328000</v>
      </c>
      <c r="R266" s="75">
        <f t="shared" si="19"/>
        <v>2478132</v>
      </c>
      <c r="S266" s="75">
        <v>970457</v>
      </c>
      <c r="T266" s="75">
        <v>1507675</v>
      </c>
      <c r="V266" s="87" t="s">
        <v>2128</v>
      </c>
      <c r="W266" s="88" t="s">
        <v>132</v>
      </c>
      <c r="X266" s="75">
        <v>340564</v>
      </c>
      <c r="Y266" s="75">
        <f t="shared" si="16"/>
        <v>343718</v>
      </c>
      <c r="Z266" s="75">
        <v>0</v>
      </c>
      <c r="AA266" s="75">
        <v>343718</v>
      </c>
    </row>
    <row r="267" spans="1:27" ht="15">
      <c r="A267" s="87" t="s">
        <v>2157</v>
      </c>
      <c r="B267" s="88" t="s">
        <v>141</v>
      </c>
      <c r="C267" s="75">
        <v>0</v>
      </c>
      <c r="D267" s="75">
        <f t="shared" si="17"/>
        <v>11270</v>
      </c>
      <c r="E267" s="75">
        <v>0</v>
      </c>
      <c r="F267" s="75">
        <v>11270</v>
      </c>
      <c r="H267" s="75" t="s">
        <v>493</v>
      </c>
      <c r="I267" s="75" t="s">
        <v>158</v>
      </c>
      <c r="J267" s="75">
        <v>3406</v>
      </c>
      <c r="K267" s="75">
        <f t="shared" si="18"/>
        <v>1626985</v>
      </c>
      <c r="L267" s="75">
        <v>0</v>
      </c>
      <c r="M267" s="75">
        <v>1626985</v>
      </c>
      <c r="O267" s="87" t="s">
        <v>2131</v>
      </c>
      <c r="P267" s="88" t="s">
        <v>133</v>
      </c>
      <c r="Q267" s="75">
        <v>1000000</v>
      </c>
      <c r="R267" s="75">
        <f t="shared" si="19"/>
        <v>358475</v>
      </c>
      <c r="S267" s="75">
        <v>0</v>
      </c>
      <c r="T267" s="75">
        <v>358475</v>
      </c>
      <c r="V267" s="87" t="s">
        <v>2131</v>
      </c>
      <c r="W267" s="88" t="s">
        <v>133</v>
      </c>
      <c r="X267" s="75">
        <v>9930600</v>
      </c>
      <c r="Y267" s="75">
        <f t="shared" si="16"/>
        <v>5690037</v>
      </c>
      <c r="Z267" s="75">
        <v>80000</v>
      </c>
      <c r="AA267" s="75">
        <v>5610037</v>
      </c>
    </row>
    <row r="268" spans="1:27" ht="15">
      <c r="A268" s="87" t="s">
        <v>2160</v>
      </c>
      <c r="B268" s="88" t="s">
        <v>142</v>
      </c>
      <c r="C268" s="75">
        <v>170000</v>
      </c>
      <c r="D268" s="75">
        <f t="shared" si="17"/>
        <v>602397</v>
      </c>
      <c r="E268" s="75">
        <v>513550</v>
      </c>
      <c r="F268" s="75">
        <v>88847</v>
      </c>
      <c r="H268" s="75" t="s">
        <v>496</v>
      </c>
      <c r="I268" s="75" t="s">
        <v>159</v>
      </c>
      <c r="J268" s="75">
        <v>73000</v>
      </c>
      <c r="K268" s="75">
        <f t="shared" si="18"/>
        <v>523013</v>
      </c>
      <c r="L268" s="75">
        <v>0</v>
      </c>
      <c r="M268" s="75">
        <v>523013</v>
      </c>
      <c r="O268" s="87" t="s">
        <v>2134</v>
      </c>
      <c r="P268" s="88" t="s">
        <v>103</v>
      </c>
      <c r="Q268" s="75">
        <v>0</v>
      </c>
      <c r="R268" s="75">
        <f t="shared" si="19"/>
        <v>1087585</v>
      </c>
      <c r="S268" s="75">
        <v>16350</v>
      </c>
      <c r="T268" s="75">
        <v>1071235</v>
      </c>
      <c r="V268" s="87" t="s">
        <v>2134</v>
      </c>
      <c r="W268" s="88" t="s">
        <v>103</v>
      </c>
      <c r="X268" s="75">
        <v>394329</v>
      </c>
      <c r="Y268" s="75">
        <f t="shared" si="16"/>
        <v>693592</v>
      </c>
      <c r="Z268" s="75">
        <v>0</v>
      </c>
      <c r="AA268" s="75">
        <v>693592</v>
      </c>
    </row>
    <row r="269" spans="1:27" ht="15">
      <c r="A269" s="87" t="s">
        <v>2163</v>
      </c>
      <c r="B269" s="88" t="s">
        <v>143</v>
      </c>
      <c r="C269" s="75">
        <v>0</v>
      </c>
      <c r="D269" s="75">
        <f t="shared" si="17"/>
        <v>13775</v>
      </c>
      <c r="E269" s="75">
        <v>0</v>
      </c>
      <c r="F269" s="75">
        <v>13775</v>
      </c>
      <c r="H269" s="75" t="s">
        <v>499</v>
      </c>
      <c r="I269" s="75" t="s">
        <v>194</v>
      </c>
      <c r="J269" s="75">
        <v>0</v>
      </c>
      <c r="K269" s="75">
        <f t="shared" si="18"/>
        <v>86000</v>
      </c>
      <c r="L269" s="75">
        <v>0</v>
      </c>
      <c r="M269" s="75">
        <v>86000</v>
      </c>
      <c r="O269" s="87" t="s">
        <v>2136</v>
      </c>
      <c r="P269" s="88" t="s">
        <v>134</v>
      </c>
      <c r="Q269" s="75">
        <v>0</v>
      </c>
      <c r="R269" s="75">
        <f t="shared" si="19"/>
        <v>969869</v>
      </c>
      <c r="S269" s="75">
        <v>801552</v>
      </c>
      <c r="T269" s="75">
        <v>168317</v>
      </c>
      <c r="V269" s="87" t="s">
        <v>2136</v>
      </c>
      <c r="W269" s="88" t="s">
        <v>134</v>
      </c>
      <c r="X269" s="75">
        <v>0</v>
      </c>
      <c r="Y269" s="75">
        <f t="shared" si="16"/>
        <v>40820</v>
      </c>
      <c r="Z269" s="75">
        <v>7300</v>
      </c>
      <c r="AA269" s="75">
        <v>33520</v>
      </c>
    </row>
    <row r="270" spans="1:27" ht="15">
      <c r="A270" s="87" t="s">
        <v>2166</v>
      </c>
      <c r="B270" s="88" t="s">
        <v>144</v>
      </c>
      <c r="C270" s="75">
        <v>973000</v>
      </c>
      <c r="D270" s="75">
        <f t="shared" si="17"/>
        <v>1196737</v>
      </c>
      <c r="E270" s="75">
        <v>624475</v>
      </c>
      <c r="F270" s="75">
        <v>572262</v>
      </c>
      <c r="H270" s="75" t="s">
        <v>502</v>
      </c>
      <c r="I270" s="75" t="s">
        <v>195</v>
      </c>
      <c r="J270" s="75">
        <v>0</v>
      </c>
      <c r="K270" s="75">
        <f t="shared" si="18"/>
        <v>4896305</v>
      </c>
      <c r="L270" s="75">
        <v>0</v>
      </c>
      <c r="M270" s="75">
        <v>4896305</v>
      </c>
      <c r="O270" s="87" t="s">
        <v>2139</v>
      </c>
      <c r="P270" s="88" t="s">
        <v>135</v>
      </c>
      <c r="Q270" s="75">
        <v>700</v>
      </c>
      <c r="R270" s="75">
        <f t="shared" si="19"/>
        <v>337568</v>
      </c>
      <c r="S270" s="75">
        <v>123500</v>
      </c>
      <c r="T270" s="75">
        <v>214068</v>
      </c>
      <c r="V270" s="87" t="s">
        <v>2139</v>
      </c>
      <c r="W270" s="88" t="s">
        <v>135</v>
      </c>
      <c r="X270" s="75">
        <v>76760</v>
      </c>
      <c r="Y270" s="75">
        <f t="shared" si="16"/>
        <v>46470</v>
      </c>
      <c r="Z270" s="75">
        <v>21200</v>
      </c>
      <c r="AA270" s="75">
        <v>25270</v>
      </c>
    </row>
    <row r="271" spans="1:27" ht="15">
      <c r="A271" s="87" t="s">
        <v>2169</v>
      </c>
      <c r="B271" s="88" t="s">
        <v>145</v>
      </c>
      <c r="C271" s="75">
        <v>0</v>
      </c>
      <c r="D271" s="75">
        <f t="shared" si="17"/>
        <v>578589</v>
      </c>
      <c r="E271" s="75">
        <v>71601</v>
      </c>
      <c r="F271" s="75">
        <v>506988</v>
      </c>
      <c r="H271" s="75" t="s">
        <v>505</v>
      </c>
      <c r="I271" s="75" t="s">
        <v>196</v>
      </c>
      <c r="J271" s="75">
        <v>180666</v>
      </c>
      <c r="K271" s="75">
        <f t="shared" si="18"/>
        <v>2059960</v>
      </c>
      <c r="L271" s="75">
        <v>0</v>
      </c>
      <c r="M271" s="75">
        <v>2059960</v>
      </c>
      <c r="O271" s="87" t="s">
        <v>2142</v>
      </c>
      <c r="P271" s="88" t="s">
        <v>136</v>
      </c>
      <c r="Q271" s="75">
        <v>597350</v>
      </c>
      <c r="R271" s="75">
        <f t="shared" si="19"/>
        <v>185864</v>
      </c>
      <c r="S271" s="75">
        <v>31500</v>
      </c>
      <c r="T271" s="75">
        <v>154364</v>
      </c>
      <c r="V271" s="87" t="s">
        <v>2142</v>
      </c>
      <c r="W271" s="88" t="s">
        <v>136</v>
      </c>
      <c r="X271" s="75">
        <v>1000</v>
      </c>
      <c r="Y271" s="75">
        <f t="shared" si="16"/>
        <v>42581</v>
      </c>
      <c r="Z271" s="75">
        <v>0</v>
      </c>
      <c r="AA271" s="75">
        <v>42581</v>
      </c>
    </row>
    <row r="272" spans="1:27" ht="15">
      <c r="A272" s="87" t="s">
        <v>2172</v>
      </c>
      <c r="B272" s="88" t="s">
        <v>438</v>
      </c>
      <c r="C272" s="75">
        <v>0</v>
      </c>
      <c r="D272" s="75">
        <f t="shared" si="17"/>
        <v>21400</v>
      </c>
      <c r="E272" s="75">
        <v>0</v>
      </c>
      <c r="F272" s="75">
        <v>21400</v>
      </c>
      <c r="H272" s="75" t="s">
        <v>511</v>
      </c>
      <c r="I272" s="75" t="s">
        <v>198</v>
      </c>
      <c r="J272" s="75">
        <v>18000</v>
      </c>
      <c r="K272" s="75">
        <f t="shared" si="18"/>
        <v>340494</v>
      </c>
      <c r="L272" s="75">
        <v>0</v>
      </c>
      <c r="M272" s="75">
        <v>340494</v>
      </c>
      <c r="O272" s="87" t="s">
        <v>2145</v>
      </c>
      <c r="P272" s="88" t="s">
        <v>137</v>
      </c>
      <c r="Q272" s="75">
        <v>0</v>
      </c>
      <c r="R272" s="75">
        <f t="shared" si="19"/>
        <v>485982</v>
      </c>
      <c r="S272" s="75">
        <v>0</v>
      </c>
      <c r="T272" s="75">
        <v>485982</v>
      </c>
      <c r="V272" s="87" t="s">
        <v>2145</v>
      </c>
      <c r="W272" s="88" t="s">
        <v>137</v>
      </c>
      <c r="X272" s="75">
        <v>0</v>
      </c>
      <c r="Y272" s="75">
        <f t="shared" si="16"/>
        <v>29998</v>
      </c>
      <c r="Z272" s="75">
        <v>0</v>
      </c>
      <c r="AA272" s="75">
        <v>29998</v>
      </c>
    </row>
    <row r="273" spans="1:27" ht="15">
      <c r="A273" s="87" t="s">
        <v>2175</v>
      </c>
      <c r="B273" s="88" t="s">
        <v>146</v>
      </c>
      <c r="C273" s="75">
        <v>1000</v>
      </c>
      <c r="D273" s="75">
        <f t="shared" si="17"/>
        <v>977528</v>
      </c>
      <c r="E273" s="75">
        <v>68100</v>
      </c>
      <c r="F273" s="75">
        <v>909428</v>
      </c>
      <c r="H273" s="75" t="s">
        <v>514</v>
      </c>
      <c r="I273" s="75" t="s">
        <v>199</v>
      </c>
      <c r="J273" s="75">
        <v>21100</v>
      </c>
      <c r="K273" s="75">
        <f t="shared" si="18"/>
        <v>72900</v>
      </c>
      <c r="L273" s="75">
        <v>0</v>
      </c>
      <c r="M273" s="75">
        <v>72900</v>
      </c>
      <c r="O273" s="87" t="s">
        <v>2148</v>
      </c>
      <c r="P273" s="88" t="s">
        <v>138</v>
      </c>
      <c r="Q273" s="75">
        <v>8795665</v>
      </c>
      <c r="R273" s="75">
        <f t="shared" si="19"/>
        <v>951792</v>
      </c>
      <c r="S273" s="75">
        <v>367301</v>
      </c>
      <c r="T273" s="75">
        <v>584491</v>
      </c>
      <c r="V273" s="87" t="s">
        <v>2148</v>
      </c>
      <c r="W273" s="88" t="s">
        <v>138</v>
      </c>
      <c r="X273" s="75">
        <v>654666</v>
      </c>
      <c r="Y273" s="75">
        <f t="shared" si="16"/>
        <v>64330</v>
      </c>
      <c r="Z273" s="75">
        <v>21520</v>
      </c>
      <c r="AA273" s="75">
        <v>42810</v>
      </c>
    </row>
    <row r="274" spans="1:27" ht="15">
      <c r="A274" s="87" t="s">
        <v>2178</v>
      </c>
      <c r="B274" s="88" t="s">
        <v>147</v>
      </c>
      <c r="C274" s="75">
        <v>0</v>
      </c>
      <c r="D274" s="75">
        <f t="shared" si="17"/>
        <v>196797</v>
      </c>
      <c r="E274" s="75">
        <v>81500</v>
      </c>
      <c r="F274" s="75">
        <v>115297</v>
      </c>
      <c r="H274" s="75" t="s">
        <v>517</v>
      </c>
      <c r="I274" s="75" t="s">
        <v>200</v>
      </c>
      <c r="J274" s="75">
        <v>21003</v>
      </c>
      <c r="K274" s="75">
        <f t="shared" si="18"/>
        <v>990105</v>
      </c>
      <c r="L274" s="75">
        <v>0</v>
      </c>
      <c r="M274" s="75">
        <v>990105</v>
      </c>
      <c r="O274" s="87" t="s">
        <v>2151</v>
      </c>
      <c r="P274" s="88" t="s">
        <v>139</v>
      </c>
      <c r="Q274" s="75">
        <v>240925</v>
      </c>
      <c r="R274" s="75">
        <f t="shared" si="19"/>
        <v>958343</v>
      </c>
      <c r="S274" s="75">
        <v>259150</v>
      </c>
      <c r="T274" s="75">
        <v>699193</v>
      </c>
      <c r="V274" s="87" t="s">
        <v>2151</v>
      </c>
      <c r="W274" s="88" t="s">
        <v>139</v>
      </c>
      <c r="X274" s="75">
        <v>178400</v>
      </c>
      <c r="Y274" s="75">
        <f t="shared" si="16"/>
        <v>1048070</v>
      </c>
      <c r="Z274" s="75">
        <v>771210</v>
      </c>
      <c r="AA274" s="75">
        <v>276860</v>
      </c>
    </row>
    <row r="275" spans="1:27" ht="15">
      <c r="A275" s="87" t="s">
        <v>2181</v>
      </c>
      <c r="B275" s="88" t="s">
        <v>439</v>
      </c>
      <c r="C275" s="75">
        <v>0</v>
      </c>
      <c r="D275" s="75">
        <f t="shared" si="17"/>
        <v>569148</v>
      </c>
      <c r="E275" s="75">
        <v>359800</v>
      </c>
      <c r="F275" s="75">
        <v>209348</v>
      </c>
      <c r="H275" s="75" t="s">
        <v>520</v>
      </c>
      <c r="I275" s="75" t="s">
        <v>201</v>
      </c>
      <c r="J275" s="75">
        <v>0</v>
      </c>
      <c r="K275" s="75">
        <f t="shared" si="18"/>
        <v>111005</v>
      </c>
      <c r="L275" s="75">
        <v>0</v>
      </c>
      <c r="M275" s="75">
        <v>111005</v>
      </c>
      <c r="O275" s="87" t="s">
        <v>2154</v>
      </c>
      <c r="P275" s="88" t="s">
        <v>140</v>
      </c>
      <c r="Q275" s="75">
        <v>1563198</v>
      </c>
      <c r="R275" s="75">
        <f t="shared" si="19"/>
        <v>1623244</v>
      </c>
      <c r="S275" s="75">
        <v>683378</v>
      </c>
      <c r="T275" s="75">
        <v>939866</v>
      </c>
      <c r="V275" s="87" t="s">
        <v>2154</v>
      </c>
      <c r="W275" s="88" t="s">
        <v>140</v>
      </c>
      <c r="X275" s="75">
        <v>29000</v>
      </c>
      <c r="Y275" s="75">
        <f t="shared" si="16"/>
        <v>278601</v>
      </c>
      <c r="Z275" s="75">
        <v>16800</v>
      </c>
      <c r="AA275" s="75">
        <v>261801</v>
      </c>
    </row>
    <row r="276" spans="1:27" ht="15">
      <c r="A276" s="87" t="s">
        <v>2185</v>
      </c>
      <c r="B276" s="88" t="s">
        <v>148</v>
      </c>
      <c r="C276" s="75">
        <v>527000</v>
      </c>
      <c r="D276" s="75">
        <f t="shared" si="17"/>
        <v>461018</v>
      </c>
      <c r="E276" s="75">
        <v>100050</v>
      </c>
      <c r="F276" s="75">
        <v>360968</v>
      </c>
      <c r="H276" s="75" t="s">
        <v>523</v>
      </c>
      <c r="I276" s="75" t="s">
        <v>167</v>
      </c>
      <c r="J276" s="75">
        <v>0</v>
      </c>
      <c r="K276" s="75">
        <f t="shared" si="18"/>
        <v>666185</v>
      </c>
      <c r="L276" s="75">
        <v>0</v>
      </c>
      <c r="M276" s="75">
        <v>666185</v>
      </c>
      <c r="O276" s="87" t="s">
        <v>2157</v>
      </c>
      <c r="P276" s="88" t="s">
        <v>141</v>
      </c>
      <c r="Q276" s="75">
        <v>0</v>
      </c>
      <c r="R276" s="75">
        <f t="shared" si="19"/>
        <v>292525</v>
      </c>
      <c r="S276" s="75">
        <v>46900</v>
      </c>
      <c r="T276" s="75">
        <v>245625</v>
      </c>
      <c r="V276" s="87" t="s">
        <v>2157</v>
      </c>
      <c r="W276" s="88" t="s">
        <v>141</v>
      </c>
      <c r="X276" s="75">
        <v>3000000</v>
      </c>
      <c r="Y276" s="75">
        <f t="shared" si="16"/>
        <v>713809</v>
      </c>
      <c r="Z276" s="75">
        <v>0</v>
      </c>
      <c r="AA276" s="75">
        <v>713809</v>
      </c>
    </row>
    <row r="277" spans="1:27" ht="15">
      <c r="A277" s="87" t="s">
        <v>460</v>
      </c>
      <c r="B277" s="88" t="s">
        <v>149</v>
      </c>
      <c r="C277" s="75">
        <v>243500</v>
      </c>
      <c r="D277" s="75">
        <f t="shared" si="17"/>
        <v>569620</v>
      </c>
      <c r="E277" s="75">
        <v>0</v>
      </c>
      <c r="F277" s="75">
        <v>569620</v>
      </c>
      <c r="H277" s="75" t="s">
        <v>526</v>
      </c>
      <c r="I277" s="75" t="s">
        <v>202</v>
      </c>
      <c r="J277" s="75">
        <v>0</v>
      </c>
      <c r="K277" s="75">
        <f t="shared" si="18"/>
        <v>15000</v>
      </c>
      <c r="L277" s="75">
        <v>0</v>
      </c>
      <c r="M277" s="75">
        <v>15000</v>
      </c>
      <c r="O277" s="87" t="s">
        <v>2160</v>
      </c>
      <c r="P277" s="88" t="s">
        <v>142</v>
      </c>
      <c r="Q277" s="75">
        <v>1063500</v>
      </c>
      <c r="R277" s="75">
        <f t="shared" si="19"/>
        <v>2961029</v>
      </c>
      <c r="S277" s="75">
        <v>1450889</v>
      </c>
      <c r="T277" s="75">
        <v>1510140</v>
      </c>
      <c r="V277" s="87" t="s">
        <v>2160</v>
      </c>
      <c r="W277" s="88" t="s">
        <v>142</v>
      </c>
      <c r="X277" s="75">
        <v>117139</v>
      </c>
      <c r="Y277" s="75">
        <f t="shared" si="16"/>
        <v>650970</v>
      </c>
      <c r="Z277" s="75">
        <v>109100</v>
      </c>
      <c r="AA277" s="75">
        <v>541870</v>
      </c>
    </row>
    <row r="278" spans="1:27" ht="15">
      <c r="A278" s="87" t="s">
        <v>463</v>
      </c>
      <c r="B278" s="88" t="s">
        <v>2200</v>
      </c>
      <c r="C278" s="75">
        <v>801890</v>
      </c>
      <c r="D278" s="75">
        <f t="shared" si="17"/>
        <v>1423598</v>
      </c>
      <c r="E278" s="75">
        <v>200826</v>
      </c>
      <c r="F278" s="75">
        <v>1222772</v>
      </c>
      <c r="H278" s="75" t="s">
        <v>529</v>
      </c>
      <c r="I278" s="75" t="s">
        <v>107</v>
      </c>
      <c r="J278" s="75">
        <v>0</v>
      </c>
      <c r="K278" s="75">
        <f t="shared" si="18"/>
        <v>331004</v>
      </c>
      <c r="L278" s="75">
        <v>138313</v>
      </c>
      <c r="M278" s="75">
        <v>192691</v>
      </c>
      <c r="O278" s="87" t="s">
        <v>2163</v>
      </c>
      <c r="P278" s="88" t="s">
        <v>143</v>
      </c>
      <c r="Q278" s="75">
        <v>0</v>
      </c>
      <c r="R278" s="75">
        <f t="shared" si="19"/>
        <v>392101</v>
      </c>
      <c r="S278" s="75">
        <v>266210</v>
      </c>
      <c r="T278" s="75">
        <v>125891</v>
      </c>
      <c r="V278" s="87" t="s">
        <v>2163</v>
      </c>
      <c r="W278" s="88" t="s">
        <v>143</v>
      </c>
      <c r="X278" s="75">
        <v>900</v>
      </c>
      <c r="Y278" s="75">
        <f t="shared" si="16"/>
        <v>22860</v>
      </c>
      <c r="Z278" s="75">
        <v>0</v>
      </c>
      <c r="AA278" s="75">
        <v>22860</v>
      </c>
    </row>
    <row r="279" spans="1:27" ht="15">
      <c r="A279" s="87" t="s">
        <v>465</v>
      </c>
      <c r="B279" s="88" t="s">
        <v>150</v>
      </c>
      <c r="C279" s="75">
        <v>176900</v>
      </c>
      <c r="D279" s="75">
        <f t="shared" si="17"/>
        <v>113791</v>
      </c>
      <c r="E279" s="75">
        <v>0</v>
      </c>
      <c r="F279" s="75">
        <v>113791</v>
      </c>
      <c r="H279" s="75" t="s">
        <v>531</v>
      </c>
      <c r="I279" s="75" t="s">
        <v>203</v>
      </c>
      <c r="J279" s="75">
        <v>0</v>
      </c>
      <c r="K279" s="75">
        <f t="shared" si="18"/>
        <v>5509946</v>
      </c>
      <c r="L279" s="75">
        <v>85000</v>
      </c>
      <c r="M279" s="75">
        <v>5424946</v>
      </c>
      <c r="O279" s="87" t="s">
        <v>2166</v>
      </c>
      <c r="P279" s="88" t="s">
        <v>144</v>
      </c>
      <c r="Q279" s="75">
        <v>4077846</v>
      </c>
      <c r="R279" s="75">
        <f t="shared" si="19"/>
        <v>6522735</v>
      </c>
      <c r="S279" s="75">
        <v>1811640</v>
      </c>
      <c r="T279" s="75">
        <v>4711095</v>
      </c>
      <c r="V279" s="87" t="s">
        <v>2166</v>
      </c>
      <c r="W279" s="88" t="s">
        <v>144</v>
      </c>
      <c r="X279" s="75">
        <v>17485313</v>
      </c>
      <c r="Y279" s="75">
        <f t="shared" si="16"/>
        <v>27433644</v>
      </c>
      <c r="Z279" s="75">
        <v>21621850</v>
      </c>
      <c r="AA279" s="75">
        <v>5811794</v>
      </c>
    </row>
    <row r="280" spans="1:27" ht="15">
      <c r="A280" s="87" t="s">
        <v>468</v>
      </c>
      <c r="B280" s="88" t="s">
        <v>151</v>
      </c>
      <c r="C280" s="75">
        <v>0</v>
      </c>
      <c r="D280" s="75">
        <f t="shared" si="17"/>
        <v>41552</v>
      </c>
      <c r="E280" s="75">
        <v>0</v>
      </c>
      <c r="F280" s="75">
        <v>41552</v>
      </c>
      <c r="H280" s="75" t="s">
        <v>533</v>
      </c>
      <c r="I280" s="75" t="s">
        <v>204</v>
      </c>
      <c r="J280" s="75">
        <v>4100094</v>
      </c>
      <c r="K280" s="75">
        <f t="shared" si="18"/>
        <v>388223</v>
      </c>
      <c r="L280" s="75">
        <v>9700</v>
      </c>
      <c r="M280" s="75">
        <v>378523</v>
      </c>
      <c r="O280" s="87" t="s">
        <v>2169</v>
      </c>
      <c r="P280" s="88" t="s">
        <v>145</v>
      </c>
      <c r="Q280" s="75">
        <v>4804203</v>
      </c>
      <c r="R280" s="75">
        <f t="shared" si="19"/>
        <v>6969956</v>
      </c>
      <c r="S280" s="75">
        <v>2118973</v>
      </c>
      <c r="T280" s="75">
        <v>4850983</v>
      </c>
      <c r="V280" s="87" t="s">
        <v>2169</v>
      </c>
      <c r="W280" s="88" t="s">
        <v>145</v>
      </c>
      <c r="X280" s="75">
        <v>1356141</v>
      </c>
      <c r="Y280" s="75">
        <f t="shared" si="16"/>
        <v>5120524</v>
      </c>
      <c r="Z280" s="75">
        <v>416100</v>
      </c>
      <c r="AA280" s="75">
        <v>4704424</v>
      </c>
    </row>
    <row r="281" spans="1:27" ht="15">
      <c r="A281" s="87" t="s">
        <v>471</v>
      </c>
      <c r="B281" s="88" t="s">
        <v>72</v>
      </c>
      <c r="C281" s="75">
        <v>200730</v>
      </c>
      <c r="D281" s="75">
        <f t="shared" si="17"/>
        <v>319454</v>
      </c>
      <c r="E281" s="75">
        <v>500</v>
      </c>
      <c r="F281" s="75">
        <v>318954</v>
      </c>
      <c r="H281" s="75" t="s">
        <v>536</v>
      </c>
      <c r="I281" s="75" t="s">
        <v>205</v>
      </c>
      <c r="J281" s="75">
        <v>281802</v>
      </c>
      <c r="K281" s="75">
        <f t="shared" si="18"/>
        <v>430591</v>
      </c>
      <c r="L281" s="75">
        <v>0</v>
      </c>
      <c r="M281" s="75">
        <v>430591</v>
      </c>
      <c r="O281" s="87" t="s">
        <v>2172</v>
      </c>
      <c r="P281" s="88" t="s">
        <v>438</v>
      </c>
      <c r="Q281" s="75">
        <v>153000</v>
      </c>
      <c r="R281" s="75">
        <f t="shared" si="19"/>
        <v>150058</v>
      </c>
      <c r="S281" s="75">
        <v>58800</v>
      </c>
      <c r="T281" s="75">
        <v>91258</v>
      </c>
      <c r="V281" s="87" t="s">
        <v>2172</v>
      </c>
      <c r="W281" s="88" t="s">
        <v>438</v>
      </c>
      <c r="X281" s="75">
        <v>0</v>
      </c>
      <c r="Y281" s="75">
        <f t="shared" si="16"/>
        <v>415800</v>
      </c>
      <c r="Z281" s="75">
        <v>0</v>
      </c>
      <c r="AA281" s="75">
        <v>415800</v>
      </c>
    </row>
    <row r="282" spans="1:27" ht="15">
      <c r="A282" s="87" t="s">
        <v>473</v>
      </c>
      <c r="B282" s="88" t="s">
        <v>152</v>
      </c>
      <c r="C282" s="75">
        <v>446000</v>
      </c>
      <c r="D282" s="75">
        <f t="shared" si="17"/>
        <v>915995</v>
      </c>
      <c r="E282" s="75">
        <v>248651</v>
      </c>
      <c r="F282" s="75">
        <v>667344</v>
      </c>
      <c r="H282" s="75" t="s">
        <v>539</v>
      </c>
      <c r="I282" s="75" t="s">
        <v>168</v>
      </c>
      <c r="J282" s="75">
        <v>141593</v>
      </c>
      <c r="K282" s="75">
        <f t="shared" si="18"/>
        <v>2104664</v>
      </c>
      <c r="L282" s="75">
        <v>1598460</v>
      </c>
      <c r="M282" s="75">
        <v>506204</v>
      </c>
      <c r="O282" s="87" t="s">
        <v>2175</v>
      </c>
      <c r="P282" s="88" t="s">
        <v>146</v>
      </c>
      <c r="Q282" s="75">
        <v>522345</v>
      </c>
      <c r="R282" s="75">
        <f t="shared" si="19"/>
        <v>5314514</v>
      </c>
      <c r="S282" s="75">
        <v>1993005</v>
      </c>
      <c r="T282" s="75">
        <v>3321509</v>
      </c>
      <c r="V282" s="87" t="s">
        <v>2175</v>
      </c>
      <c r="W282" s="88" t="s">
        <v>146</v>
      </c>
      <c r="X282" s="75">
        <v>2432194</v>
      </c>
      <c r="Y282" s="75">
        <f t="shared" si="16"/>
        <v>1082016</v>
      </c>
      <c r="Z282" s="75">
        <v>6500</v>
      </c>
      <c r="AA282" s="75">
        <v>1075516</v>
      </c>
    </row>
    <row r="283" spans="1:27" ht="15">
      <c r="A283" s="87" t="s">
        <v>475</v>
      </c>
      <c r="B283" s="88" t="s">
        <v>153</v>
      </c>
      <c r="C283" s="75">
        <v>500</v>
      </c>
      <c r="D283" s="75">
        <f t="shared" si="17"/>
        <v>169915</v>
      </c>
      <c r="E283" s="75">
        <v>102700</v>
      </c>
      <c r="F283" s="75">
        <v>67215</v>
      </c>
      <c r="H283" s="75" t="s">
        <v>542</v>
      </c>
      <c r="I283" s="75" t="s">
        <v>206</v>
      </c>
      <c r="J283" s="75">
        <v>45000</v>
      </c>
      <c r="K283" s="75">
        <f t="shared" si="18"/>
        <v>2827968</v>
      </c>
      <c r="L283" s="75">
        <v>0</v>
      </c>
      <c r="M283" s="75">
        <v>2827968</v>
      </c>
      <c r="O283" s="87" t="s">
        <v>2178</v>
      </c>
      <c r="P283" s="88" t="s">
        <v>147</v>
      </c>
      <c r="Q283" s="75">
        <v>1283800</v>
      </c>
      <c r="R283" s="75">
        <f t="shared" si="19"/>
        <v>2302472</v>
      </c>
      <c r="S283" s="75">
        <v>205500</v>
      </c>
      <c r="T283" s="75">
        <v>2096972</v>
      </c>
      <c r="V283" s="87" t="s">
        <v>2178</v>
      </c>
      <c r="W283" s="88" t="s">
        <v>147</v>
      </c>
      <c r="X283" s="75">
        <v>813850</v>
      </c>
      <c r="Y283" s="75">
        <f t="shared" si="16"/>
        <v>443539</v>
      </c>
      <c r="Z283" s="75">
        <v>90500</v>
      </c>
      <c r="AA283" s="75">
        <v>353039</v>
      </c>
    </row>
    <row r="284" spans="1:27" ht="15">
      <c r="A284" s="87" t="s">
        <v>478</v>
      </c>
      <c r="B284" s="88" t="s">
        <v>154</v>
      </c>
      <c r="C284" s="75">
        <v>4751930</v>
      </c>
      <c r="D284" s="75">
        <f t="shared" si="17"/>
        <v>892182</v>
      </c>
      <c r="E284" s="75">
        <v>380000</v>
      </c>
      <c r="F284" s="75">
        <v>512182</v>
      </c>
      <c r="H284" s="75" t="s">
        <v>545</v>
      </c>
      <c r="I284" s="75" t="s">
        <v>207</v>
      </c>
      <c r="J284" s="75">
        <v>529500</v>
      </c>
      <c r="K284" s="75">
        <f t="shared" si="18"/>
        <v>136503</v>
      </c>
      <c r="L284" s="75">
        <v>0</v>
      </c>
      <c r="M284" s="75">
        <v>136503</v>
      </c>
      <c r="O284" s="87" t="s">
        <v>2181</v>
      </c>
      <c r="P284" s="88" t="s">
        <v>439</v>
      </c>
      <c r="Q284" s="75">
        <v>944451</v>
      </c>
      <c r="R284" s="75">
        <f t="shared" si="19"/>
        <v>971877</v>
      </c>
      <c r="S284" s="75">
        <v>384402</v>
      </c>
      <c r="T284" s="75">
        <v>587475</v>
      </c>
      <c r="V284" s="87" t="s">
        <v>2181</v>
      </c>
      <c r="W284" s="88" t="s">
        <v>439</v>
      </c>
      <c r="X284" s="75">
        <v>0</v>
      </c>
      <c r="Y284" s="75">
        <f t="shared" si="16"/>
        <v>43250</v>
      </c>
      <c r="Z284" s="75">
        <v>0</v>
      </c>
      <c r="AA284" s="75">
        <v>43250</v>
      </c>
    </row>
    <row r="285" spans="1:27" ht="15">
      <c r="A285" s="87" t="s">
        <v>481</v>
      </c>
      <c r="B285" s="88" t="s">
        <v>155</v>
      </c>
      <c r="C285" s="75">
        <v>1523800</v>
      </c>
      <c r="D285" s="75">
        <f t="shared" si="17"/>
        <v>1026814</v>
      </c>
      <c r="E285" s="75">
        <v>289975</v>
      </c>
      <c r="F285" s="75">
        <v>736839</v>
      </c>
      <c r="H285" s="75" t="s">
        <v>548</v>
      </c>
      <c r="I285" s="75" t="s">
        <v>208</v>
      </c>
      <c r="J285" s="75">
        <v>2000</v>
      </c>
      <c r="K285" s="75">
        <f t="shared" si="18"/>
        <v>7275</v>
      </c>
      <c r="L285" s="75">
        <v>0</v>
      </c>
      <c r="M285" s="75">
        <v>7275</v>
      </c>
      <c r="O285" s="87" t="s">
        <v>2185</v>
      </c>
      <c r="P285" s="88" t="s">
        <v>148</v>
      </c>
      <c r="Q285" s="75">
        <v>11178561</v>
      </c>
      <c r="R285" s="75">
        <f t="shared" si="19"/>
        <v>3708837</v>
      </c>
      <c r="S285" s="75">
        <v>599751</v>
      </c>
      <c r="T285" s="75">
        <v>3109086</v>
      </c>
      <c r="V285" s="87" t="s">
        <v>2185</v>
      </c>
      <c r="W285" s="88" t="s">
        <v>148</v>
      </c>
      <c r="X285" s="75">
        <v>530500</v>
      </c>
      <c r="Y285" s="75">
        <f t="shared" si="16"/>
        <v>3743336</v>
      </c>
      <c r="Z285" s="75">
        <v>1450001</v>
      </c>
      <c r="AA285" s="75">
        <v>2293335</v>
      </c>
    </row>
    <row r="286" spans="1:27" ht="15">
      <c r="A286" s="87" t="s">
        <v>484</v>
      </c>
      <c r="B286" s="88" t="s">
        <v>156</v>
      </c>
      <c r="C286" s="75">
        <v>0</v>
      </c>
      <c r="D286" s="75">
        <f t="shared" si="17"/>
        <v>1212920</v>
      </c>
      <c r="E286" s="75">
        <v>0</v>
      </c>
      <c r="F286" s="75">
        <v>1212920</v>
      </c>
      <c r="H286" s="75" t="s">
        <v>551</v>
      </c>
      <c r="I286" s="75" t="s">
        <v>209</v>
      </c>
      <c r="J286" s="75">
        <v>329253</v>
      </c>
      <c r="K286" s="75">
        <f t="shared" si="18"/>
        <v>2401662</v>
      </c>
      <c r="L286" s="75">
        <v>0</v>
      </c>
      <c r="M286" s="75">
        <v>2401662</v>
      </c>
      <c r="O286" s="87" t="s">
        <v>460</v>
      </c>
      <c r="P286" s="88" t="s">
        <v>149</v>
      </c>
      <c r="Q286" s="75">
        <v>11954497</v>
      </c>
      <c r="R286" s="75">
        <f t="shared" si="19"/>
        <v>4486881</v>
      </c>
      <c r="S286" s="75">
        <v>473011</v>
      </c>
      <c r="T286" s="75">
        <v>4013870</v>
      </c>
      <c r="V286" s="87" t="s">
        <v>460</v>
      </c>
      <c r="W286" s="88" t="s">
        <v>149</v>
      </c>
      <c r="X286" s="75">
        <v>19140585</v>
      </c>
      <c r="Y286" s="75">
        <f t="shared" si="16"/>
        <v>10375260</v>
      </c>
      <c r="Z286" s="75">
        <v>4297335</v>
      </c>
      <c r="AA286" s="75">
        <v>6077925</v>
      </c>
    </row>
    <row r="287" spans="1:27" ht="15">
      <c r="A287" s="87" t="s">
        <v>487</v>
      </c>
      <c r="B287" s="88" t="s">
        <v>2272</v>
      </c>
      <c r="C287" s="75">
        <v>1103000</v>
      </c>
      <c r="D287" s="75">
        <f t="shared" si="17"/>
        <v>315007</v>
      </c>
      <c r="E287" s="75">
        <v>77000</v>
      </c>
      <c r="F287" s="75">
        <v>238007</v>
      </c>
      <c r="H287" s="75" t="s">
        <v>554</v>
      </c>
      <c r="I287" s="75" t="s">
        <v>210</v>
      </c>
      <c r="J287" s="75">
        <v>2000</v>
      </c>
      <c r="K287" s="75">
        <f t="shared" si="18"/>
        <v>1353193</v>
      </c>
      <c r="L287" s="75">
        <v>0</v>
      </c>
      <c r="M287" s="75">
        <v>1353193</v>
      </c>
      <c r="O287" s="87" t="s">
        <v>463</v>
      </c>
      <c r="P287" s="88" t="s">
        <v>2200</v>
      </c>
      <c r="Q287" s="75">
        <v>7415386</v>
      </c>
      <c r="R287" s="75">
        <f t="shared" si="19"/>
        <v>10314762</v>
      </c>
      <c r="S287" s="75">
        <v>1286465</v>
      </c>
      <c r="T287" s="75">
        <v>9028297</v>
      </c>
      <c r="V287" s="87" t="s">
        <v>463</v>
      </c>
      <c r="W287" s="88" t="s">
        <v>2200</v>
      </c>
      <c r="X287" s="75">
        <v>30501630</v>
      </c>
      <c r="Y287" s="75">
        <f t="shared" si="16"/>
        <v>19281478</v>
      </c>
      <c r="Z287" s="75">
        <v>1589150</v>
      </c>
      <c r="AA287" s="75">
        <v>17692328</v>
      </c>
    </row>
    <row r="288" spans="1:27" ht="15">
      <c r="A288" s="87" t="s">
        <v>489</v>
      </c>
      <c r="B288" s="88" t="s">
        <v>157</v>
      </c>
      <c r="C288" s="75">
        <v>541500</v>
      </c>
      <c r="D288" s="75">
        <f t="shared" si="17"/>
        <v>1116955</v>
      </c>
      <c r="E288" s="75">
        <v>126925</v>
      </c>
      <c r="F288" s="75">
        <v>990030</v>
      </c>
      <c r="H288" s="75" t="s">
        <v>557</v>
      </c>
      <c r="I288" s="75" t="s">
        <v>211</v>
      </c>
      <c r="J288" s="75">
        <v>0</v>
      </c>
      <c r="K288" s="75">
        <f t="shared" si="18"/>
        <v>1290783</v>
      </c>
      <c r="L288" s="75">
        <v>0</v>
      </c>
      <c r="M288" s="75">
        <v>1290783</v>
      </c>
      <c r="O288" s="87" t="s">
        <v>465</v>
      </c>
      <c r="P288" s="88" t="s">
        <v>150</v>
      </c>
      <c r="Q288" s="75">
        <v>1914550</v>
      </c>
      <c r="R288" s="75">
        <f t="shared" si="19"/>
        <v>1161839</v>
      </c>
      <c r="S288" s="75">
        <v>316912</v>
      </c>
      <c r="T288" s="75">
        <v>844927</v>
      </c>
      <c r="V288" s="87" t="s">
        <v>465</v>
      </c>
      <c r="W288" s="88" t="s">
        <v>150</v>
      </c>
      <c r="X288" s="75">
        <v>2060000</v>
      </c>
      <c r="Y288" s="75">
        <f t="shared" si="16"/>
        <v>181537</v>
      </c>
      <c r="Z288" s="75">
        <v>0</v>
      </c>
      <c r="AA288" s="75">
        <v>181537</v>
      </c>
    </row>
    <row r="289" spans="1:27" ht="15">
      <c r="A289" s="87" t="s">
        <v>493</v>
      </c>
      <c r="B289" s="88" t="s">
        <v>158</v>
      </c>
      <c r="C289" s="75">
        <v>0</v>
      </c>
      <c r="D289" s="75">
        <f t="shared" si="17"/>
        <v>327694</v>
      </c>
      <c r="E289" s="75">
        <v>0</v>
      </c>
      <c r="F289" s="75">
        <v>327694</v>
      </c>
      <c r="H289" s="75" t="s">
        <v>560</v>
      </c>
      <c r="I289" s="75" t="s">
        <v>212</v>
      </c>
      <c r="J289" s="75">
        <v>0</v>
      </c>
      <c r="K289" s="75">
        <f t="shared" si="18"/>
        <v>383501</v>
      </c>
      <c r="L289" s="75">
        <v>0</v>
      </c>
      <c r="M289" s="75">
        <v>383501</v>
      </c>
      <c r="O289" s="87" t="s">
        <v>468</v>
      </c>
      <c r="P289" s="88" t="s">
        <v>151</v>
      </c>
      <c r="Q289" s="75">
        <v>0</v>
      </c>
      <c r="R289" s="75">
        <f t="shared" si="19"/>
        <v>811131</v>
      </c>
      <c r="S289" s="75">
        <v>234195</v>
      </c>
      <c r="T289" s="75">
        <v>576936</v>
      </c>
      <c r="V289" s="87" t="s">
        <v>468</v>
      </c>
      <c r="W289" s="88" t="s">
        <v>151</v>
      </c>
      <c r="X289" s="75">
        <v>23500</v>
      </c>
      <c r="Y289" s="75">
        <f t="shared" si="16"/>
        <v>445303</v>
      </c>
      <c r="Z289" s="75">
        <v>150000</v>
      </c>
      <c r="AA289" s="75">
        <v>295303</v>
      </c>
    </row>
    <row r="290" spans="1:27" ht="15">
      <c r="A290" s="87" t="s">
        <v>496</v>
      </c>
      <c r="B290" s="88" t="s">
        <v>159</v>
      </c>
      <c r="C290" s="75">
        <v>0</v>
      </c>
      <c r="D290" s="75">
        <f t="shared" si="17"/>
        <v>260617</v>
      </c>
      <c r="E290" s="75">
        <v>107750</v>
      </c>
      <c r="F290" s="75">
        <v>152867</v>
      </c>
      <c r="H290" s="75" t="s">
        <v>563</v>
      </c>
      <c r="I290" s="75" t="s">
        <v>213</v>
      </c>
      <c r="J290" s="75">
        <v>24150</v>
      </c>
      <c r="K290" s="75">
        <f t="shared" si="18"/>
        <v>828791</v>
      </c>
      <c r="L290" s="75">
        <v>12750</v>
      </c>
      <c r="M290" s="75">
        <v>816041</v>
      </c>
      <c r="O290" s="87" t="s">
        <v>471</v>
      </c>
      <c r="P290" s="88" t="s">
        <v>72</v>
      </c>
      <c r="Q290" s="75">
        <v>2837455</v>
      </c>
      <c r="R290" s="75">
        <f t="shared" si="19"/>
        <v>5987739</v>
      </c>
      <c r="S290" s="75">
        <v>1965135</v>
      </c>
      <c r="T290" s="75">
        <v>4022604</v>
      </c>
      <c r="V290" s="87" t="s">
        <v>471</v>
      </c>
      <c r="W290" s="88" t="s">
        <v>72</v>
      </c>
      <c r="X290" s="75">
        <v>3010711</v>
      </c>
      <c r="Y290" s="75">
        <f t="shared" si="16"/>
        <v>4482934</v>
      </c>
      <c r="Z290" s="75">
        <v>365450</v>
      </c>
      <c r="AA290" s="75">
        <v>4117484</v>
      </c>
    </row>
    <row r="291" spans="1:27" ht="15">
      <c r="A291" s="87" t="s">
        <v>499</v>
      </c>
      <c r="B291" s="88" t="s">
        <v>194</v>
      </c>
      <c r="C291" s="75">
        <v>0</v>
      </c>
      <c r="D291" s="75">
        <f t="shared" si="17"/>
        <v>13785</v>
      </c>
      <c r="E291" s="75">
        <v>0</v>
      </c>
      <c r="F291" s="75">
        <v>13785</v>
      </c>
      <c r="H291" s="75" t="s">
        <v>570</v>
      </c>
      <c r="I291" s="75" t="s">
        <v>440</v>
      </c>
      <c r="J291" s="75">
        <v>0</v>
      </c>
      <c r="K291" s="75">
        <f t="shared" si="18"/>
        <v>14774</v>
      </c>
      <c r="L291" s="75">
        <v>0</v>
      </c>
      <c r="M291" s="75">
        <v>14774</v>
      </c>
      <c r="O291" s="87" t="s">
        <v>473</v>
      </c>
      <c r="P291" s="88" t="s">
        <v>152</v>
      </c>
      <c r="Q291" s="75">
        <v>18601857</v>
      </c>
      <c r="R291" s="75">
        <f t="shared" si="19"/>
        <v>7537402</v>
      </c>
      <c r="S291" s="75">
        <v>2204789</v>
      </c>
      <c r="T291" s="75">
        <v>5332613</v>
      </c>
      <c r="V291" s="87" t="s">
        <v>473</v>
      </c>
      <c r="W291" s="88" t="s">
        <v>152</v>
      </c>
      <c r="X291" s="75">
        <v>2444782</v>
      </c>
      <c r="Y291" s="75">
        <f t="shared" si="16"/>
        <v>20024471</v>
      </c>
      <c r="Z291" s="75">
        <v>1445022</v>
      </c>
      <c r="AA291" s="75">
        <v>18579449</v>
      </c>
    </row>
    <row r="292" spans="1:27" ht="15">
      <c r="A292" s="87" t="s">
        <v>502</v>
      </c>
      <c r="B292" s="88" t="s">
        <v>195</v>
      </c>
      <c r="C292" s="75">
        <v>18000</v>
      </c>
      <c r="D292" s="75">
        <f t="shared" si="17"/>
        <v>2311116</v>
      </c>
      <c r="E292" s="75">
        <v>1134109</v>
      </c>
      <c r="F292" s="75">
        <v>1177007</v>
      </c>
      <c r="H292" s="75" t="s">
        <v>573</v>
      </c>
      <c r="I292" s="75" t="s">
        <v>215</v>
      </c>
      <c r="J292" s="75">
        <v>0</v>
      </c>
      <c r="K292" s="75">
        <f t="shared" si="18"/>
        <v>195116</v>
      </c>
      <c r="L292" s="75">
        <v>0</v>
      </c>
      <c r="M292" s="75">
        <v>195116</v>
      </c>
      <c r="O292" s="87" t="s">
        <v>475</v>
      </c>
      <c r="P292" s="88" t="s">
        <v>153</v>
      </c>
      <c r="Q292" s="75">
        <v>200500</v>
      </c>
      <c r="R292" s="75">
        <f t="shared" si="19"/>
        <v>1528274</v>
      </c>
      <c r="S292" s="75">
        <v>991225</v>
      </c>
      <c r="T292" s="75">
        <v>537049</v>
      </c>
      <c r="V292" s="87" t="s">
        <v>475</v>
      </c>
      <c r="W292" s="88" t="s">
        <v>153</v>
      </c>
      <c r="X292" s="75">
        <v>147975</v>
      </c>
      <c r="Y292" s="75">
        <f t="shared" si="16"/>
        <v>2823395</v>
      </c>
      <c r="Z292" s="75">
        <v>251540</v>
      </c>
      <c r="AA292" s="75">
        <v>2571855</v>
      </c>
    </row>
    <row r="293" spans="1:27" ht="15">
      <c r="A293" s="87" t="s">
        <v>505</v>
      </c>
      <c r="B293" s="88" t="s">
        <v>196</v>
      </c>
      <c r="C293" s="75">
        <v>1159590</v>
      </c>
      <c r="D293" s="75">
        <f t="shared" si="17"/>
        <v>3167636</v>
      </c>
      <c r="E293" s="75">
        <v>563282</v>
      </c>
      <c r="F293" s="75">
        <v>2604354</v>
      </c>
      <c r="H293" s="75" t="s">
        <v>576</v>
      </c>
      <c r="I293" s="75" t="s">
        <v>216</v>
      </c>
      <c r="J293" s="75">
        <v>160000</v>
      </c>
      <c r="K293" s="75">
        <f t="shared" si="18"/>
        <v>275110</v>
      </c>
      <c r="L293" s="75">
        <v>119500</v>
      </c>
      <c r="M293" s="75">
        <v>155610</v>
      </c>
      <c r="O293" s="87" t="s">
        <v>478</v>
      </c>
      <c r="P293" s="88" t="s">
        <v>154</v>
      </c>
      <c r="Q293" s="75">
        <v>9867103</v>
      </c>
      <c r="R293" s="75">
        <f t="shared" si="19"/>
        <v>10027574</v>
      </c>
      <c r="S293" s="75">
        <v>4859184</v>
      </c>
      <c r="T293" s="75">
        <v>5168390</v>
      </c>
      <c r="V293" s="87" t="s">
        <v>478</v>
      </c>
      <c r="W293" s="88" t="s">
        <v>154</v>
      </c>
      <c r="X293" s="75">
        <v>36001</v>
      </c>
      <c r="Y293" s="75">
        <f t="shared" si="16"/>
        <v>30336804</v>
      </c>
      <c r="Z293" s="75">
        <v>8026419</v>
      </c>
      <c r="AA293" s="75">
        <v>22310385</v>
      </c>
    </row>
    <row r="294" spans="1:27" ht="15">
      <c r="A294" s="87" t="s">
        <v>508</v>
      </c>
      <c r="B294" s="88" t="s">
        <v>197</v>
      </c>
      <c r="C294" s="75">
        <v>0</v>
      </c>
      <c r="D294" s="75">
        <f t="shared" si="17"/>
        <v>49547</v>
      </c>
      <c r="E294" s="75">
        <v>29200</v>
      </c>
      <c r="F294" s="75">
        <v>20347</v>
      </c>
      <c r="H294" s="75" t="s">
        <v>579</v>
      </c>
      <c r="I294" s="75" t="s">
        <v>169</v>
      </c>
      <c r="J294" s="75">
        <v>0</v>
      </c>
      <c r="K294" s="75">
        <f t="shared" si="18"/>
        <v>80000</v>
      </c>
      <c r="L294" s="75">
        <v>0</v>
      </c>
      <c r="M294" s="75">
        <v>80000</v>
      </c>
      <c r="O294" s="87" t="s">
        <v>481</v>
      </c>
      <c r="P294" s="88" t="s">
        <v>155</v>
      </c>
      <c r="Q294" s="75">
        <v>14078132</v>
      </c>
      <c r="R294" s="75">
        <f t="shared" si="19"/>
        <v>16454727</v>
      </c>
      <c r="S294" s="75">
        <v>9259838</v>
      </c>
      <c r="T294" s="75">
        <v>7194889</v>
      </c>
      <c r="V294" s="87" t="s">
        <v>481</v>
      </c>
      <c r="W294" s="88" t="s">
        <v>155</v>
      </c>
      <c r="X294" s="75">
        <v>254871482</v>
      </c>
      <c r="Y294" s="75">
        <f t="shared" si="16"/>
        <v>8327728</v>
      </c>
      <c r="Z294" s="75">
        <v>1752005</v>
      </c>
      <c r="AA294" s="75">
        <v>6575723</v>
      </c>
    </row>
    <row r="295" spans="1:27" ht="15">
      <c r="A295" s="87" t="s">
        <v>514</v>
      </c>
      <c r="B295" s="88" t="s">
        <v>199</v>
      </c>
      <c r="C295" s="75">
        <v>0</v>
      </c>
      <c r="D295" s="75">
        <f t="shared" si="17"/>
        <v>35066</v>
      </c>
      <c r="E295" s="75">
        <v>0</v>
      </c>
      <c r="F295" s="75">
        <v>35066</v>
      </c>
      <c r="H295" s="75" t="s">
        <v>582</v>
      </c>
      <c r="I295" s="75" t="s">
        <v>217</v>
      </c>
      <c r="J295" s="75">
        <v>0</v>
      </c>
      <c r="K295" s="75">
        <f t="shared" si="18"/>
        <v>18600</v>
      </c>
      <c r="L295" s="75">
        <v>0</v>
      </c>
      <c r="M295" s="75">
        <v>18600</v>
      </c>
      <c r="O295" s="87" t="s">
        <v>484</v>
      </c>
      <c r="P295" s="88" t="s">
        <v>156</v>
      </c>
      <c r="Q295" s="75">
        <v>6398750</v>
      </c>
      <c r="R295" s="75">
        <f t="shared" si="19"/>
        <v>4582404</v>
      </c>
      <c r="S295" s="75">
        <v>30400</v>
      </c>
      <c r="T295" s="75">
        <v>4552004</v>
      </c>
      <c r="V295" s="87" t="s">
        <v>484</v>
      </c>
      <c r="W295" s="88" t="s">
        <v>156</v>
      </c>
      <c r="X295" s="75">
        <v>487100</v>
      </c>
      <c r="Y295" s="75">
        <f t="shared" si="16"/>
        <v>9308441</v>
      </c>
      <c r="Z295" s="75">
        <v>0</v>
      </c>
      <c r="AA295" s="75">
        <v>9308441</v>
      </c>
    </row>
    <row r="296" spans="1:27" ht="15">
      <c r="A296" s="87" t="s">
        <v>517</v>
      </c>
      <c r="B296" s="88" t="s">
        <v>200</v>
      </c>
      <c r="C296" s="75">
        <v>423304</v>
      </c>
      <c r="D296" s="75">
        <f t="shared" si="17"/>
        <v>1384309</v>
      </c>
      <c r="E296" s="75">
        <v>145964</v>
      </c>
      <c r="F296" s="75">
        <v>1238345</v>
      </c>
      <c r="H296" s="75" t="s">
        <v>585</v>
      </c>
      <c r="I296" s="75" t="s">
        <v>218</v>
      </c>
      <c r="J296" s="75">
        <v>0</v>
      </c>
      <c r="K296" s="75">
        <f t="shared" si="18"/>
        <v>165936</v>
      </c>
      <c r="L296" s="75">
        <v>0</v>
      </c>
      <c r="M296" s="75">
        <v>165936</v>
      </c>
      <c r="O296" s="87" t="s">
        <v>487</v>
      </c>
      <c r="P296" s="88" t="s">
        <v>2272</v>
      </c>
      <c r="Q296" s="75">
        <v>5219283</v>
      </c>
      <c r="R296" s="75">
        <f t="shared" si="19"/>
        <v>3164445</v>
      </c>
      <c r="S296" s="75">
        <v>512000</v>
      </c>
      <c r="T296" s="75">
        <v>2652445</v>
      </c>
      <c r="V296" s="87" t="s">
        <v>487</v>
      </c>
      <c r="W296" s="88" t="s">
        <v>2272</v>
      </c>
      <c r="X296" s="75">
        <v>1667000</v>
      </c>
      <c r="Y296" s="75">
        <f t="shared" si="16"/>
        <v>4243197</v>
      </c>
      <c r="Z296" s="75">
        <v>1554500</v>
      </c>
      <c r="AA296" s="75">
        <v>2688697</v>
      </c>
    </row>
    <row r="297" spans="1:27" ht="15">
      <c r="A297" s="87" t="s">
        <v>520</v>
      </c>
      <c r="B297" s="88" t="s">
        <v>201</v>
      </c>
      <c r="C297" s="75">
        <v>192000</v>
      </c>
      <c r="D297" s="75">
        <f t="shared" si="17"/>
        <v>626365</v>
      </c>
      <c r="E297" s="75">
        <v>334000</v>
      </c>
      <c r="F297" s="75">
        <v>292365</v>
      </c>
      <c r="H297" s="75" t="s">
        <v>588</v>
      </c>
      <c r="I297" s="75" t="s">
        <v>219</v>
      </c>
      <c r="J297" s="75">
        <v>0</v>
      </c>
      <c r="K297" s="75">
        <f t="shared" si="18"/>
        <v>8058</v>
      </c>
      <c r="L297" s="75">
        <v>7500</v>
      </c>
      <c r="M297" s="75">
        <v>558</v>
      </c>
      <c r="O297" s="87" t="s">
        <v>489</v>
      </c>
      <c r="P297" s="88" t="s">
        <v>157</v>
      </c>
      <c r="Q297" s="75">
        <v>5078786</v>
      </c>
      <c r="R297" s="75">
        <f t="shared" si="19"/>
        <v>8305921</v>
      </c>
      <c r="S297" s="75">
        <v>1890741</v>
      </c>
      <c r="T297" s="75">
        <v>6415180</v>
      </c>
      <c r="V297" s="87" t="s">
        <v>489</v>
      </c>
      <c r="W297" s="88" t="s">
        <v>157</v>
      </c>
      <c r="X297" s="75">
        <v>7787503</v>
      </c>
      <c r="Y297" s="75">
        <f t="shared" si="16"/>
        <v>15072643</v>
      </c>
      <c r="Z297" s="75">
        <v>571915</v>
      </c>
      <c r="AA297" s="75">
        <v>14500728</v>
      </c>
    </row>
    <row r="298" spans="1:27" ht="15">
      <c r="A298" s="87" t="s">
        <v>523</v>
      </c>
      <c r="B298" s="88" t="s">
        <v>167</v>
      </c>
      <c r="C298" s="75">
        <v>0</v>
      </c>
      <c r="D298" s="75">
        <f t="shared" si="17"/>
        <v>291636</v>
      </c>
      <c r="E298" s="75">
        <v>83750</v>
      </c>
      <c r="F298" s="75">
        <v>207886</v>
      </c>
      <c r="H298" s="75" t="s">
        <v>591</v>
      </c>
      <c r="I298" s="75" t="s">
        <v>220</v>
      </c>
      <c r="J298" s="75">
        <v>0</v>
      </c>
      <c r="K298" s="75">
        <f t="shared" si="18"/>
        <v>126206</v>
      </c>
      <c r="L298" s="75">
        <v>0</v>
      </c>
      <c r="M298" s="75">
        <v>126206</v>
      </c>
      <c r="O298" s="87" t="s">
        <v>493</v>
      </c>
      <c r="P298" s="88" t="s">
        <v>158</v>
      </c>
      <c r="Q298" s="75">
        <v>3093410</v>
      </c>
      <c r="R298" s="75">
        <f t="shared" si="19"/>
        <v>2295095</v>
      </c>
      <c r="S298" s="75">
        <v>10000</v>
      </c>
      <c r="T298" s="75">
        <v>2285095</v>
      </c>
      <c r="V298" s="87" t="s">
        <v>493</v>
      </c>
      <c r="W298" s="88" t="s">
        <v>158</v>
      </c>
      <c r="X298" s="75">
        <v>54367293</v>
      </c>
      <c r="Y298" s="75">
        <f t="shared" si="16"/>
        <v>5741362</v>
      </c>
      <c r="Z298" s="75">
        <v>981000</v>
      </c>
      <c r="AA298" s="75">
        <v>4760362</v>
      </c>
    </row>
    <row r="299" spans="1:27" ht="15">
      <c r="A299" s="87" t="s">
        <v>526</v>
      </c>
      <c r="B299" s="88" t="s">
        <v>202</v>
      </c>
      <c r="C299" s="75">
        <v>0</v>
      </c>
      <c r="D299" s="75">
        <f t="shared" si="17"/>
        <v>55888</v>
      </c>
      <c r="E299" s="75">
        <v>0</v>
      </c>
      <c r="F299" s="75">
        <v>55888</v>
      </c>
      <c r="H299" s="75" t="s">
        <v>594</v>
      </c>
      <c r="I299" s="75" t="s">
        <v>170</v>
      </c>
      <c r="J299" s="75">
        <v>0</v>
      </c>
      <c r="K299" s="75">
        <f t="shared" si="18"/>
        <v>20000</v>
      </c>
      <c r="L299" s="75">
        <v>0</v>
      </c>
      <c r="M299" s="75">
        <v>20000</v>
      </c>
      <c r="O299" s="87" t="s">
        <v>496</v>
      </c>
      <c r="P299" s="88" t="s">
        <v>159</v>
      </c>
      <c r="Q299" s="75">
        <v>0</v>
      </c>
      <c r="R299" s="75">
        <f t="shared" si="19"/>
        <v>1839530</v>
      </c>
      <c r="S299" s="75">
        <v>924113</v>
      </c>
      <c r="T299" s="75">
        <v>915417</v>
      </c>
      <c r="V299" s="87" t="s">
        <v>496</v>
      </c>
      <c r="W299" s="88" t="s">
        <v>159</v>
      </c>
      <c r="X299" s="75">
        <v>89000</v>
      </c>
      <c r="Y299" s="75">
        <f t="shared" si="16"/>
        <v>4134869</v>
      </c>
      <c r="Z299" s="75">
        <v>289700</v>
      </c>
      <c r="AA299" s="75">
        <v>3845169</v>
      </c>
    </row>
    <row r="300" spans="1:27" ht="15">
      <c r="A300" s="87" t="s">
        <v>529</v>
      </c>
      <c r="B300" s="88" t="s">
        <v>107</v>
      </c>
      <c r="C300" s="75">
        <v>5727560</v>
      </c>
      <c r="D300" s="75">
        <f t="shared" si="17"/>
        <v>945493</v>
      </c>
      <c r="E300" s="75">
        <v>420405</v>
      </c>
      <c r="F300" s="75">
        <v>525088</v>
      </c>
      <c r="H300" s="75" t="s">
        <v>597</v>
      </c>
      <c r="I300" s="75" t="s">
        <v>221</v>
      </c>
      <c r="J300" s="75">
        <v>59253</v>
      </c>
      <c r="K300" s="75">
        <f t="shared" si="18"/>
        <v>950753</v>
      </c>
      <c r="L300" s="75">
        <v>0</v>
      </c>
      <c r="M300" s="75">
        <v>950753</v>
      </c>
      <c r="O300" s="87" t="s">
        <v>499</v>
      </c>
      <c r="P300" s="88" t="s">
        <v>194</v>
      </c>
      <c r="Q300" s="75">
        <v>215000</v>
      </c>
      <c r="R300" s="75">
        <f t="shared" si="19"/>
        <v>646704</v>
      </c>
      <c r="S300" s="75">
        <v>80000</v>
      </c>
      <c r="T300" s="75">
        <v>566704</v>
      </c>
      <c r="V300" s="87" t="s">
        <v>499</v>
      </c>
      <c r="W300" s="88" t="s">
        <v>194</v>
      </c>
      <c r="X300" s="75">
        <v>0</v>
      </c>
      <c r="Y300" s="75">
        <f t="shared" si="16"/>
        <v>415565</v>
      </c>
      <c r="Z300" s="75">
        <v>2500</v>
      </c>
      <c r="AA300" s="75">
        <v>413065</v>
      </c>
    </row>
    <row r="301" spans="1:27" ht="15">
      <c r="A301" s="87" t="s">
        <v>531</v>
      </c>
      <c r="B301" s="88" t="s">
        <v>203</v>
      </c>
      <c r="C301" s="75">
        <v>0</v>
      </c>
      <c r="D301" s="75">
        <f t="shared" si="17"/>
        <v>1089198</v>
      </c>
      <c r="E301" s="75">
        <v>189800</v>
      </c>
      <c r="F301" s="75">
        <v>899398</v>
      </c>
      <c r="H301" s="75" t="s">
        <v>600</v>
      </c>
      <c r="I301" s="75" t="s">
        <v>441</v>
      </c>
      <c r="J301" s="75">
        <v>30004</v>
      </c>
      <c r="K301" s="75">
        <f t="shared" si="18"/>
        <v>11500</v>
      </c>
      <c r="L301" s="75">
        <v>0</v>
      </c>
      <c r="M301" s="75">
        <v>11500</v>
      </c>
      <c r="O301" s="87" t="s">
        <v>502</v>
      </c>
      <c r="P301" s="88" t="s">
        <v>195</v>
      </c>
      <c r="Q301" s="75">
        <v>1373000</v>
      </c>
      <c r="R301" s="75">
        <f t="shared" si="19"/>
        <v>12503530</v>
      </c>
      <c r="S301" s="75">
        <v>4546893</v>
      </c>
      <c r="T301" s="75">
        <v>7956637</v>
      </c>
      <c r="V301" s="87" t="s">
        <v>502</v>
      </c>
      <c r="W301" s="88" t="s">
        <v>195</v>
      </c>
      <c r="X301" s="75">
        <v>10999432</v>
      </c>
      <c r="Y301" s="75">
        <f t="shared" si="16"/>
        <v>11877211</v>
      </c>
      <c r="Z301" s="75">
        <v>44362</v>
      </c>
      <c r="AA301" s="75">
        <v>11832849</v>
      </c>
    </row>
    <row r="302" spans="1:27" ht="15">
      <c r="A302" s="87" t="s">
        <v>533</v>
      </c>
      <c r="B302" s="88" t="s">
        <v>204</v>
      </c>
      <c r="C302" s="75">
        <v>130400</v>
      </c>
      <c r="D302" s="75">
        <f t="shared" si="17"/>
        <v>420543</v>
      </c>
      <c r="E302" s="75">
        <v>0</v>
      </c>
      <c r="F302" s="75">
        <v>420543</v>
      </c>
      <c r="H302" s="75" t="s">
        <v>606</v>
      </c>
      <c r="I302" s="75" t="s">
        <v>223</v>
      </c>
      <c r="J302" s="75">
        <v>0</v>
      </c>
      <c r="K302" s="75">
        <f t="shared" si="18"/>
        <v>4500</v>
      </c>
      <c r="L302" s="75">
        <v>0</v>
      </c>
      <c r="M302" s="75">
        <v>4500</v>
      </c>
      <c r="O302" s="87" t="s">
        <v>505</v>
      </c>
      <c r="P302" s="88" t="s">
        <v>196</v>
      </c>
      <c r="Q302" s="75">
        <v>7763253</v>
      </c>
      <c r="R302" s="75">
        <f t="shared" si="19"/>
        <v>18333673</v>
      </c>
      <c r="S302" s="75">
        <v>7258858</v>
      </c>
      <c r="T302" s="75">
        <v>11074815</v>
      </c>
      <c r="V302" s="87" t="s">
        <v>505</v>
      </c>
      <c r="W302" s="88" t="s">
        <v>196</v>
      </c>
      <c r="X302" s="75">
        <v>12166089</v>
      </c>
      <c r="Y302" s="75">
        <f t="shared" si="16"/>
        <v>18532927</v>
      </c>
      <c r="Z302" s="75">
        <v>667652</v>
      </c>
      <c r="AA302" s="75">
        <v>17865275</v>
      </c>
    </row>
    <row r="303" spans="1:27" ht="15">
      <c r="A303" s="87" t="s">
        <v>536</v>
      </c>
      <c r="B303" s="88" t="s">
        <v>205</v>
      </c>
      <c r="C303" s="75">
        <v>95001</v>
      </c>
      <c r="D303" s="75">
        <f t="shared" si="17"/>
        <v>155677</v>
      </c>
      <c r="E303" s="75">
        <v>0</v>
      </c>
      <c r="F303" s="75">
        <v>155677</v>
      </c>
      <c r="H303" s="75" t="s">
        <v>609</v>
      </c>
      <c r="I303" s="75" t="s">
        <v>224</v>
      </c>
      <c r="J303" s="75">
        <v>0</v>
      </c>
      <c r="K303" s="75">
        <f t="shared" si="18"/>
        <v>133246</v>
      </c>
      <c r="L303" s="75">
        <v>0</v>
      </c>
      <c r="M303" s="75">
        <v>133246</v>
      </c>
      <c r="O303" s="87" t="s">
        <v>508</v>
      </c>
      <c r="P303" s="88" t="s">
        <v>197</v>
      </c>
      <c r="Q303" s="75">
        <v>0</v>
      </c>
      <c r="R303" s="75">
        <f t="shared" si="19"/>
        <v>327315</v>
      </c>
      <c r="S303" s="75">
        <v>144550</v>
      </c>
      <c r="T303" s="75">
        <v>182765</v>
      </c>
      <c r="V303" s="87" t="s">
        <v>508</v>
      </c>
      <c r="W303" s="88" t="s">
        <v>197</v>
      </c>
      <c r="X303" s="75">
        <v>0</v>
      </c>
      <c r="Y303" s="75">
        <f t="shared" si="16"/>
        <v>100199</v>
      </c>
      <c r="Z303" s="75">
        <v>6200</v>
      </c>
      <c r="AA303" s="75">
        <v>93999</v>
      </c>
    </row>
    <row r="304" spans="1:27" ht="15">
      <c r="A304" s="87" t="s">
        <v>539</v>
      </c>
      <c r="B304" s="88" t="s">
        <v>168</v>
      </c>
      <c r="C304" s="75">
        <v>1</v>
      </c>
      <c r="D304" s="75">
        <f t="shared" si="17"/>
        <v>1050149</v>
      </c>
      <c r="E304" s="75">
        <v>219302</v>
      </c>
      <c r="F304" s="75">
        <v>830847</v>
      </c>
      <c r="H304" s="75" t="s">
        <v>612</v>
      </c>
      <c r="I304" s="75" t="s">
        <v>171</v>
      </c>
      <c r="J304" s="75">
        <v>0</v>
      </c>
      <c r="K304" s="75">
        <f t="shared" si="18"/>
        <v>2699942</v>
      </c>
      <c r="L304" s="75">
        <v>0</v>
      </c>
      <c r="M304" s="75">
        <v>2699942</v>
      </c>
      <c r="O304" s="87" t="s">
        <v>511</v>
      </c>
      <c r="P304" s="88" t="s">
        <v>198</v>
      </c>
      <c r="Q304" s="75">
        <v>260000</v>
      </c>
      <c r="R304" s="75">
        <f t="shared" si="19"/>
        <v>541821</v>
      </c>
      <c r="S304" s="75">
        <v>209000</v>
      </c>
      <c r="T304" s="75">
        <v>332821</v>
      </c>
      <c r="V304" s="87" t="s">
        <v>511</v>
      </c>
      <c r="W304" s="88" t="s">
        <v>198</v>
      </c>
      <c r="X304" s="75">
        <v>1336000</v>
      </c>
      <c r="Y304" s="75">
        <f t="shared" si="16"/>
        <v>2565494</v>
      </c>
      <c r="Z304" s="75">
        <v>410355</v>
      </c>
      <c r="AA304" s="75">
        <v>2155139</v>
      </c>
    </row>
    <row r="305" spans="1:27" ht="15">
      <c r="A305" s="87" t="s">
        <v>542</v>
      </c>
      <c r="B305" s="88" t="s">
        <v>206</v>
      </c>
      <c r="C305" s="75">
        <v>189600</v>
      </c>
      <c r="D305" s="75">
        <f t="shared" si="17"/>
        <v>519111</v>
      </c>
      <c r="E305" s="75">
        <v>1600</v>
      </c>
      <c r="F305" s="75">
        <v>517511</v>
      </c>
      <c r="H305" s="75" t="s">
        <v>615</v>
      </c>
      <c r="I305" s="75" t="s">
        <v>225</v>
      </c>
      <c r="J305" s="75">
        <v>0</v>
      </c>
      <c r="K305" s="75">
        <f t="shared" si="18"/>
        <v>4025</v>
      </c>
      <c r="L305" s="75">
        <v>0</v>
      </c>
      <c r="M305" s="75">
        <v>4025</v>
      </c>
      <c r="O305" s="87" t="s">
        <v>514</v>
      </c>
      <c r="P305" s="88" t="s">
        <v>199</v>
      </c>
      <c r="Q305" s="75">
        <v>15077</v>
      </c>
      <c r="R305" s="75">
        <f t="shared" si="19"/>
        <v>968902</v>
      </c>
      <c r="S305" s="75">
        <v>413526</v>
      </c>
      <c r="T305" s="75">
        <v>555376</v>
      </c>
      <c r="V305" s="87" t="s">
        <v>514</v>
      </c>
      <c r="W305" s="88" t="s">
        <v>199</v>
      </c>
      <c r="X305" s="75">
        <v>174980</v>
      </c>
      <c r="Y305" s="75">
        <f t="shared" si="16"/>
        <v>276705</v>
      </c>
      <c r="Z305" s="75">
        <v>0</v>
      </c>
      <c r="AA305" s="75">
        <v>276705</v>
      </c>
    </row>
    <row r="306" spans="1:27" ht="15">
      <c r="A306" s="87" t="s">
        <v>545</v>
      </c>
      <c r="B306" s="88" t="s">
        <v>207</v>
      </c>
      <c r="C306" s="75">
        <v>218450</v>
      </c>
      <c r="D306" s="75">
        <f t="shared" si="17"/>
        <v>1183755</v>
      </c>
      <c r="E306" s="75">
        <v>510369</v>
      </c>
      <c r="F306" s="75">
        <v>673386</v>
      </c>
      <c r="H306" s="75" t="s">
        <v>618</v>
      </c>
      <c r="I306" s="75" t="s">
        <v>226</v>
      </c>
      <c r="J306" s="75">
        <v>0</v>
      </c>
      <c r="K306" s="75">
        <f t="shared" si="18"/>
        <v>577517</v>
      </c>
      <c r="L306" s="75">
        <v>30000</v>
      </c>
      <c r="M306" s="75">
        <v>547517</v>
      </c>
      <c r="O306" s="87" t="s">
        <v>517</v>
      </c>
      <c r="P306" s="88" t="s">
        <v>200</v>
      </c>
      <c r="Q306" s="75">
        <v>3022688</v>
      </c>
      <c r="R306" s="75">
        <f t="shared" si="19"/>
        <v>9911316</v>
      </c>
      <c r="S306" s="75">
        <v>2100847</v>
      </c>
      <c r="T306" s="75">
        <v>7810469</v>
      </c>
      <c r="V306" s="87" t="s">
        <v>517</v>
      </c>
      <c r="W306" s="88" t="s">
        <v>200</v>
      </c>
      <c r="X306" s="75">
        <v>11791707</v>
      </c>
      <c r="Y306" s="75">
        <f t="shared" si="16"/>
        <v>11215226</v>
      </c>
      <c r="Z306" s="75">
        <v>1401993</v>
      </c>
      <c r="AA306" s="75">
        <v>9813233</v>
      </c>
    </row>
    <row r="307" spans="1:27" ht="15">
      <c r="A307" s="87" t="s">
        <v>548</v>
      </c>
      <c r="B307" s="88" t="s">
        <v>208</v>
      </c>
      <c r="C307" s="75">
        <v>0</v>
      </c>
      <c r="D307" s="75">
        <f t="shared" si="17"/>
        <v>257060</v>
      </c>
      <c r="E307" s="75">
        <v>9000</v>
      </c>
      <c r="F307" s="75">
        <v>248060</v>
      </c>
      <c r="H307" s="75" t="s">
        <v>621</v>
      </c>
      <c r="I307" s="75" t="s">
        <v>172</v>
      </c>
      <c r="J307" s="75">
        <v>36500</v>
      </c>
      <c r="K307" s="75">
        <f t="shared" si="18"/>
        <v>632314</v>
      </c>
      <c r="L307" s="75">
        <v>174020</v>
      </c>
      <c r="M307" s="75">
        <v>458294</v>
      </c>
      <c r="O307" s="87" t="s">
        <v>520</v>
      </c>
      <c r="P307" s="88" t="s">
        <v>201</v>
      </c>
      <c r="Q307" s="75">
        <v>684000</v>
      </c>
      <c r="R307" s="75">
        <f t="shared" si="19"/>
        <v>5021657</v>
      </c>
      <c r="S307" s="75">
        <v>2763495</v>
      </c>
      <c r="T307" s="75">
        <v>2258162</v>
      </c>
      <c r="V307" s="87" t="s">
        <v>520</v>
      </c>
      <c r="W307" s="88" t="s">
        <v>201</v>
      </c>
      <c r="X307" s="75">
        <v>156200</v>
      </c>
      <c r="Y307" s="75">
        <f t="shared" si="16"/>
        <v>888887</v>
      </c>
      <c r="Z307" s="75">
        <v>0</v>
      </c>
      <c r="AA307" s="75">
        <v>888887</v>
      </c>
    </row>
    <row r="308" spans="1:27" ht="15">
      <c r="A308" s="87" t="s">
        <v>551</v>
      </c>
      <c r="B308" s="88" t="s">
        <v>209</v>
      </c>
      <c r="C308" s="75">
        <v>26800</v>
      </c>
      <c r="D308" s="75">
        <f t="shared" si="17"/>
        <v>1183553</v>
      </c>
      <c r="E308" s="75">
        <v>217000</v>
      </c>
      <c r="F308" s="75">
        <v>966553</v>
      </c>
      <c r="H308" s="75" t="s">
        <v>627</v>
      </c>
      <c r="I308" s="75" t="s">
        <v>227</v>
      </c>
      <c r="J308" s="75">
        <v>0</v>
      </c>
      <c r="K308" s="75">
        <f t="shared" si="18"/>
        <v>19190</v>
      </c>
      <c r="L308" s="75">
        <v>0</v>
      </c>
      <c r="M308" s="75">
        <v>19190</v>
      </c>
      <c r="O308" s="87" t="s">
        <v>523</v>
      </c>
      <c r="P308" s="88" t="s">
        <v>167</v>
      </c>
      <c r="Q308" s="75">
        <v>971000</v>
      </c>
      <c r="R308" s="75">
        <f t="shared" si="19"/>
        <v>2288600</v>
      </c>
      <c r="S308" s="75">
        <v>507129</v>
      </c>
      <c r="T308" s="75">
        <v>1781471</v>
      </c>
      <c r="V308" s="87" t="s">
        <v>523</v>
      </c>
      <c r="W308" s="88" t="s">
        <v>167</v>
      </c>
      <c r="X308" s="75">
        <v>500</v>
      </c>
      <c r="Y308" s="75">
        <f t="shared" si="16"/>
        <v>3564396</v>
      </c>
      <c r="Z308" s="75">
        <v>124000</v>
      </c>
      <c r="AA308" s="75">
        <v>3440396</v>
      </c>
    </row>
    <row r="309" spans="1:27" ht="15">
      <c r="A309" s="87" t="s">
        <v>554</v>
      </c>
      <c r="B309" s="88" t="s">
        <v>210</v>
      </c>
      <c r="C309" s="75">
        <v>1000</v>
      </c>
      <c r="D309" s="75">
        <f t="shared" si="17"/>
        <v>34830</v>
      </c>
      <c r="E309" s="75">
        <v>29830</v>
      </c>
      <c r="F309" s="75">
        <v>5000</v>
      </c>
      <c r="H309" s="75" t="s">
        <v>630</v>
      </c>
      <c r="I309" s="75" t="s">
        <v>228</v>
      </c>
      <c r="J309" s="75">
        <v>20000</v>
      </c>
      <c r="K309" s="75">
        <f t="shared" si="18"/>
        <v>38450</v>
      </c>
      <c r="L309" s="75">
        <v>0</v>
      </c>
      <c r="M309" s="75">
        <v>38450</v>
      </c>
      <c r="O309" s="87" t="s">
        <v>526</v>
      </c>
      <c r="P309" s="88" t="s">
        <v>202</v>
      </c>
      <c r="Q309" s="75">
        <v>0</v>
      </c>
      <c r="R309" s="75">
        <f t="shared" si="19"/>
        <v>1306588</v>
      </c>
      <c r="S309" s="75">
        <v>475131</v>
      </c>
      <c r="T309" s="75">
        <v>831457</v>
      </c>
      <c r="V309" s="87" t="s">
        <v>526</v>
      </c>
      <c r="W309" s="88" t="s">
        <v>202</v>
      </c>
      <c r="X309" s="75">
        <v>0</v>
      </c>
      <c r="Y309" s="75">
        <f t="shared" si="16"/>
        <v>681371</v>
      </c>
      <c r="Z309" s="75">
        <v>0</v>
      </c>
      <c r="AA309" s="75">
        <v>681371</v>
      </c>
    </row>
    <row r="310" spans="1:27" ht="15">
      <c r="A310" s="87" t="s">
        <v>557</v>
      </c>
      <c r="B310" s="88" t="s">
        <v>211</v>
      </c>
      <c r="C310" s="75">
        <v>3</v>
      </c>
      <c r="D310" s="75">
        <f t="shared" si="17"/>
        <v>236936</v>
      </c>
      <c r="E310" s="75">
        <v>67149</v>
      </c>
      <c r="F310" s="75">
        <v>169787</v>
      </c>
      <c r="H310" s="75" t="s">
        <v>633</v>
      </c>
      <c r="I310" s="75" t="s">
        <v>229</v>
      </c>
      <c r="J310" s="75">
        <v>0</v>
      </c>
      <c r="K310" s="75">
        <f t="shared" si="18"/>
        <v>52450</v>
      </c>
      <c r="L310" s="75">
        <v>0</v>
      </c>
      <c r="M310" s="75">
        <v>52450</v>
      </c>
      <c r="O310" s="87" t="s">
        <v>529</v>
      </c>
      <c r="P310" s="88" t="s">
        <v>107</v>
      </c>
      <c r="Q310" s="75">
        <v>30373075</v>
      </c>
      <c r="R310" s="75">
        <f t="shared" si="19"/>
        <v>6333315</v>
      </c>
      <c r="S310" s="75">
        <v>2043513</v>
      </c>
      <c r="T310" s="75">
        <v>4289802</v>
      </c>
      <c r="V310" s="87" t="s">
        <v>529</v>
      </c>
      <c r="W310" s="88" t="s">
        <v>107</v>
      </c>
      <c r="X310" s="75">
        <v>73726285</v>
      </c>
      <c r="Y310" s="75">
        <f t="shared" si="16"/>
        <v>20968736</v>
      </c>
      <c r="Z310" s="75">
        <v>14289214</v>
      </c>
      <c r="AA310" s="75">
        <v>6679522</v>
      </c>
    </row>
    <row r="311" spans="1:27" ht="15">
      <c r="A311" s="87" t="s">
        <v>560</v>
      </c>
      <c r="B311" s="88" t="s">
        <v>212</v>
      </c>
      <c r="C311" s="75">
        <v>0</v>
      </c>
      <c r="D311" s="75">
        <f t="shared" si="17"/>
        <v>95737</v>
      </c>
      <c r="E311" s="75">
        <v>0</v>
      </c>
      <c r="F311" s="75">
        <v>95737</v>
      </c>
      <c r="H311" s="75" t="s">
        <v>639</v>
      </c>
      <c r="I311" s="75" t="s">
        <v>230</v>
      </c>
      <c r="J311" s="75">
        <v>0</v>
      </c>
      <c r="K311" s="75">
        <f t="shared" si="18"/>
        <v>301791</v>
      </c>
      <c r="L311" s="75">
        <v>0</v>
      </c>
      <c r="M311" s="75">
        <v>301791</v>
      </c>
      <c r="O311" s="87" t="s">
        <v>531</v>
      </c>
      <c r="P311" s="88" t="s">
        <v>203</v>
      </c>
      <c r="Q311" s="75">
        <v>832000</v>
      </c>
      <c r="R311" s="75">
        <f t="shared" si="19"/>
        <v>4147183</v>
      </c>
      <c r="S311" s="75">
        <v>826200</v>
      </c>
      <c r="T311" s="75">
        <v>3320983</v>
      </c>
      <c r="V311" s="87" t="s">
        <v>531</v>
      </c>
      <c r="W311" s="88" t="s">
        <v>203</v>
      </c>
      <c r="X311" s="75">
        <v>138486000</v>
      </c>
      <c r="Y311" s="75">
        <f t="shared" si="16"/>
        <v>32133463</v>
      </c>
      <c r="Z311" s="75">
        <v>603000</v>
      </c>
      <c r="AA311" s="75">
        <v>31530463</v>
      </c>
    </row>
    <row r="312" spans="1:27" ht="15">
      <c r="A312" s="87" t="s">
        <v>563</v>
      </c>
      <c r="B312" s="88" t="s">
        <v>213</v>
      </c>
      <c r="C312" s="75">
        <v>240052</v>
      </c>
      <c r="D312" s="75">
        <f t="shared" si="17"/>
        <v>2245025</v>
      </c>
      <c r="E312" s="75">
        <v>1247578</v>
      </c>
      <c r="F312" s="75">
        <v>997447</v>
      </c>
      <c r="H312" s="75" t="s">
        <v>642</v>
      </c>
      <c r="I312" s="75" t="s">
        <v>231</v>
      </c>
      <c r="J312" s="75">
        <v>0</v>
      </c>
      <c r="K312" s="75">
        <f t="shared" si="18"/>
        <v>300634</v>
      </c>
      <c r="L312" s="75">
        <v>0</v>
      </c>
      <c r="M312" s="75">
        <v>300634</v>
      </c>
      <c r="O312" s="87" t="s">
        <v>533</v>
      </c>
      <c r="P312" s="88" t="s">
        <v>204</v>
      </c>
      <c r="Q312" s="75">
        <v>1085260</v>
      </c>
      <c r="R312" s="75">
        <f t="shared" si="19"/>
        <v>3228948</v>
      </c>
      <c r="S312" s="75">
        <v>718385</v>
      </c>
      <c r="T312" s="75">
        <v>2510563</v>
      </c>
      <c r="V312" s="87" t="s">
        <v>533</v>
      </c>
      <c r="W312" s="88" t="s">
        <v>204</v>
      </c>
      <c r="X312" s="75">
        <v>11173464</v>
      </c>
      <c r="Y312" s="75">
        <f t="shared" si="16"/>
        <v>10627498</v>
      </c>
      <c r="Z312" s="75">
        <v>794850</v>
      </c>
      <c r="AA312" s="75">
        <v>9832648</v>
      </c>
    </row>
    <row r="313" spans="1:27" ht="15">
      <c r="A313" s="87" t="s">
        <v>567</v>
      </c>
      <c r="B313" s="88" t="s">
        <v>214</v>
      </c>
      <c r="C313" s="75">
        <v>0</v>
      </c>
      <c r="D313" s="75">
        <f t="shared" si="17"/>
        <v>13650</v>
      </c>
      <c r="E313" s="75">
        <v>0</v>
      </c>
      <c r="F313" s="75">
        <v>13650</v>
      </c>
      <c r="H313" s="75" t="s">
        <v>645</v>
      </c>
      <c r="I313" s="75" t="s">
        <v>232</v>
      </c>
      <c r="J313" s="75">
        <v>0</v>
      </c>
      <c r="K313" s="75">
        <f t="shared" si="18"/>
        <v>150995</v>
      </c>
      <c r="L313" s="75">
        <v>75100</v>
      </c>
      <c r="M313" s="75">
        <v>75895</v>
      </c>
      <c r="O313" s="87" t="s">
        <v>536</v>
      </c>
      <c r="P313" s="88" t="s">
        <v>205</v>
      </c>
      <c r="Q313" s="75">
        <v>382676</v>
      </c>
      <c r="R313" s="75">
        <f t="shared" si="19"/>
        <v>2884311</v>
      </c>
      <c r="S313" s="75">
        <v>40400</v>
      </c>
      <c r="T313" s="75">
        <v>2843911</v>
      </c>
      <c r="V313" s="87" t="s">
        <v>536</v>
      </c>
      <c r="W313" s="88" t="s">
        <v>205</v>
      </c>
      <c r="X313" s="75">
        <v>2390238</v>
      </c>
      <c r="Y313" s="75">
        <f t="shared" si="16"/>
        <v>18019904</v>
      </c>
      <c r="Z313" s="75">
        <v>0</v>
      </c>
      <c r="AA313" s="75">
        <v>18019904</v>
      </c>
    </row>
    <row r="314" spans="1:27" ht="15">
      <c r="A314" s="87" t="s">
        <v>573</v>
      </c>
      <c r="B314" s="88" t="s">
        <v>215</v>
      </c>
      <c r="C314" s="75">
        <v>105175</v>
      </c>
      <c r="D314" s="75">
        <f t="shared" si="17"/>
        <v>417520</v>
      </c>
      <c r="E314" s="75">
        <v>0</v>
      </c>
      <c r="F314" s="75">
        <v>417520</v>
      </c>
      <c r="H314" s="75" t="s">
        <v>648</v>
      </c>
      <c r="I314" s="75" t="s">
        <v>233</v>
      </c>
      <c r="J314" s="75">
        <v>1408760</v>
      </c>
      <c r="K314" s="75">
        <f t="shared" si="18"/>
        <v>466962</v>
      </c>
      <c r="L314" s="75">
        <v>0</v>
      </c>
      <c r="M314" s="75">
        <v>466962</v>
      </c>
      <c r="O314" s="87" t="s">
        <v>539</v>
      </c>
      <c r="P314" s="88" t="s">
        <v>168</v>
      </c>
      <c r="Q314" s="75">
        <v>1351708</v>
      </c>
      <c r="R314" s="75">
        <f t="shared" si="19"/>
        <v>9373916</v>
      </c>
      <c r="S314" s="75">
        <v>1958229</v>
      </c>
      <c r="T314" s="75">
        <v>7415687</v>
      </c>
      <c r="V314" s="87" t="s">
        <v>539</v>
      </c>
      <c r="W314" s="88" t="s">
        <v>168</v>
      </c>
      <c r="X314" s="75">
        <v>254884169</v>
      </c>
      <c r="Y314" s="75">
        <f t="shared" si="16"/>
        <v>35798535</v>
      </c>
      <c r="Z314" s="75">
        <v>16617960</v>
      </c>
      <c r="AA314" s="75">
        <v>19180575</v>
      </c>
    </row>
    <row r="315" spans="1:27" ht="15">
      <c r="A315" s="87" t="s">
        <v>579</v>
      </c>
      <c r="B315" s="88" t="s">
        <v>169</v>
      </c>
      <c r="C315" s="75">
        <v>0</v>
      </c>
      <c r="D315" s="75">
        <f t="shared" si="17"/>
        <v>22075</v>
      </c>
      <c r="E315" s="75">
        <v>15000</v>
      </c>
      <c r="F315" s="75">
        <v>7075</v>
      </c>
      <c r="H315" s="75" t="s">
        <v>651</v>
      </c>
      <c r="I315" s="75" t="s">
        <v>234</v>
      </c>
      <c r="J315" s="75">
        <v>0</v>
      </c>
      <c r="K315" s="75">
        <f t="shared" si="18"/>
        <v>98827</v>
      </c>
      <c r="L315" s="75">
        <v>0</v>
      </c>
      <c r="M315" s="75">
        <v>98827</v>
      </c>
      <c r="O315" s="87" t="s">
        <v>542</v>
      </c>
      <c r="P315" s="88" t="s">
        <v>206</v>
      </c>
      <c r="Q315" s="75">
        <v>2416163</v>
      </c>
      <c r="R315" s="75">
        <f t="shared" si="19"/>
        <v>9844002</v>
      </c>
      <c r="S315" s="75">
        <v>163702</v>
      </c>
      <c r="T315" s="75">
        <v>9680300</v>
      </c>
      <c r="V315" s="87" t="s">
        <v>542</v>
      </c>
      <c r="W315" s="88" t="s">
        <v>206</v>
      </c>
      <c r="X315" s="75">
        <v>2569902</v>
      </c>
      <c r="Y315" s="75">
        <f t="shared" si="16"/>
        <v>30027209</v>
      </c>
      <c r="Z315" s="75">
        <v>0</v>
      </c>
      <c r="AA315" s="75">
        <v>30027209</v>
      </c>
    </row>
    <row r="316" spans="1:27" ht="15">
      <c r="A316" s="87" t="s">
        <v>582</v>
      </c>
      <c r="B316" s="88" t="s">
        <v>217</v>
      </c>
      <c r="C316" s="75">
        <v>12000</v>
      </c>
      <c r="D316" s="75">
        <f t="shared" si="17"/>
        <v>154370</v>
      </c>
      <c r="E316" s="75">
        <v>16500</v>
      </c>
      <c r="F316" s="75">
        <v>137870</v>
      </c>
      <c r="H316" s="75" t="s">
        <v>654</v>
      </c>
      <c r="I316" s="75" t="s">
        <v>235</v>
      </c>
      <c r="J316" s="75">
        <v>2000</v>
      </c>
      <c r="K316" s="75">
        <f t="shared" si="18"/>
        <v>99073</v>
      </c>
      <c r="L316" s="75">
        <v>35000</v>
      </c>
      <c r="M316" s="75">
        <v>64073</v>
      </c>
      <c r="O316" s="87" t="s">
        <v>545</v>
      </c>
      <c r="P316" s="88" t="s">
        <v>207</v>
      </c>
      <c r="Q316" s="75">
        <v>2767164</v>
      </c>
      <c r="R316" s="75">
        <f t="shared" si="19"/>
        <v>5328067</v>
      </c>
      <c r="S316" s="75">
        <v>1266716</v>
      </c>
      <c r="T316" s="75">
        <v>4061351</v>
      </c>
      <c r="V316" s="87" t="s">
        <v>545</v>
      </c>
      <c r="W316" s="88" t="s">
        <v>207</v>
      </c>
      <c r="X316" s="75">
        <v>2319022</v>
      </c>
      <c r="Y316" s="75">
        <f t="shared" si="16"/>
        <v>26695896</v>
      </c>
      <c r="Z316" s="75">
        <v>18000</v>
      </c>
      <c r="AA316" s="75">
        <v>26677896</v>
      </c>
    </row>
    <row r="317" spans="1:27" ht="15">
      <c r="A317" s="87" t="s">
        <v>585</v>
      </c>
      <c r="B317" s="88" t="s">
        <v>218</v>
      </c>
      <c r="C317" s="75">
        <v>0</v>
      </c>
      <c r="D317" s="75">
        <f t="shared" si="17"/>
        <v>132886</v>
      </c>
      <c r="E317" s="75">
        <v>30300</v>
      </c>
      <c r="F317" s="75">
        <v>102586</v>
      </c>
      <c r="H317" s="75" t="s">
        <v>657</v>
      </c>
      <c r="I317" s="75" t="s">
        <v>236</v>
      </c>
      <c r="J317" s="75">
        <v>100000</v>
      </c>
      <c r="K317" s="75">
        <f t="shared" si="18"/>
        <v>1504000</v>
      </c>
      <c r="L317" s="75">
        <v>0</v>
      </c>
      <c r="M317" s="75">
        <v>1504000</v>
      </c>
      <c r="O317" s="87" t="s">
        <v>548</v>
      </c>
      <c r="P317" s="88" t="s">
        <v>208</v>
      </c>
      <c r="Q317" s="75">
        <v>255200</v>
      </c>
      <c r="R317" s="75">
        <f t="shared" si="19"/>
        <v>1506913</v>
      </c>
      <c r="S317" s="75">
        <v>305700</v>
      </c>
      <c r="T317" s="75">
        <v>1201213</v>
      </c>
      <c r="V317" s="87" t="s">
        <v>548</v>
      </c>
      <c r="W317" s="88" t="s">
        <v>208</v>
      </c>
      <c r="X317" s="75">
        <v>7000</v>
      </c>
      <c r="Y317" s="75">
        <f t="shared" si="16"/>
        <v>391588</v>
      </c>
      <c r="Z317" s="75">
        <v>0</v>
      </c>
      <c r="AA317" s="75">
        <v>391588</v>
      </c>
    </row>
    <row r="318" spans="1:27" ht="15">
      <c r="A318" s="87" t="s">
        <v>588</v>
      </c>
      <c r="B318" s="88" t="s">
        <v>219</v>
      </c>
      <c r="C318" s="75">
        <v>0</v>
      </c>
      <c r="D318" s="75">
        <f t="shared" si="17"/>
        <v>169342</v>
      </c>
      <c r="E318" s="75">
        <v>46200</v>
      </c>
      <c r="F318" s="75">
        <v>123142</v>
      </c>
      <c r="H318" s="75" t="s">
        <v>660</v>
      </c>
      <c r="I318" s="75" t="s">
        <v>237</v>
      </c>
      <c r="J318" s="75">
        <v>0</v>
      </c>
      <c r="K318" s="75">
        <f t="shared" si="18"/>
        <v>124196</v>
      </c>
      <c r="L318" s="75">
        <v>0</v>
      </c>
      <c r="M318" s="75">
        <v>124196</v>
      </c>
      <c r="O318" s="87" t="s">
        <v>551</v>
      </c>
      <c r="P318" s="88" t="s">
        <v>209</v>
      </c>
      <c r="Q318" s="75">
        <v>15133155</v>
      </c>
      <c r="R318" s="75">
        <f t="shared" si="19"/>
        <v>8129185</v>
      </c>
      <c r="S318" s="75">
        <v>1948879</v>
      </c>
      <c r="T318" s="75">
        <v>6180306</v>
      </c>
      <c r="V318" s="87" t="s">
        <v>551</v>
      </c>
      <c r="W318" s="88" t="s">
        <v>209</v>
      </c>
      <c r="X318" s="75">
        <v>31177643</v>
      </c>
      <c r="Y318" s="75">
        <f t="shared" si="16"/>
        <v>33413482</v>
      </c>
      <c r="Z318" s="75">
        <v>4928238</v>
      </c>
      <c r="AA318" s="75">
        <v>28485244</v>
      </c>
    </row>
    <row r="319" spans="1:27" ht="15">
      <c r="A319" s="87" t="s">
        <v>591</v>
      </c>
      <c r="B319" s="88" t="s">
        <v>220</v>
      </c>
      <c r="C319" s="75">
        <v>2400</v>
      </c>
      <c r="D319" s="75">
        <f t="shared" si="17"/>
        <v>679452</v>
      </c>
      <c r="E319" s="75">
        <v>1</v>
      </c>
      <c r="F319" s="75">
        <v>679451</v>
      </c>
      <c r="H319" s="75" t="s">
        <v>663</v>
      </c>
      <c r="I319" s="75" t="s">
        <v>238</v>
      </c>
      <c r="J319" s="75">
        <v>42000</v>
      </c>
      <c r="K319" s="75">
        <f t="shared" si="18"/>
        <v>128700</v>
      </c>
      <c r="L319" s="75">
        <v>0</v>
      </c>
      <c r="M319" s="75">
        <v>128700</v>
      </c>
      <c r="O319" s="87" t="s">
        <v>554</v>
      </c>
      <c r="P319" s="88" t="s">
        <v>210</v>
      </c>
      <c r="Q319" s="75">
        <v>169850</v>
      </c>
      <c r="R319" s="75">
        <f t="shared" si="19"/>
        <v>1404031</v>
      </c>
      <c r="S319" s="75">
        <v>1315432</v>
      </c>
      <c r="T319" s="75">
        <v>88599</v>
      </c>
      <c r="V319" s="87" t="s">
        <v>554</v>
      </c>
      <c r="W319" s="88" t="s">
        <v>210</v>
      </c>
      <c r="X319" s="75">
        <v>1726140</v>
      </c>
      <c r="Y319" s="75">
        <f t="shared" si="16"/>
        <v>9898153</v>
      </c>
      <c r="Z319" s="75">
        <v>171173</v>
      </c>
      <c r="AA319" s="75">
        <v>9726980</v>
      </c>
    </row>
    <row r="320" spans="1:27" ht="15">
      <c r="A320" s="87" t="s">
        <v>594</v>
      </c>
      <c r="B320" s="88" t="s">
        <v>170</v>
      </c>
      <c r="C320" s="75">
        <v>0</v>
      </c>
      <c r="D320" s="75">
        <f t="shared" si="17"/>
        <v>25414</v>
      </c>
      <c r="E320" s="75">
        <v>2900</v>
      </c>
      <c r="F320" s="75">
        <v>22514</v>
      </c>
      <c r="H320" s="75" t="s">
        <v>666</v>
      </c>
      <c r="I320" s="75" t="s">
        <v>239</v>
      </c>
      <c r="J320" s="75">
        <v>751250</v>
      </c>
      <c r="K320" s="75">
        <f t="shared" si="18"/>
        <v>1336916</v>
      </c>
      <c r="L320" s="75">
        <v>886000</v>
      </c>
      <c r="M320" s="75">
        <v>450916</v>
      </c>
      <c r="O320" s="87" t="s">
        <v>557</v>
      </c>
      <c r="P320" s="88" t="s">
        <v>211</v>
      </c>
      <c r="Q320" s="75">
        <v>370795</v>
      </c>
      <c r="R320" s="75">
        <f t="shared" si="19"/>
        <v>1961566</v>
      </c>
      <c r="S320" s="75">
        <v>422255</v>
      </c>
      <c r="T320" s="75">
        <v>1539311</v>
      </c>
      <c r="V320" s="87" t="s">
        <v>557</v>
      </c>
      <c r="W320" s="88" t="s">
        <v>211</v>
      </c>
      <c r="X320" s="75">
        <v>250</v>
      </c>
      <c r="Y320" s="75">
        <f t="shared" si="16"/>
        <v>3456801</v>
      </c>
      <c r="Z320" s="75">
        <v>0</v>
      </c>
      <c r="AA320" s="75">
        <v>3456801</v>
      </c>
    </row>
    <row r="321" spans="1:27" ht="15">
      <c r="A321" s="87" t="s">
        <v>597</v>
      </c>
      <c r="B321" s="88" t="s">
        <v>221</v>
      </c>
      <c r="C321" s="75">
        <v>679</v>
      </c>
      <c r="D321" s="75">
        <f t="shared" si="17"/>
        <v>245346</v>
      </c>
      <c r="E321" s="75">
        <v>44350</v>
      </c>
      <c r="F321" s="75">
        <v>200996</v>
      </c>
      <c r="H321" s="75" t="s">
        <v>669</v>
      </c>
      <c r="I321" s="75" t="s">
        <v>240</v>
      </c>
      <c r="J321" s="75">
        <v>60000</v>
      </c>
      <c r="K321" s="75">
        <f t="shared" si="18"/>
        <v>1600300</v>
      </c>
      <c r="L321" s="75">
        <v>0</v>
      </c>
      <c r="M321" s="75">
        <v>1600300</v>
      </c>
      <c r="O321" s="87" t="s">
        <v>560</v>
      </c>
      <c r="P321" s="88" t="s">
        <v>212</v>
      </c>
      <c r="Q321" s="75">
        <v>199901</v>
      </c>
      <c r="R321" s="75">
        <f t="shared" si="19"/>
        <v>1880324</v>
      </c>
      <c r="S321" s="75">
        <v>832464</v>
      </c>
      <c r="T321" s="75">
        <v>1047860</v>
      </c>
      <c r="V321" s="87" t="s">
        <v>560</v>
      </c>
      <c r="W321" s="88" t="s">
        <v>212</v>
      </c>
      <c r="X321" s="75">
        <v>0</v>
      </c>
      <c r="Y321" s="75">
        <f t="shared" si="16"/>
        <v>1124869</v>
      </c>
      <c r="Z321" s="75">
        <v>0</v>
      </c>
      <c r="AA321" s="75">
        <v>1124869</v>
      </c>
    </row>
    <row r="322" spans="1:27" ht="15">
      <c r="A322" s="87" t="s">
        <v>600</v>
      </c>
      <c r="B322" s="88" t="s">
        <v>441</v>
      </c>
      <c r="C322" s="75">
        <v>320000</v>
      </c>
      <c r="D322" s="75">
        <f t="shared" si="17"/>
        <v>12415</v>
      </c>
      <c r="E322" s="75">
        <v>0</v>
      </c>
      <c r="F322" s="75">
        <v>12415</v>
      </c>
      <c r="H322" s="75" t="s">
        <v>672</v>
      </c>
      <c r="I322" s="75" t="s">
        <v>241</v>
      </c>
      <c r="J322" s="75">
        <v>31700</v>
      </c>
      <c r="K322" s="75">
        <f t="shared" si="18"/>
        <v>1935260</v>
      </c>
      <c r="L322" s="75">
        <v>0</v>
      </c>
      <c r="M322" s="75">
        <v>1935260</v>
      </c>
      <c r="O322" s="87" t="s">
        <v>563</v>
      </c>
      <c r="P322" s="88" t="s">
        <v>213</v>
      </c>
      <c r="Q322" s="75">
        <v>6580140</v>
      </c>
      <c r="R322" s="75">
        <f t="shared" si="19"/>
        <v>16289390</v>
      </c>
      <c r="S322" s="75">
        <v>6777498</v>
      </c>
      <c r="T322" s="75">
        <v>9511892</v>
      </c>
      <c r="V322" s="87" t="s">
        <v>563</v>
      </c>
      <c r="W322" s="88" t="s">
        <v>213</v>
      </c>
      <c r="X322" s="75">
        <v>7442243</v>
      </c>
      <c r="Y322" s="75">
        <f t="shared" si="16"/>
        <v>17469539</v>
      </c>
      <c r="Z322" s="75">
        <v>1015887</v>
      </c>
      <c r="AA322" s="75">
        <v>16453652</v>
      </c>
    </row>
    <row r="323" spans="1:27" ht="15">
      <c r="A323" s="87" t="s">
        <v>603</v>
      </c>
      <c r="B323" s="88" t="s">
        <v>222</v>
      </c>
      <c r="C323" s="75">
        <v>800500</v>
      </c>
      <c r="D323" s="75">
        <f t="shared" si="17"/>
        <v>1241970</v>
      </c>
      <c r="E323" s="75">
        <v>1171900</v>
      </c>
      <c r="F323" s="75">
        <v>70070</v>
      </c>
      <c r="H323" s="75" t="s">
        <v>675</v>
      </c>
      <c r="I323" s="75" t="s">
        <v>242</v>
      </c>
      <c r="J323" s="75">
        <v>0</v>
      </c>
      <c r="K323" s="75">
        <f t="shared" si="18"/>
        <v>614660</v>
      </c>
      <c r="L323" s="75">
        <v>0</v>
      </c>
      <c r="M323" s="75">
        <v>614660</v>
      </c>
      <c r="O323" s="87" t="s">
        <v>567</v>
      </c>
      <c r="P323" s="88" t="s">
        <v>214</v>
      </c>
      <c r="Q323" s="75">
        <v>72526</v>
      </c>
      <c r="R323" s="75">
        <f t="shared" si="19"/>
        <v>862064</v>
      </c>
      <c r="S323" s="75">
        <v>178150</v>
      </c>
      <c r="T323" s="75">
        <v>683914</v>
      </c>
      <c r="V323" s="87" t="s">
        <v>567</v>
      </c>
      <c r="W323" s="88" t="s">
        <v>214</v>
      </c>
      <c r="X323" s="75">
        <v>0</v>
      </c>
      <c r="Y323" s="75">
        <f aca="true" t="shared" si="20" ref="Y323:Y386">Z323+AA323</f>
        <v>60850</v>
      </c>
      <c r="Z323" s="75">
        <v>0</v>
      </c>
      <c r="AA323" s="75">
        <v>60850</v>
      </c>
    </row>
    <row r="324" spans="1:27" ht="15">
      <c r="A324" s="87" t="s">
        <v>606</v>
      </c>
      <c r="B324" s="88" t="s">
        <v>223</v>
      </c>
      <c r="C324" s="75">
        <v>0</v>
      </c>
      <c r="D324" s="75">
        <f aca="true" t="shared" si="21" ref="D324:D387">E324+F324</f>
        <v>110440</v>
      </c>
      <c r="E324" s="75">
        <v>98000</v>
      </c>
      <c r="F324" s="75">
        <v>12440</v>
      </c>
      <c r="H324" s="75" t="s">
        <v>681</v>
      </c>
      <c r="I324" s="75" t="s">
        <v>244</v>
      </c>
      <c r="J324" s="75">
        <v>1405218</v>
      </c>
      <c r="K324" s="75">
        <f aca="true" t="shared" si="22" ref="K324:K387">L324+M324</f>
        <v>367764</v>
      </c>
      <c r="L324" s="75">
        <v>200000</v>
      </c>
      <c r="M324" s="75">
        <v>167764</v>
      </c>
      <c r="O324" s="87" t="s">
        <v>570</v>
      </c>
      <c r="P324" s="88" t="s">
        <v>440</v>
      </c>
      <c r="Q324" s="75">
        <v>0</v>
      </c>
      <c r="R324" s="75">
        <f aca="true" t="shared" si="23" ref="R324:R387">S324+T324</f>
        <v>535100</v>
      </c>
      <c r="S324" s="75">
        <v>319672</v>
      </c>
      <c r="T324" s="75">
        <v>215428</v>
      </c>
      <c r="V324" s="87" t="s">
        <v>570</v>
      </c>
      <c r="W324" s="88" t="s">
        <v>440</v>
      </c>
      <c r="X324" s="75">
        <v>0</v>
      </c>
      <c r="Y324" s="75">
        <f t="shared" si="20"/>
        <v>18774</v>
      </c>
      <c r="Z324" s="75">
        <v>0</v>
      </c>
      <c r="AA324" s="75">
        <v>18774</v>
      </c>
    </row>
    <row r="325" spans="1:27" ht="15">
      <c r="A325" s="87" t="s">
        <v>609</v>
      </c>
      <c r="B325" s="88" t="s">
        <v>224</v>
      </c>
      <c r="C325" s="75">
        <v>281000</v>
      </c>
      <c r="D325" s="75">
        <f t="shared" si="21"/>
        <v>188806</v>
      </c>
      <c r="E325" s="75">
        <v>97749</v>
      </c>
      <c r="F325" s="75">
        <v>91057</v>
      </c>
      <c r="H325" s="75" t="s">
        <v>684</v>
      </c>
      <c r="I325" s="75" t="s">
        <v>245</v>
      </c>
      <c r="J325" s="75">
        <v>0</v>
      </c>
      <c r="K325" s="75">
        <f t="shared" si="22"/>
        <v>2436303</v>
      </c>
      <c r="L325" s="75">
        <v>2738</v>
      </c>
      <c r="M325" s="75">
        <v>2433565</v>
      </c>
      <c r="O325" s="87" t="s">
        <v>573</v>
      </c>
      <c r="P325" s="88" t="s">
        <v>215</v>
      </c>
      <c r="Q325" s="75">
        <v>1113576</v>
      </c>
      <c r="R325" s="75">
        <f t="shared" si="23"/>
        <v>23155185</v>
      </c>
      <c r="S325" s="75">
        <v>265303</v>
      </c>
      <c r="T325" s="75">
        <v>22889882</v>
      </c>
      <c r="V325" s="87" t="s">
        <v>573</v>
      </c>
      <c r="W325" s="88" t="s">
        <v>215</v>
      </c>
      <c r="X325" s="75">
        <v>157003</v>
      </c>
      <c r="Y325" s="75">
        <f t="shared" si="20"/>
        <v>8203180</v>
      </c>
      <c r="Z325" s="75">
        <v>5800</v>
      </c>
      <c r="AA325" s="75">
        <v>8197380</v>
      </c>
    </row>
    <row r="326" spans="1:27" ht="15">
      <c r="A326" s="87" t="s">
        <v>612</v>
      </c>
      <c r="B326" s="88" t="s">
        <v>171</v>
      </c>
      <c r="C326" s="75">
        <v>1578955</v>
      </c>
      <c r="D326" s="75">
        <f t="shared" si="21"/>
        <v>582046</v>
      </c>
      <c r="E326" s="75">
        <v>210670</v>
      </c>
      <c r="F326" s="75">
        <v>371376</v>
      </c>
      <c r="H326" s="75" t="s">
        <v>690</v>
      </c>
      <c r="I326" s="75" t="s">
        <v>444</v>
      </c>
      <c r="J326" s="75">
        <v>0</v>
      </c>
      <c r="K326" s="75">
        <f t="shared" si="22"/>
        <v>2480</v>
      </c>
      <c r="L326" s="75">
        <v>0</v>
      </c>
      <c r="M326" s="75">
        <v>2480</v>
      </c>
      <c r="O326" s="87" t="s">
        <v>576</v>
      </c>
      <c r="P326" s="88" t="s">
        <v>216</v>
      </c>
      <c r="Q326" s="75">
        <v>300</v>
      </c>
      <c r="R326" s="75">
        <f t="shared" si="23"/>
        <v>137875</v>
      </c>
      <c r="S326" s="75">
        <v>30000</v>
      </c>
      <c r="T326" s="75">
        <v>107875</v>
      </c>
      <c r="V326" s="87" t="s">
        <v>576</v>
      </c>
      <c r="W326" s="88" t="s">
        <v>216</v>
      </c>
      <c r="X326" s="75">
        <v>376500</v>
      </c>
      <c r="Y326" s="75">
        <f t="shared" si="20"/>
        <v>2309263</v>
      </c>
      <c r="Z326" s="75">
        <v>832600</v>
      </c>
      <c r="AA326" s="75">
        <v>1476663</v>
      </c>
    </row>
    <row r="327" spans="1:27" ht="15">
      <c r="A327" s="87" t="s">
        <v>615</v>
      </c>
      <c r="B327" s="88" t="s">
        <v>225</v>
      </c>
      <c r="C327" s="75">
        <v>0</v>
      </c>
      <c r="D327" s="75">
        <f t="shared" si="21"/>
        <v>82275</v>
      </c>
      <c r="E327" s="75">
        <v>0</v>
      </c>
      <c r="F327" s="75">
        <v>82275</v>
      </c>
      <c r="H327" s="75" t="s">
        <v>693</v>
      </c>
      <c r="I327" s="75" t="s">
        <v>247</v>
      </c>
      <c r="J327" s="75">
        <v>0</v>
      </c>
      <c r="K327" s="75">
        <f t="shared" si="22"/>
        <v>102800</v>
      </c>
      <c r="L327" s="75">
        <v>0</v>
      </c>
      <c r="M327" s="75">
        <v>102800</v>
      </c>
      <c r="O327" s="87" t="s">
        <v>579</v>
      </c>
      <c r="P327" s="88" t="s">
        <v>169</v>
      </c>
      <c r="Q327" s="75">
        <v>1029000</v>
      </c>
      <c r="R327" s="75">
        <f t="shared" si="23"/>
        <v>1063179</v>
      </c>
      <c r="S327" s="75">
        <v>155450</v>
      </c>
      <c r="T327" s="75">
        <v>907729</v>
      </c>
      <c r="V327" s="87" t="s">
        <v>579</v>
      </c>
      <c r="W327" s="88" t="s">
        <v>169</v>
      </c>
      <c r="X327" s="75">
        <v>0</v>
      </c>
      <c r="Y327" s="75">
        <f t="shared" si="20"/>
        <v>216350</v>
      </c>
      <c r="Z327" s="75">
        <v>0</v>
      </c>
      <c r="AA327" s="75">
        <v>216350</v>
      </c>
    </row>
    <row r="328" spans="1:27" ht="15">
      <c r="A328" s="87" t="s">
        <v>618</v>
      </c>
      <c r="B328" s="88" t="s">
        <v>226</v>
      </c>
      <c r="C328" s="75">
        <v>602252</v>
      </c>
      <c r="D328" s="75">
        <f t="shared" si="21"/>
        <v>1117037</v>
      </c>
      <c r="E328" s="75">
        <v>708860</v>
      </c>
      <c r="F328" s="75">
        <v>408177</v>
      </c>
      <c r="H328" s="75" t="s">
        <v>696</v>
      </c>
      <c r="I328" s="75" t="s">
        <v>248</v>
      </c>
      <c r="J328" s="75">
        <v>0</v>
      </c>
      <c r="K328" s="75">
        <f t="shared" si="22"/>
        <v>25000</v>
      </c>
      <c r="L328" s="75">
        <v>25000</v>
      </c>
      <c r="M328" s="75">
        <v>0</v>
      </c>
      <c r="O328" s="87" t="s">
        <v>582</v>
      </c>
      <c r="P328" s="88" t="s">
        <v>217</v>
      </c>
      <c r="Q328" s="75">
        <v>2510186</v>
      </c>
      <c r="R328" s="75">
        <f t="shared" si="23"/>
        <v>1759793</v>
      </c>
      <c r="S328" s="75">
        <v>513001</v>
      </c>
      <c r="T328" s="75">
        <v>1246792</v>
      </c>
      <c r="V328" s="87" t="s">
        <v>582</v>
      </c>
      <c r="W328" s="88" t="s">
        <v>217</v>
      </c>
      <c r="X328" s="75">
        <v>17000</v>
      </c>
      <c r="Y328" s="75">
        <f t="shared" si="20"/>
        <v>311705</v>
      </c>
      <c r="Z328" s="75">
        <v>6000</v>
      </c>
      <c r="AA328" s="75">
        <v>305705</v>
      </c>
    </row>
    <row r="329" spans="1:27" ht="15">
      <c r="A329" s="87" t="s">
        <v>621</v>
      </c>
      <c r="B329" s="88" t="s">
        <v>172</v>
      </c>
      <c r="C329" s="75">
        <v>2477891</v>
      </c>
      <c r="D329" s="75">
        <f t="shared" si="21"/>
        <v>946398</v>
      </c>
      <c r="E329" s="75">
        <v>254608</v>
      </c>
      <c r="F329" s="75">
        <v>691790</v>
      </c>
      <c r="H329" s="75" t="s">
        <v>699</v>
      </c>
      <c r="I329" s="75" t="s">
        <v>249</v>
      </c>
      <c r="J329" s="75">
        <v>1500</v>
      </c>
      <c r="K329" s="75">
        <f t="shared" si="22"/>
        <v>304263</v>
      </c>
      <c r="L329" s="75">
        <v>0</v>
      </c>
      <c r="M329" s="75">
        <v>304263</v>
      </c>
      <c r="O329" s="87" t="s">
        <v>585</v>
      </c>
      <c r="P329" s="88" t="s">
        <v>218</v>
      </c>
      <c r="Q329" s="75">
        <v>7399112</v>
      </c>
      <c r="R329" s="75">
        <f t="shared" si="23"/>
        <v>2168241</v>
      </c>
      <c r="S329" s="75">
        <v>354282</v>
      </c>
      <c r="T329" s="75">
        <v>1813959</v>
      </c>
      <c r="V329" s="87" t="s">
        <v>585</v>
      </c>
      <c r="W329" s="88" t="s">
        <v>218</v>
      </c>
      <c r="X329" s="75">
        <v>755</v>
      </c>
      <c r="Y329" s="75">
        <f t="shared" si="20"/>
        <v>955814</v>
      </c>
      <c r="Z329" s="75">
        <v>131000</v>
      </c>
      <c r="AA329" s="75">
        <v>824814</v>
      </c>
    </row>
    <row r="330" spans="1:27" ht="15">
      <c r="A330" s="87" t="s">
        <v>624</v>
      </c>
      <c r="B330" s="88" t="s">
        <v>442</v>
      </c>
      <c r="C330" s="75">
        <v>0</v>
      </c>
      <c r="D330" s="75">
        <f t="shared" si="21"/>
        <v>9746</v>
      </c>
      <c r="E330" s="75">
        <v>0</v>
      </c>
      <c r="F330" s="75">
        <v>9746</v>
      </c>
      <c r="H330" s="75" t="s">
        <v>705</v>
      </c>
      <c r="I330" s="75" t="s">
        <v>173</v>
      </c>
      <c r="J330" s="75">
        <v>0</v>
      </c>
      <c r="K330" s="75">
        <f t="shared" si="22"/>
        <v>1000</v>
      </c>
      <c r="L330" s="75">
        <v>0</v>
      </c>
      <c r="M330" s="75">
        <v>1000</v>
      </c>
      <c r="O330" s="87" t="s">
        <v>588</v>
      </c>
      <c r="P330" s="88" t="s">
        <v>219</v>
      </c>
      <c r="Q330" s="75">
        <v>630400</v>
      </c>
      <c r="R330" s="75">
        <f t="shared" si="23"/>
        <v>1830250</v>
      </c>
      <c r="S330" s="75">
        <v>851658</v>
      </c>
      <c r="T330" s="75">
        <v>978592</v>
      </c>
      <c r="V330" s="87" t="s">
        <v>588</v>
      </c>
      <c r="W330" s="88" t="s">
        <v>219</v>
      </c>
      <c r="X330" s="75">
        <v>0</v>
      </c>
      <c r="Y330" s="75">
        <f t="shared" si="20"/>
        <v>260087</v>
      </c>
      <c r="Z330" s="75">
        <v>27250</v>
      </c>
      <c r="AA330" s="75">
        <v>232837</v>
      </c>
    </row>
    <row r="331" spans="1:27" ht="15">
      <c r="A331" s="87" t="s">
        <v>627</v>
      </c>
      <c r="B331" s="88" t="s">
        <v>227</v>
      </c>
      <c r="C331" s="75">
        <v>128025</v>
      </c>
      <c r="D331" s="75">
        <f t="shared" si="21"/>
        <v>179704</v>
      </c>
      <c r="E331" s="75">
        <v>45200</v>
      </c>
      <c r="F331" s="75">
        <v>134504</v>
      </c>
      <c r="H331" s="75" t="s">
        <v>707</v>
      </c>
      <c r="I331" s="75" t="s">
        <v>250</v>
      </c>
      <c r="J331" s="75">
        <v>0</v>
      </c>
      <c r="K331" s="75">
        <f t="shared" si="22"/>
        <v>241245</v>
      </c>
      <c r="L331" s="75">
        <v>40000</v>
      </c>
      <c r="M331" s="75">
        <v>201245</v>
      </c>
      <c r="O331" s="87" t="s">
        <v>591</v>
      </c>
      <c r="P331" s="88" t="s">
        <v>220</v>
      </c>
      <c r="Q331" s="75">
        <v>6715407</v>
      </c>
      <c r="R331" s="75">
        <f t="shared" si="23"/>
        <v>7155660</v>
      </c>
      <c r="S331" s="75">
        <v>2562932</v>
      </c>
      <c r="T331" s="75">
        <v>4592728</v>
      </c>
      <c r="V331" s="87" t="s">
        <v>591</v>
      </c>
      <c r="W331" s="88" t="s">
        <v>220</v>
      </c>
      <c r="X331" s="75">
        <v>1212576</v>
      </c>
      <c r="Y331" s="75">
        <f t="shared" si="20"/>
        <v>1463727</v>
      </c>
      <c r="Z331" s="75">
        <v>248000</v>
      </c>
      <c r="AA331" s="75">
        <v>1215727</v>
      </c>
    </row>
    <row r="332" spans="1:27" ht="15">
      <c r="A332" s="87" t="s">
        <v>630</v>
      </c>
      <c r="B332" s="88" t="s">
        <v>228</v>
      </c>
      <c r="C332" s="75">
        <v>276500</v>
      </c>
      <c r="D332" s="75">
        <f t="shared" si="21"/>
        <v>144895</v>
      </c>
      <c r="E332" s="75">
        <v>84000</v>
      </c>
      <c r="F332" s="75">
        <v>60895</v>
      </c>
      <c r="H332" s="75" t="s">
        <v>710</v>
      </c>
      <c r="I332" s="75" t="s">
        <v>251</v>
      </c>
      <c r="J332" s="75">
        <v>0</v>
      </c>
      <c r="K332" s="75">
        <f t="shared" si="22"/>
        <v>22600</v>
      </c>
      <c r="L332" s="75">
        <v>0</v>
      </c>
      <c r="M332" s="75">
        <v>22600</v>
      </c>
      <c r="O332" s="87" t="s">
        <v>594</v>
      </c>
      <c r="P332" s="88" t="s">
        <v>170</v>
      </c>
      <c r="Q332" s="75">
        <v>9655757</v>
      </c>
      <c r="R332" s="75">
        <f t="shared" si="23"/>
        <v>3933104</v>
      </c>
      <c r="S332" s="75">
        <v>728600</v>
      </c>
      <c r="T332" s="75">
        <v>3204504</v>
      </c>
      <c r="V332" s="87" t="s">
        <v>594</v>
      </c>
      <c r="W332" s="88" t="s">
        <v>170</v>
      </c>
      <c r="X332" s="75">
        <v>30600</v>
      </c>
      <c r="Y332" s="75">
        <f t="shared" si="20"/>
        <v>161166</v>
      </c>
      <c r="Z332" s="75">
        <v>0</v>
      </c>
      <c r="AA332" s="75">
        <v>161166</v>
      </c>
    </row>
    <row r="333" spans="1:27" ht="15">
      <c r="A333" s="87" t="s">
        <v>633</v>
      </c>
      <c r="B333" s="88" t="s">
        <v>229</v>
      </c>
      <c r="C333" s="75">
        <v>36100</v>
      </c>
      <c r="D333" s="75">
        <f t="shared" si="21"/>
        <v>822315</v>
      </c>
      <c r="E333" s="75">
        <v>733502</v>
      </c>
      <c r="F333" s="75">
        <v>88813</v>
      </c>
      <c r="H333" s="75" t="s">
        <v>715</v>
      </c>
      <c r="I333" s="75" t="s">
        <v>252</v>
      </c>
      <c r="J333" s="75">
        <v>907203</v>
      </c>
      <c r="K333" s="75">
        <f t="shared" si="22"/>
        <v>4386</v>
      </c>
      <c r="L333" s="75">
        <v>0</v>
      </c>
      <c r="M333" s="75">
        <v>4386</v>
      </c>
      <c r="O333" s="87" t="s">
        <v>597</v>
      </c>
      <c r="P333" s="88" t="s">
        <v>221</v>
      </c>
      <c r="Q333" s="75">
        <v>4742246</v>
      </c>
      <c r="R333" s="75">
        <f t="shared" si="23"/>
        <v>2156146</v>
      </c>
      <c r="S333" s="75">
        <v>507062</v>
      </c>
      <c r="T333" s="75">
        <v>1649084</v>
      </c>
      <c r="V333" s="87" t="s">
        <v>597</v>
      </c>
      <c r="W333" s="88" t="s">
        <v>221</v>
      </c>
      <c r="X333" s="75">
        <v>4632223</v>
      </c>
      <c r="Y333" s="75">
        <f t="shared" si="20"/>
        <v>11892763</v>
      </c>
      <c r="Z333" s="75">
        <v>4967556</v>
      </c>
      <c r="AA333" s="75">
        <v>6925207</v>
      </c>
    </row>
    <row r="334" spans="1:27" ht="15">
      <c r="A334" s="87" t="s">
        <v>636</v>
      </c>
      <c r="B334" s="88" t="s">
        <v>443</v>
      </c>
      <c r="C334" s="75">
        <v>0</v>
      </c>
      <c r="D334" s="75">
        <f t="shared" si="21"/>
        <v>120350</v>
      </c>
      <c r="E334" s="75">
        <v>0</v>
      </c>
      <c r="F334" s="75">
        <v>120350</v>
      </c>
      <c r="H334" s="75" t="s">
        <v>718</v>
      </c>
      <c r="I334" s="75" t="s">
        <v>253</v>
      </c>
      <c r="J334" s="75">
        <v>118700</v>
      </c>
      <c r="K334" s="75">
        <f t="shared" si="22"/>
        <v>1126333</v>
      </c>
      <c r="L334" s="75">
        <v>5700</v>
      </c>
      <c r="M334" s="75">
        <v>1120633</v>
      </c>
      <c r="O334" s="87" t="s">
        <v>600</v>
      </c>
      <c r="P334" s="88" t="s">
        <v>441</v>
      </c>
      <c r="Q334" s="75">
        <v>320000</v>
      </c>
      <c r="R334" s="75">
        <f t="shared" si="23"/>
        <v>309314</v>
      </c>
      <c r="S334" s="75">
        <v>163000</v>
      </c>
      <c r="T334" s="75">
        <v>146314</v>
      </c>
      <c r="V334" s="87" t="s">
        <v>600</v>
      </c>
      <c r="W334" s="88" t="s">
        <v>441</v>
      </c>
      <c r="X334" s="75">
        <v>30004</v>
      </c>
      <c r="Y334" s="75">
        <f t="shared" si="20"/>
        <v>51300</v>
      </c>
      <c r="Z334" s="75">
        <v>0</v>
      </c>
      <c r="AA334" s="75">
        <v>51300</v>
      </c>
    </row>
    <row r="335" spans="1:27" ht="15">
      <c r="A335" s="87" t="s">
        <v>639</v>
      </c>
      <c r="B335" s="88" t="s">
        <v>230</v>
      </c>
      <c r="C335" s="75">
        <v>1092240</v>
      </c>
      <c r="D335" s="75">
        <f t="shared" si="21"/>
        <v>621921</v>
      </c>
      <c r="E335" s="75">
        <v>343250</v>
      </c>
      <c r="F335" s="75">
        <v>278671</v>
      </c>
      <c r="H335" s="75" t="s">
        <v>725</v>
      </c>
      <c r="I335" s="75" t="s">
        <v>254</v>
      </c>
      <c r="J335" s="75">
        <v>0</v>
      </c>
      <c r="K335" s="75">
        <f t="shared" si="22"/>
        <v>27845</v>
      </c>
      <c r="L335" s="75">
        <v>0</v>
      </c>
      <c r="M335" s="75">
        <v>27845</v>
      </c>
      <c r="O335" s="87" t="s">
        <v>603</v>
      </c>
      <c r="P335" s="88" t="s">
        <v>222</v>
      </c>
      <c r="Q335" s="75">
        <v>5105171</v>
      </c>
      <c r="R335" s="75">
        <f t="shared" si="23"/>
        <v>3786401</v>
      </c>
      <c r="S335" s="75">
        <v>2525525</v>
      </c>
      <c r="T335" s="75">
        <v>1260876</v>
      </c>
      <c r="V335" s="87" t="s">
        <v>603</v>
      </c>
      <c r="W335" s="88" t="s">
        <v>222</v>
      </c>
      <c r="X335" s="75">
        <v>0</v>
      </c>
      <c r="Y335" s="75">
        <f t="shared" si="20"/>
        <v>23450</v>
      </c>
      <c r="Z335" s="75">
        <v>0</v>
      </c>
      <c r="AA335" s="75">
        <v>23450</v>
      </c>
    </row>
    <row r="336" spans="1:27" ht="15">
      <c r="A336" s="87" t="s">
        <v>642</v>
      </c>
      <c r="B336" s="88" t="s">
        <v>231</v>
      </c>
      <c r="C336" s="75">
        <v>909097</v>
      </c>
      <c r="D336" s="75">
        <f t="shared" si="21"/>
        <v>1110508</v>
      </c>
      <c r="E336" s="75">
        <v>172001</v>
      </c>
      <c r="F336" s="75">
        <v>938507</v>
      </c>
      <c r="H336" s="75" t="s">
        <v>731</v>
      </c>
      <c r="I336" s="75" t="s">
        <v>256</v>
      </c>
      <c r="J336" s="75">
        <v>0</v>
      </c>
      <c r="K336" s="75">
        <f t="shared" si="22"/>
        <v>2415150</v>
      </c>
      <c r="L336" s="75">
        <v>0</v>
      </c>
      <c r="M336" s="75">
        <v>2415150</v>
      </c>
      <c r="O336" s="87" t="s">
        <v>606</v>
      </c>
      <c r="P336" s="88" t="s">
        <v>223</v>
      </c>
      <c r="Q336" s="75">
        <v>20535</v>
      </c>
      <c r="R336" s="75">
        <f t="shared" si="23"/>
        <v>379655</v>
      </c>
      <c r="S336" s="75">
        <v>278000</v>
      </c>
      <c r="T336" s="75">
        <v>101655</v>
      </c>
      <c r="V336" s="87" t="s">
        <v>606</v>
      </c>
      <c r="W336" s="88" t="s">
        <v>223</v>
      </c>
      <c r="X336" s="75">
        <v>0</v>
      </c>
      <c r="Y336" s="75">
        <f t="shared" si="20"/>
        <v>42925</v>
      </c>
      <c r="Z336" s="75">
        <v>1000</v>
      </c>
      <c r="AA336" s="75">
        <v>41925</v>
      </c>
    </row>
    <row r="337" spans="1:27" ht="15">
      <c r="A337" s="87" t="s">
        <v>645</v>
      </c>
      <c r="B337" s="88" t="s">
        <v>232</v>
      </c>
      <c r="C337" s="75">
        <v>826673</v>
      </c>
      <c r="D337" s="75">
        <f t="shared" si="21"/>
        <v>530037</v>
      </c>
      <c r="E337" s="75">
        <v>381350</v>
      </c>
      <c r="F337" s="75">
        <v>148687</v>
      </c>
      <c r="H337" s="75" t="s">
        <v>734</v>
      </c>
      <c r="I337" s="75" t="s">
        <v>257</v>
      </c>
      <c r="J337" s="75">
        <v>1433000</v>
      </c>
      <c r="K337" s="75">
        <f t="shared" si="22"/>
        <v>32196</v>
      </c>
      <c r="L337" s="75">
        <v>0</v>
      </c>
      <c r="M337" s="75">
        <v>32196</v>
      </c>
      <c r="O337" s="87" t="s">
        <v>609</v>
      </c>
      <c r="P337" s="88" t="s">
        <v>224</v>
      </c>
      <c r="Q337" s="75">
        <v>785897</v>
      </c>
      <c r="R337" s="75">
        <f t="shared" si="23"/>
        <v>1356197</v>
      </c>
      <c r="S337" s="75">
        <v>320848</v>
      </c>
      <c r="T337" s="75">
        <v>1035349</v>
      </c>
      <c r="V337" s="87" t="s">
        <v>609</v>
      </c>
      <c r="W337" s="88" t="s">
        <v>224</v>
      </c>
      <c r="X337" s="75">
        <v>352099</v>
      </c>
      <c r="Y337" s="75">
        <f t="shared" si="20"/>
        <v>1465923</v>
      </c>
      <c r="Z337" s="75">
        <v>334700</v>
      </c>
      <c r="AA337" s="75">
        <v>1131223</v>
      </c>
    </row>
    <row r="338" spans="1:27" ht="15">
      <c r="A338" s="87" t="s">
        <v>648</v>
      </c>
      <c r="B338" s="88" t="s">
        <v>233</v>
      </c>
      <c r="C338" s="75">
        <v>728155</v>
      </c>
      <c r="D338" s="75">
        <f t="shared" si="21"/>
        <v>1302723</v>
      </c>
      <c r="E338" s="75">
        <v>171050</v>
      </c>
      <c r="F338" s="75">
        <v>1131673</v>
      </c>
      <c r="H338" s="75" t="s">
        <v>737</v>
      </c>
      <c r="I338" s="75" t="s">
        <v>258</v>
      </c>
      <c r="J338" s="75">
        <v>0</v>
      </c>
      <c r="K338" s="75">
        <f t="shared" si="22"/>
        <v>73725</v>
      </c>
      <c r="L338" s="75">
        <v>0</v>
      </c>
      <c r="M338" s="75">
        <v>73725</v>
      </c>
      <c r="O338" s="87" t="s">
        <v>612</v>
      </c>
      <c r="P338" s="88" t="s">
        <v>171</v>
      </c>
      <c r="Q338" s="75">
        <v>10183517</v>
      </c>
      <c r="R338" s="75">
        <f t="shared" si="23"/>
        <v>5691352</v>
      </c>
      <c r="S338" s="75">
        <v>704845</v>
      </c>
      <c r="T338" s="75">
        <v>4986507</v>
      </c>
      <c r="V338" s="87" t="s">
        <v>612</v>
      </c>
      <c r="W338" s="88" t="s">
        <v>171</v>
      </c>
      <c r="X338" s="75">
        <v>192000</v>
      </c>
      <c r="Y338" s="75">
        <f t="shared" si="20"/>
        <v>25549239</v>
      </c>
      <c r="Z338" s="75">
        <v>7537500</v>
      </c>
      <c r="AA338" s="75">
        <v>18011739</v>
      </c>
    </row>
    <row r="339" spans="1:27" ht="15">
      <c r="A339" s="87" t="s">
        <v>651</v>
      </c>
      <c r="B339" s="88" t="s">
        <v>234</v>
      </c>
      <c r="C339" s="75">
        <v>7146000</v>
      </c>
      <c r="D339" s="75">
        <f t="shared" si="21"/>
        <v>150303</v>
      </c>
      <c r="E339" s="75">
        <v>93650</v>
      </c>
      <c r="F339" s="75">
        <v>56653</v>
      </c>
      <c r="H339" s="75" t="s">
        <v>740</v>
      </c>
      <c r="I339" s="75" t="s">
        <v>259</v>
      </c>
      <c r="J339" s="75">
        <v>28700</v>
      </c>
      <c r="K339" s="75">
        <f t="shared" si="22"/>
        <v>13222</v>
      </c>
      <c r="L339" s="75">
        <v>0</v>
      </c>
      <c r="M339" s="75">
        <v>13222</v>
      </c>
      <c r="O339" s="87" t="s">
        <v>615</v>
      </c>
      <c r="P339" s="88" t="s">
        <v>225</v>
      </c>
      <c r="Q339" s="75">
        <v>415000</v>
      </c>
      <c r="R339" s="75">
        <f t="shared" si="23"/>
        <v>1329003</v>
      </c>
      <c r="S339" s="75">
        <v>540000</v>
      </c>
      <c r="T339" s="75">
        <v>789003</v>
      </c>
      <c r="V339" s="87" t="s">
        <v>615</v>
      </c>
      <c r="W339" s="88" t="s">
        <v>225</v>
      </c>
      <c r="X339" s="75">
        <v>0</v>
      </c>
      <c r="Y339" s="75">
        <f t="shared" si="20"/>
        <v>77321</v>
      </c>
      <c r="Z339" s="75">
        <v>0</v>
      </c>
      <c r="AA339" s="75">
        <v>77321</v>
      </c>
    </row>
    <row r="340" spans="1:27" ht="15">
      <c r="A340" s="87" t="s">
        <v>654</v>
      </c>
      <c r="B340" s="88" t="s">
        <v>235</v>
      </c>
      <c r="C340" s="75">
        <v>276250</v>
      </c>
      <c r="D340" s="75">
        <f t="shared" si="21"/>
        <v>460585</v>
      </c>
      <c r="E340" s="75">
        <v>222601</v>
      </c>
      <c r="F340" s="75">
        <v>237984</v>
      </c>
      <c r="H340" s="75" t="s">
        <v>746</v>
      </c>
      <c r="I340" s="75" t="s">
        <v>175</v>
      </c>
      <c r="J340" s="75">
        <v>0</v>
      </c>
      <c r="K340" s="75">
        <f t="shared" si="22"/>
        <v>167600</v>
      </c>
      <c r="L340" s="75">
        <v>0</v>
      </c>
      <c r="M340" s="75">
        <v>167600</v>
      </c>
      <c r="O340" s="87" t="s">
        <v>618</v>
      </c>
      <c r="P340" s="88" t="s">
        <v>226</v>
      </c>
      <c r="Q340" s="75">
        <v>3177963</v>
      </c>
      <c r="R340" s="75">
        <f t="shared" si="23"/>
        <v>6697723</v>
      </c>
      <c r="S340" s="75">
        <v>3152417</v>
      </c>
      <c r="T340" s="75">
        <v>3545306</v>
      </c>
      <c r="V340" s="87" t="s">
        <v>618</v>
      </c>
      <c r="W340" s="88" t="s">
        <v>226</v>
      </c>
      <c r="X340" s="75">
        <v>75500</v>
      </c>
      <c r="Y340" s="75">
        <f t="shared" si="20"/>
        <v>3418135</v>
      </c>
      <c r="Z340" s="75">
        <v>93500</v>
      </c>
      <c r="AA340" s="75">
        <v>3324635</v>
      </c>
    </row>
    <row r="341" spans="1:27" ht="15">
      <c r="A341" s="87" t="s">
        <v>657</v>
      </c>
      <c r="B341" s="88" t="s">
        <v>236</v>
      </c>
      <c r="C341" s="75">
        <v>940609</v>
      </c>
      <c r="D341" s="75">
        <f t="shared" si="21"/>
        <v>2571945</v>
      </c>
      <c r="E341" s="75">
        <v>1405820</v>
      </c>
      <c r="F341" s="75">
        <v>1166125</v>
      </c>
      <c r="H341" s="75" t="s">
        <v>749</v>
      </c>
      <c r="I341" s="75" t="s">
        <v>260</v>
      </c>
      <c r="J341" s="75">
        <v>17000</v>
      </c>
      <c r="K341" s="75">
        <f t="shared" si="22"/>
        <v>538480</v>
      </c>
      <c r="L341" s="75">
        <v>0</v>
      </c>
      <c r="M341" s="75">
        <v>538480</v>
      </c>
      <c r="O341" s="87" t="s">
        <v>621</v>
      </c>
      <c r="P341" s="88" t="s">
        <v>172</v>
      </c>
      <c r="Q341" s="75">
        <v>10371149</v>
      </c>
      <c r="R341" s="75">
        <f t="shared" si="23"/>
        <v>8720388</v>
      </c>
      <c r="S341" s="75">
        <v>2923744</v>
      </c>
      <c r="T341" s="75">
        <v>5796644</v>
      </c>
      <c r="V341" s="87" t="s">
        <v>621</v>
      </c>
      <c r="W341" s="88" t="s">
        <v>172</v>
      </c>
      <c r="X341" s="75">
        <v>5835072</v>
      </c>
      <c r="Y341" s="75">
        <f t="shared" si="20"/>
        <v>5653735</v>
      </c>
      <c r="Z341" s="75">
        <v>451109</v>
      </c>
      <c r="AA341" s="75">
        <v>5202626</v>
      </c>
    </row>
    <row r="342" spans="1:27" ht="15">
      <c r="A342" s="87" t="s">
        <v>660</v>
      </c>
      <c r="B342" s="88" t="s">
        <v>237</v>
      </c>
      <c r="C342" s="75">
        <v>1066802</v>
      </c>
      <c r="D342" s="75">
        <f t="shared" si="21"/>
        <v>452933</v>
      </c>
      <c r="E342" s="75">
        <v>274000</v>
      </c>
      <c r="F342" s="75">
        <v>178933</v>
      </c>
      <c r="H342" s="75" t="s">
        <v>752</v>
      </c>
      <c r="I342" s="75" t="s">
        <v>261</v>
      </c>
      <c r="J342" s="75">
        <v>485775</v>
      </c>
      <c r="K342" s="75">
        <f t="shared" si="22"/>
        <v>30650</v>
      </c>
      <c r="L342" s="75">
        <v>0</v>
      </c>
      <c r="M342" s="75">
        <v>30650</v>
      </c>
      <c r="O342" s="87" t="s">
        <v>624</v>
      </c>
      <c r="P342" s="88" t="s">
        <v>442</v>
      </c>
      <c r="Q342" s="75">
        <v>0</v>
      </c>
      <c r="R342" s="75">
        <f t="shared" si="23"/>
        <v>385601</v>
      </c>
      <c r="S342" s="75">
        <v>67850</v>
      </c>
      <c r="T342" s="75">
        <v>317751</v>
      </c>
      <c r="V342" s="87" t="s">
        <v>627</v>
      </c>
      <c r="W342" s="88" t="s">
        <v>227</v>
      </c>
      <c r="X342" s="75">
        <v>5000</v>
      </c>
      <c r="Y342" s="75">
        <f t="shared" si="20"/>
        <v>313577</v>
      </c>
      <c r="Z342" s="75">
        <v>0</v>
      </c>
      <c r="AA342" s="75">
        <v>313577</v>
      </c>
    </row>
    <row r="343" spans="1:27" ht="15">
      <c r="A343" s="87" t="s">
        <v>663</v>
      </c>
      <c r="B343" s="88" t="s">
        <v>238</v>
      </c>
      <c r="C343" s="75">
        <v>7700</v>
      </c>
      <c r="D343" s="75">
        <f t="shared" si="21"/>
        <v>1099519</v>
      </c>
      <c r="E343" s="75">
        <v>3902</v>
      </c>
      <c r="F343" s="75">
        <v>1095617</v>
      </c>
      <c r="H343" s="75" t="s">
        <v>755</v>
      </c>
      <c r="I343" s="75" t="s">
        <v>262</v>
      </c>
      <c r="J343" s="75">
        <v>0</v>
      </c>
      <c r="K343" s="75">
        <f t="shared" si="22"/>
        <v>658000</v>
      </c>
      <c r="L343" s="75">
        <v>0</v>
      </c>
      <c r="M343" s="75">
        <v>658000</v>
      </c>
      <c r="O343" s="87" t="s">
        <v>627</v>
      </c>
      <c r="P343" s="88" t="s">
        <v>227</v>
      </c>
      <c r="Q343" s="75">
        <v>254825</v>
      </c>
      <c r="R343" s="75">
        <f t="shared" si="23"/>
        <v>1216341</v>
      </c>
      <c r="S343" s="75">
        <v>315200</v>
      </c>
      <c r="T343" s="75">
        <v>901141</v>
      </c>
      <c r="V343" s="87" t="s">
        <v>630</v>
      </c>
      <c r="W343" s="88" t="s">
        <v>228</v>
      </c>
      <c r="X343" s="75">
        <v>213600</v>
      </c>
      <c r="Y343" s="75">
        <f t="shared" si="20"/>
        <v>407668</v>
      </c>
      <c r="Z343" s="75">
        <v>0</v>
      </c>
      <c r="AA343" s="75">
        <v>407668</v>
      </c>
    </row>
    <row r="344" spans="1:27" ht="15">
      <c r="A344" s="87" t="s">
        <v>666</v>
      </c>
      <c r="B344" s="88" t="s">
        <v>239</v>
      </c>
      <c r="C344" s="75">
        <v>272700</v>
      </c>
      <c r="D344" s="75">
        <f t="shared" si="21"/>
        <v>692778</v>
      </c>
      <c r="E344" s="75">
        <v>174361</v>
      </c>
      <c r="F344" s="75">
        <v>518417</v>
      </c>
      <c r="H344" s="75" t="s">
        <v>761</v>
      </c>
      <c r="I344" s="75" t="s">
        <v>264</v>
      </c>
      <c r="J344" s="75">
        <v>0</v>
      </c>
      <c r="K344" s="75">
        <f t="shared" si="22"/>
        <v>2052600</v>
      </c>
      <c r="L344" s="75">
        <v>1500000</v>
      </c>
      <c r="M344" s="75">
        <v>552600</v>
      </c>
      <c r="O344" s="87" t="s">
        <v>630</v>
      </c>
      <c r="P344" s="88" t="s">
        <v>228</v>
      </c>
      <c r="Q344" s="75">
        <v>747401</v>
      </c>
      <c r="R344" s="75">
        <f t="shared" si="23"/>
        <v>739527</v>
      </c>
      <c r="S344" s="75">
        <v>95850</v>
      </c>
      <c r="T344" s="75">
        <v>643677</v>
      </c>
      <c r="V344" s="87" t="s">
        <v>633</v>
      </c>
      <c r="W344" s="88" t="s">
        <v>229</v>
      </c>
      <c r="X344" s="75">
        <v>40000</v>
      </c>
      <c r="Y344" s="75">
        <f t="shared" si="20"/>
        <v>1571826</v>
      </c>
      <c r="Z344" s="75">
        <v>0</v>
      </c>
      <c r="AA344" s="75">
        <v>1571826</v>
      </c>
    </row>
    <row r="345" spans="1:27" ht="15">
      <c r="A345" s="87" t="s">
        <v>669</v>
      </c>
      <c r="B345" s="88" t="s">
        <v>240</v>
      </c>
      <c r="C345" s="75">
        <v>0</v>
      </c>
      <c r="D345" s="75">
        <f t="shared" si="21"/>
        <v>46055</v>
      </c>
      <c r="E345" s="75">
        <v>0</v>
      </c>
      <c r="F345" s="75">
        <v>46055</v>
      </c>
      <c r="H345" s="75" t="s">
        <v>764</v>
      </c>
      <c r="I345" s="75" t="s">
        <v>265</v>
      </c>
      <c r="J345" s="75">
        <v>36000</v>
      </c>
      <c r="K345" s="75">
        <f t="shared" si="22"/>
        <v>349000</v>
      </c>
      <c r="L345" s="75">
        <v>0</v>
      </c>
      <c r="M345" s="75">
        <v>349000</v>
      </c>
      <c r="O345" s="87" t="s">
        <v>633</v>
      </c>
      <c r="P345" s="88" t="s">
        <v>229</v>
      </c>
      <c r="Q345" s="75">
        <v>2592064</v>
      </c>
      <c r="R345" s="75">
        <f t="shared" si="23"/>
        <v>4714645</v>
      </c>
      <c r="S345" s="75">
        <v>3400887</v>
      </c>
      <c r="T345" s="75">
        <v>1313758</v>
      </c>
      <c r="V345" s="87" t="s">
        <v>639</v>
      </c>
      <c r="W345" s="88" t="s">
        <v>230</v>
      </c>
      <c r="X345" s="75">
        <v>15638814</v>
      </c>
      <c r="Y345" s="75">
        <f t="shared" si="20"/>
        <v>12489536</v>
      </c>
      <c r="Z345" s="75">
        <v>8559850</v>
      </c>
      <c r="AA345" s="75">
        <v>3929686</v>
      </c>
    </row>
    <row r="346" spans="1:27" ht="15">
      <c r="A346" s="87" t="s">
        <v>672</v>
      </c>
      <c r="B346" s="88" t="s">
        <v>241</v>
      </c>
      <c r="C346" s="75">
        <v>0</v>
      </c>
      <c r="D346" s="75">
        <f t="shared" si="21"/>
        <v>260952</v>
      </c>
      <c r="E346" s="75">
        <v>80102</v>
      </c>
      <c r="F346" s="75">
        <v>180850</v>
      </c>
      <c r="H346" s="75" t="s">
        <v>767</v>
      </c>
      <c r="I346" s="75" t="s">
        <v>266</v>
      </c>
      <c r="J346" s="75">
        <v>6300</v>
      </c>
      <c r="K346" s="75">
        <f t="shared" si="22"/>
        <v>135855</v>
      </c>
      <c r="L346" s="75">
        <v>0</v>
      </c>
      <c r="M346" s="75">
        <v>135855</v>
      </c>
      <c r="O346" s="87" t="s">
        <v>636</v>
      </c>
      <c r="P346" s="88" t="s">
        <v>443</v>
      </c>
      <c r="Q346" s="75">
        <v>0</v>
      </c>
      <c r="R346" s="75">
        <f t="shared" si="23"/>
        <v>315960</v>
      </c>
      <c r="S346" s="75">
        <v>0</v>
      </c>
      <c r="T346" s="75">
        <v>315960</v>
      </c>
      <c r="V346" s="87" t="s">
        <v>642</v>
      </c>
      <c r="W346" s="88" t="s">
        <v>231</v>
      </c>
      <c r="X346" s="75">
        <v>1840301</v>
      </c>
      <c r="Y346" s="75">
        <f t="shared" si="20"/>
        <v>2254322</v>
      </c>
      <c r="Z346" s="75">
        <v>50401</v>
      </c>
      <c r="AA346" s="75">
        <v>2203921</v>
      </c>
    </row>
    <row r="347" spans="1:27" ht="15">
      <c r="A347" s="87" t="s">
        <v>675</v>
      </c>
      <c r="B347" s="88" t="s">
        <v>242</v>
      </c>
      <c r="C347" s="75">
        <v>0</v>
      </c>
      <c r="D347" s="75">
        <f t="shared" si="21"/>
        <v>352562</v>
      </c>
      <c r="E347" s="75">
        <v>0</v>
      </c>
      <c r="F347" s="75">
        <v>352562</v>
      </c>
      <c r="H347" s="75" t="s">
        <v>770</v>
      </c>
      <c r="I347" s="75" t="s">
        <v>267</v>
      </c>
      <c r="J347" s="75">
        <v>0</v>
      </c>
      <c r="K347" s="75">
        <f t="shared" si="22"/>
        <v>219467</v>
      </c>
      <c r="L347" s="75">
        <v>202600</v>
      </c>
      <c r="M347" s="75">
        <v>16867</v>
      </c>
      <c r="O347" s="87" t="s">
        <v>639</v>
      </c>
      <c r="P347" s="88" t="s">
        <v>230</v>
      </c>
      <c r="Q347" s="75">
        <v>17010036</v>
      </c>
      <c r="R347" s="75">
        <f t="shared" si="23"/>
        <v>5808632</v>
      </c>
      <c r="S347" s="75">
        <v>2337291</v>
      </c>
      <c r="T347" s="75">
        <v>3471341</v>
      </c>
      <c r="V347" s="87" t="s">
        <v>645</v>
      </c>
      <c r="W347" s="88" t="s">
        <v>232</v>
      </c>
      <c r="X347" s="75">
        <v>1200</v>
      </c>
      <c r="Y347" s="75">
        <f t="shared" si="20"/>
        <v>2892132</v>
      </c>
      <c r="Z347" s="75">
        <v>1942600</v>
      </c>
      <c r="AA347" s="75">
        <v>949532</v>
      </c>
    </row>
    <row r="348" spans="1:27" ht="15">
      <c r="A348" s="87" t="s">
        <v>681</v>
      </c>
      <c r="B348" s="88" t="s">
        <v>244</v>
      </c>
      <c r="C348" s="75">
        <v>386355</v>
      </c>
      <c r="D348" s="75">
        <f t="shared" si="21"/>
        <v>523595</v>
      </c>
      <c r="E348" s="75">
        <v>111006</v>
      </c>
      <c r="F348" s="75">
        <v>412589</v>
      </c>
      <c r="H348" s="75" t="s">
        <v>773</v>
      </c>
      <c r="I348" s="75" t="s">
        <v>176</v>
      </c>
      <c r="J348" s="75">
        <v>0</v>
      </c>
      <c r="K348" s="75">
        <f t="shared" si="22"/>
        <v>48075</v>
      </c>
      <c r="L348" s="75">
        <v>0</v>
      </c>
      <c r="M348" s="75">
        <v>48075</v>
      </c>
      <c r="O348" s="87" t="s">
        <v>642</v>
      </c>
      <c r="P348" s="88" t="s">
        <v>231</v>
      </c>
      <c r="Q348" s="75">
        <v>20414100</v>
      </c>
      <c r="R348" s="75">
        <f t="shared" si="23"/>
        <v>10379200</v>
      </c>
      <c r="S348" s="75">
        <v>1954319</v>
      </c>
      <c r="T348" s="75">
        <v>8424881</v>
      </c>
      <c r="V348" s="87" t="s">
        <v>648</v>
      </c>
      <c r="W348" s="88" t="s">
        <v>233</v>
      </c>
      <c r="X348" s="75">
        <v>9239739</v>
      </c>
      <c r="Y348" s="75">
        <f t="shared" si="20"/>
        <v>5747168</v>
      </c>
      <c r="Z348" s="75">
        <v>78603</v>
      </c>
      <c r="AA348" s="75">
        <v>5668565</v>
      </c>
    </row>
    <row r="349" spans="1:27" ht="15">
      <c r="A349" s="87" t="s">
        <v>684</v>
      </c>
      <c r="B349" s="88" t="s">
        <v>245</v>
      </c>
      <c r="C349" s="75">
        <v>1650</v>
      </c>
      <c r="D349" s="75">
        <f t="shared" si="21"/>
        <v>1444767</v>
      </c>
      <c r="E349" s="75">
        <v>75700</v>
      </c>
      <c r="F349" s="75">
        <v>1369067</v>
      </c>
      <c r="H349" s="75" t="s">
        <v>776</v>
      </c>
      <c r="I349" s="75" t="s">
        <v>268</v>
      </c>
      <c r="J349" s="75">
        <v>0</v>
      </c>
      <c r="K349" s="75">
        <f t="shared" si="22"/>
        <v>12330700</v>
      </c>
      <c r="L349" s="75">
        <v>11930000</v>
      </c>
      <c r="M349" s="75">
        <v>400700</v>
      </c>
      <c r="O349" s="87" t="s">
        <v>645</v>
      </c>
      <c r="P349" s="88" t="s">
        <v>232</v>
      </c>
      <c r="Q349" s="75">
        <v>2789530</v>
      </c>
      <c r="R349" s="75">
        <f t="shared" si="23"/>
        <v>3061095</v>
      </c>
      <c r="S349" s="75">
        <v>1659600</v>
      </c>
      <c r="T349" s="75">
        <v>1401495</v>
      </c>
      <c r="V349" s="87" t="s">
        <v>651</v>
      </c>
      <c r="W349" s="88" t="s">
        <v>234</v>
      </c>
      <c r="X349" s="75">
        <v>0</v>
      </c>
      <c r="Y349" s="75">
        <f t="shared" si="20"/>
        <v>634952</v>
      </c>
      <c r="Z349" s="75">
        <v>0</v>
      </c>
      <c r="AA349" s="75">
        <v>634952</v>
      </c>
    </row>
    <row r="350" spans="1:27" ht="15">
      <c r="A350" s="87" t="s">
        <v>687</v>
      </c>
      <c r="B350" s="88" t="s">
        <v>246</v>
      </c>
      <c r="C350" s="75">
        <v>0</v>
      </c>
      <c r="D350" s="75">
        <f t="shared" si="21"/>
        <v>110000</v>
      </c>
      <c r="E350" s="75">
        <v>91000</v>
      </c>
      <c r="F350" s="75">
        <v>19000</v>
      </c>
      <c r="H350" s="75" t="s">
        <v>779</v>
      </c>
      <c r="I350" s="75" t="s">
        <v>269</v>
      </c>
      <c r="J350" s="75">
        <v>55000</v>
      </c>
      <c r="K350" s="75">
        <f t="shared" si="22"/>
        <v>105500</v>
      </c>
      <c r="L350" s="75">
        <v>0</v>
      </c>
      <c r="M350" s="75">
        <v>105500</v>
      </c>
      <c r="O350" s="87" t="s">
        <v>648</v>
      </c>
      <c r="P350" s="88" t="s">
        <v>233</v>
      </c>
      <c r="Q350" s="75">
        <v>4593522</v>
      </c>
      <c r="R350" s="75">
        <f t="shared" si="23"/>
        <v>13519806</v>
      </c>
      <c r="S350" s="75">
        <v>1601194</v>
      </c>
      <c r="T350" s="75">
        <v>11918612</v>
      </c>
      <c r="V350" s="87" t="s">
        <v>654</v>
      </c>
      <c r="W350" s="88" t="s">
        <v>235</v>
      </c>
      <c r="X350" s="75">
        <v>1323688</v>
      </c>
      <c r="Y350" s="75">
        <f t="shared" si="20"/>
        <v>1394492</v>
      </c>
      <c r="Z350" s="75">
        <v>329300</v>
      </c>
      <c r="AA350" s="75">
        <v>1065192</v>
      </c>
    </row>
    <row r="351" spans="1:27" ht="15">
      <c r="A351" s="87" t="s">
        <v>690</v>
      </c>
      <c r="B351" s="88" t="s">
        <v>444</v>
      </c>
      <c r="C351" s="75">
        <v>1862700</v>
      </c>
      <c r="D351" s="75">
        <f t="shared" si="21"/>
        <v>587112</v>
      </c>
      <c r="E351" s="75">
        <v>466600</v>
      </c>
      <c r="F351" s="75">
        <v>120512</v>
      </c>
      <c r="H351" s="75" t="s">
        <v>782</v>
      </c>
      <c r="I351" s="75" t="s">
        <v>270</v>
      </c>
      <c r="J351" s="75">
        <v>0</v>
      </c>
      <c r="K351" s="75">
        <f t="shared" si="22"/>
        <v>246601</v>
      </c>
      <c r="L351" s="75">
        <v>0</v>
      </c>
      <c r="M351" s="75">
        <v>246601</v>
      </c>
      <c r="O351" s="87" t="s">
        <v>651</v>
      </c>
      <c r="P351" s="88" t="s">
        <v>234</v>
      </c>
      <c r="Q351" s="75">
        <v>12705845</v>
      </c>
      <c r="R351" s="75">
        <f t="shared" si="23"/>
        <v>2194582</v>
      </c>
      <c r="S351" s="75">
        <v>837230</v>
      </c>
      <c r="T351" s="75">
        <v>1357352</v>
      </c>
      <c r="V351" s="87" t="s">
        <v>657</v>
      </c>
      <c r="W351" s="88" t="s">
        <v>236</v>
      </c>
      <c r="X351" s="75">
        <v>9567355</v>
      </c>
      <c r="Y351" s="75">
        <f t="shared" si="20"/>
        <v>5436294</v>
      </c>
      <c r="Z351" s="75">
        <v>99500</v>
      </c>
      <c r="AA351" s="75">
        <v>5336794</v>
      </c>
    </row>
    <row r="352" spans="1:27" ht="15">
      <c r="A352" s="87" t="s">
        <v>693</v>
      </c>
      <c r="B352" s="88" t="s">
        <v>247</v>
      </c>
      <c r="C352" s="75">
        <v>2500</v>
      </c>
      <c r="D352" s="75">
        <f t="shared" si="21"/>
        <v>329803</v>
      </c>
      <c r="E352" s="75">
        <v>101500</v>
      </c>
      <c r="F352" s="75">
        <v>228303</v>
      </c>
      <c r="H352" s="75" t="s">
        <v>788</v>
      </c>
      <c r="I352" s="75" t="s">
        <v>272</v>
      </c>
      <c r="J352" s="75">
        <v>78200</v>
      </c>
      <c r="K352" s="75">
        <f t="shared" si="22"/>
        <v>212300</v>
      </c>
      <c r="L352" s="75">
        <v>0</v>
      </c>
      <c r="M352" s="75">
        <v>212300</v>
      </c>
      <c r="O352" s="87" t="s">
        <v>654</v>
      </c>
      <c r="P352" s="88" t="s">
        <v>235</v>
      </c>
      <c r="Q352" s="75">
        <v>973353</v>
      </c>
      <c r="R352" s="75">
        <f t="shared" si="23"/>
        <v>2722161</v>
      </c>
      <c r="S352" s="75">
        <v>882652</v>
      </c>
      <c r="T352" s="75">
        <v>1839509</v>
      </c>
      <c r="V352" s="87" t="s">
        <v>660</v>
      </c>
      <c r="W352" s="88" t="s">
        <v>237</v>
      </c>
      <c r="X352" s="75">
        <v>1045802</v>
      </c>
      <c r="Y352" s="75">
        <f t="shared" si="20"/>
        <v>1460981</v>
      </c>
      <c r="Z352" s="75">
        <v>4001</v>
      </c>
      <c r="AA352" s="75">
        <v>1456980</v>
      </c>
    </row>
    <row r="353" spans="1:27" ht="15">
      <c r="A353" s="87" t="s">
        <v>696</v>
      </c>
      <c r="B353" s="88" t="s">
        <v>248</v>
      </c>
      <c r="C353" s="75">
        <v>1884800</v>
      </c>
      <c r="D353" s="75">
        <f t="shared" si="21"/>
        <v>42900</v>
      </c>
      <c r="E353" s="75">
        <v>4300</v>
      </c>
      <c r="F353" s="75">
        <v>38600</v>
      </c>
      <c r="H353" s="75" t="s">
        <v>794</v>
      </c>
      <c r="I353" s="75" t="s">
        <v>274</v>
      </c>
      <c r="J353" s="75">
        <v>0</v>
      </c>
      <c r="K353" s="75">
        <f t="shared" si="22"/>
        <v>150505</v>
      </c>
      <c r="L353" s="75">
        <v>0</v>
      </c>
      <c r="M353" s="75">
        <v>150505</v>
      </c>
      <c r="O353" s="87" t="s">
        <v>657</v>
      </c>
      <c r="P353" s="88" t="s">
        <v>236</v>
      </c>
      <c r="Q353" s="75">
        <v>6100492</v>
      </c>
      <c r="R353" s="75">
        <f t="shared" si="23"/>
        <v>17513075</v>
      </c>
      <c r="S353" s="75">
        <v>8132502</v>
      </c>
      <c r="T353" s="75">
        <v>9380573</v>
      </c>
      <c r="V353" s="87" t="s">
        <v>663</v>
      </c>
      <c r="W353" s="88" t="s">
        <v>238</v>
      </c>
      <c r="X353" s="75">
        <v>96601</v>
      </c>
      <c r="Y353" s="75">
        <f t="shared" si="20"/>
        <v>1257217</v>
      </c>
      <c r="Z353" s="75">
        <v>0</v>
      </c>
      <c r="AA353" s="75">
        <v>1257217</v>
      </c>
    </row>
    <row r="354" spans="1:27" ht="15">
      <c r="A354" s="87" t="s">
        <v>699</v>
      </c>
      <c r="B354" s="88" t="s">
        <v>249</v>
      </c>
      <c r="C354" s="75">
        <v>0</v>
      </c>
      <c r="D354" s="75">
        <f t="shared" si="21"/>
        <v>66145</v>
      </c>
      <c r="E354" s="75">
        <v>3500</v>
      </c>
      <c r="F354" s="75">
        <v>62645</v>
      </c>
      <c r="H354" s="75" t="s">
        <v>797</v>
      </c>
      <c r="I354" s="75" t="s">
        <v>275</v>
      </c>
      <c r="J354" s="75">
        <v>601200</v>
      </c>
      <c r="K354" s="75">
        <f t="shared" si="22"/>
        <v>791751</v>
      </c>
      <c r="L354" s="75">
        <v>10000</v>
      </c>
      <c r="M354" s="75">
        <v>781751</v>
      </c>
      <c r="O354" s="87" t="s">
        <v>660</v>
      </c>
      <c r="P354" s="88" t="s">
        <v>237</v>
      </c>
      <c r="Q354" s="75">
        <v>2192772</v>
      </c>
      <c r="R354" s="75">
        <f t="shared" si="23"/>
        <v>2050667</v>
      </c>
      <c r="S354" s="75">
        <v>837407</v>
      </c>
      <c r="T354" s="75">
        <v>1213260</v>
      </c>
      <c r="V354" s="87" t="s">
        <v>666</v>
      </c>
      <c r="W354" s="88" t="s">
        <v>239</v>
      </c>
      <c r="X354" s="75">
        <v>4427633</v>
      </c>
      <c r="Y354" s="75">
        <f t="shared" si="20"/>
        <v>5179682</v>
      </c>
      <c r="Z354" s="75">
        <v>886000</v>
      </c>
      <c r="AA354" s="75">
        <v>4293682</v>
      </c>
    </row>
    <row r="355" spans="1:27" ht="15">
      <c r="A355" s="87" t="s">
        <v>702</v>
      </c>
      <c r="B355" s="88" t="s">
        <v>445</v>
      </c>
      <c r="C355" s="75">
        <v>0</v>
      </c>
      <c r="D355" s="75">
        <f t="shared" si="21"/>
        <v>37325</v>
      </c>
      <c r="E355" s="75">
        <v>0</v>
      </c>
      <c r="F355" s="75">
        <v>37325</v>
      </c>
      <c r="H355" s="75" t="s">
        <v>803</v>
      </c>
      <c r="I355" s="75" t="s">
        <v>277</v>
      </c>
      <c r="J355" s="75">
        <v>0</v>
      </c>
      <c r="K355" s="75">
        <f t="shared" si="22"/>
        <v>11275</v>
      </c>
      <c r="L355" s="75">
        <v>0</v>
      </c>
      <c r="M355" s="75">
        <v>11275</v>
      </c>
      <c r="O355" s="87" t="s">
        <v>663</v>
      </c>
      <c r="P355" s="88" t="s">
        <v>238</v>
      </c>
      <c r="Q355" s="75">
        <v>2829901</v>
      </c>
      <c r="R355" s="75">
        <f t="shared" si="23"/>
        <v>4521714</v>
      </c>
      <c r="S355" s="75">
        <v>1157481</v>
      </c>
      <c r="T355" s="75">
        <v>3364233</v>
      </c>
      <c r="V355" s="87" t="s">
        <v>669</v>
      </c>
      <c r="W355" s="88" t="s">
        <v>240</v>
      </c>
      <c r="X355" s="75">
        <v>60000</v>
      </c>
      <c r="Y355" s="75">
        <f t="shared" si="20"/>
        <v>2937544</v>
      </c>
      <c r="Z355" s="75">
        <v>0</v>
      </c>
      <c r="AA355" s="75">
        <v>2937544</v>
      </c>
    </row>
    <row r="356" spans="1:27" ht="15">
      <c r="A356" s="87" t="s">
        <v>705</v>
      </c>
      <c r="B356" s="88" t="s">
        <v>173</v>
      </c>
      <c r="C356" s="75">
        <v>1950125</v>
      </c>
      <c r="D356" s="75">
        <f t="shared" si="21"/>
        <v>154080</v>
      </c>
      <c r="E356" s="75">
        <v>131080</v>
      </c>
      <c r="F356" s="75">
        <v>23000</v>
      </c>
      <c r="H356" s="75" t="s">
        <v>806</v>
      </c>
      <c r="I356" s="75" t="s">
        <v>278</v>
      </c>
      <c r="J356" s="75">
        <v>0</v>
      </c>
      <c r="K356" s="75">
        <f t="shared" si="22"/>
        <v>2625550</v>
      </c>
      <c r="L356" s="75">
        <v>16770</v>
      </c>
      <c r="M356" s="75">
        <v>2608780</v>
      </c>
      <c r="O356" s="87" t="s">
        <v>666</v>
      </c>
      <c r="P356" s="88" t="s">
        <v>239</v>
      </c>
      <c r="Q356" s="75">
        <v>3443363</v>
      </c>
      <c r="R356" s="75">
        <f t="shared" si="23"/>
        <v>6624138</v>
      </c>
      <c r="S356" s="75">
        <v>1906008</v>
      </c>
      <c r="T356" s="75">
        <v>4718130</v>
      </c>
      <c r="V356" s="87" t="s">
        <v>672</v>
      </c>
      <c r="W356" s="88" t="s">
        <v>241</v>
      </c>
      <c r="X356" s="75">
        <v>27810264</v>
      </c>
      <c r="Y356" s="75">
        <f t="shared" si="20"/>
        <v>7345184</v>
      </c>
      <c r="Z356" s="75">
        <v>0</v>
      </c>
      <c r="AA356" s="75">
        <v>7345184</v>
      </c>
    </row>
    <row r="357" spans="1:27" ht="15">
      <c r="A357" s="87" t="s">
        <v>707</v>
      </c>
      <c r="B357" s="88" t="s">
        <v>250</v>
      </c>
      <c r="C357" s="75">
        <v>1614001</v>
      </c>
      <c r="D357" s="75">
        <f t="shared" si="21"/>
        <v>531425</v>
      </c>
      <c r="E357" s="75">
        <v>383320</v>
      </c>
      <c r="F357" s="75">
        <v>148105</v>
      </c>
      <c r="H357" s="75" t="s">
        <v>809</v>
      </c>
      <c r="I357" s="75" t="s">
        <v>279</v>
      </c>
      <c r="J357" s="75">
        <v>0</v>
      </c>
      <c r="K357" s="75">
        <f t="shared" si="22"/>
        <v>25000</v>
      </c>
      <c r="L357" s="75">
        <v>0</v>
      </c>
      <c r="M357" s="75">
        <v>25000</v>
      </c>
      <c r="O357" s="87" t="s">
        <v>669</v>
      </c>
      <c r="P357" s="88" t="s">
        <v>240</v>
      </c>
      <c r="Q357" s="75">
        <v>0</v>
      </c>
      <c r="R357" s="75">
        <f t="shared" si="23"/>
        <v>745367</v>
      </c>
      <c r="S357" s="75">
        <v>203500</v>
      </c>
      <c r="T357" s="75">
        <v>541867</v>
      </c>
      <c r="V357" s="87" t="s">
        <v>675</v>
      </c>
      <c r="W357" s="88" t="s">
        <v>242</v>
      </c>
      <c r="X357" s="75">
        <v>360000</v>
      </c>
      <c r="Y357" s="75">
        <f t="shared" si="20"/>
        <v>13879843</v>
      </c>
      <c r="Z357" s="75">
        <v>0</v>
      </c>
      <c r="AA357" s="75">
        <v>13879843</v>
      </c>
    </row>
    <row r="358" spans="1:27" ht="15">
      <c r="A358" s="87" t="s">
        <v>710</v>
      </c>
      <c r="B358" s="88" t="s">
        <v>251</v>
      </c>
      <c r="C358" s="75">
        <v>0</v>
      </c>
      <c r="D358" s="75">
        <f t="shared" si="21"/>
        <v>161600</v>
      </c>
      <c r="E358" s="75">
        <v>13000</v>
      </c>
      <c r="F358" s="75">
        <v>148600</v>
      </c>
      <c r="H358" s="75" t="s">
        <v>812</v>
      </c>
      <c r="I358" s="75" t="s">
        <v>280</v>
      </c>
      <c r="J358" s="75">
        <v>544002</v>
      </c>
      <c r="K358" s="75">
        <f t="shared" si="22"/>
        <v>2907242</v>
      </c>
      <c r="L358" s="75">
        <v>911001</v>
      </c>
      <c r="M358" s="75">
        <v>1996241</v>
      </c>
      <c r="O358" s="87" t="s">
        <v>672</v>
      </c>
      <c r="P358" s="88" t="s">
        <v>241</v>
      </c>
      <c r="Q358" s="75">
        <v>1816606</v>
      </c>
      <c r="R358" s="75">
        <f t="shared" si="23"/>
        <v>3252791</v>
      </c>
      <c r="S358" s="75">
        <v>716538</v>
      </c>
      <c r="T358" s="75">
        <v>2536253</v>
      </c>
      <c r="V358" s="87" t="s">
        <v>678</v>
      </c>
      <c r="W358" s="88" t="s">
        <v>243</v>
      </c>
      <c r="X358" s="75">
        <v>1981885</v>
      </c>
      <c r="Y358" s="75">
        <f t="shared" si="20"/>
        <v>1673347</v>
      </c>
      <c r="Z358" s="75">
        <v>670450</v>
      </c>
      <c r="AA358" s="75">
        <v>1002897</v>
      </c>
    </row>
    <row r="359" spans="1:27" ht="15">
      <c r="A359" s="87" t="s">
        <v>712</v>
      </c>
      <c r="B359" s="88" t="s">
        <v>174</v>
      </c>
      <c r="C359" s="75">
        <v>100000</v>
      </c>
      <c r="D359" s="75">
        <f t="shared" si="21"/>
        <v>53950</v>
      </c>
      <c r="E359" s="75">
        <v>0</v>
      </c>
      <c r="F359" s="75">
        <v>53950</v>
      </c>
      <c r="H359" s="75" t="s">
        <v>815</v>
      </c>
      <c r="I359" s="75" t="s">
        <v>281</v>
      </c>
      <c r="J359" s="75">
        <v>0</v>
      </c>
      <c r="K359" s="75">
        <f t="shared" si="22"/>
        <v>126600</v>
      </c>
      <c r="L359" s="75">
        <v>0</v>
      </c>
      <c r="M359" s="75">
        <v>126600</v>
      </c>
      <c r="O359" s="87" t="s">
        <v>675</v>
      </c>
      <c r="P359" s="88" t="s">
        <v>242</v>
      </c>
      <c r="Q359" s="75">
        <v>514800</v>
      </c>
      <c r="R359" s="75">
        <f t="shared" si="23"/>
        <v>3629372</v>
      </c>
      <c r="S359" s="75">
        <v>451900</v>
      </c>
      <c r="T359" s="75">
        <v>3177472</v>
      </c>
      <c r="V359" s="87" t="s">
        <v>681</v>
      </c>
      <c r="W359" s="88" t="s">
        <v>244</v>
      </c>
      <c r="X359" s="75">
        <v>1407218</v>
      </c>
      <c r="Y359" s="75">
        <f t="shared" si="20"/>
        <v>2267445</v>
      </c>
      <c r="Z359" s="75">
        <v>724500</v>
      </c>
      <c r="AA359" s="75">
        <v>1542945</v>
      </c>
    </row>
    <row r="360" spans="1:27" ht="15">
      <c r="A360" s="87" t="s">
        <v>715</v>
      </c>
      <c r="B360" s="88" t="s">
        <v>252</v>
      </c>
      <c r="C360" s="75">
        <v>1409670</v>
      </c>
      <c r="D360" s="75">
        <f t="shared" si="21"/>
        <v>116287</v>
      </c>
      <c r="E360" s="75">
        <v>69753</v>
      </c>
      <c r="F360" s="75">
        <v>46534</v>
      </c>
      <c r="H360" s="75" t="s">
        <v>818</v>
      </c>
      <c r="I360" s="75" t="s">
        <v>282</v>
      </c>
      <c r="J360" s="75">
        <v>0</v>
      </c>
      <c r="K360" s="75">
        <f t="shared" si="22"/>
        <v>148621</v>
      </c>
      <c r="L360" s="75">
        <v>35000</v>
      </c>
      <c r="M360" s="75">
        <v>113621</v>
      </c>
      <c r="O360" s="87" t="s">
        <v>678</v>
      </c>
      <c r="P360" s="88" t="s">
        <v>243</v>
      </c>
      <c r="Q360" s="75">
        <v>75</v>
      </c>
      <c r="R360" s="75">
        <f t="shared" si="23"/>
        <v>0</v>
      </c>
      <c r="S360" s="75">
        <v>0</v>
      </c>
      <c r="T360" s="75">
        <v>0</v>
      </c>
      <c r="V360" s="87" t="s">
        <v>684</v>
      </c>
      <c r="W360" s="88" t="s">
        <v>245</v>
      </c>
      <c r="X360" s="75">
        <v>17941</v>
      </c>
      <c r="Y360" s="75">
        <f t="shared" si="20"/>
        <v>8788555</v>
      </c>
      <c r="Z360" s="75">
        <v>577039</v>
      </c>
      <c r="AA360" s="75">
        <v>8211516</v>
      </c>
    </row>
    <row r="361" spans="1:27" ht="15">
      <c r="A361" s="87" t="s">
        <v>718</v>
      </c>
      <c r="B361" s="88" t="s">
        <v>253</v>
      </c>
      <c r="C361" s="75">
        <v>278801</v>
      </c>
      <c r="D361" s="75">
        <f t="shared" si="21"/>
        <v>1090975</v>
      </c>
      <c r="E361" s="75">
        <v>656675</v>
      </c>
      <c r="F361" s="75">
        <v>434300</v>
      </c>
      <c r="H361" s="75" t="s">
        <v>821</v>
      </c>
      <c r="I361" s="75" t="s">
        <v>283</v>
      </c>
      <c r="J361" s="75">
        <v>2001</v>
      </c>
      <c r="K361" s="75">
        <f t="shared" si="22"/>
        <v>293744</v>
      </c>
      <c r="L361" s="75">
        <v>0</v>
      </c>
      <c r="M361" s="75">
        <v>293744</v>
      </c>
      <c r="O361" s="87" t="s">
        <v>681</v>
      </c>
      <c r="P361" s="88" t="s">
        <v>244</v>
      </c>
      <c r="Q361" s="75">
        <v>1883992</v>
      </c>
      <c r="R361" s="75">
        <f t="shared" si="23"/>
        <v>4228182</v>
      </c>
      <c r="S361" s="75">
        <v>1677534</v>
      </c>
      <c r="T361" s="75">
        <v>2550648</v>
      </c>
      <c r="V361" s="87" t="s">
        <v>687</v>
      </c>
      <c r="W361" s="88" t="s">
        <v>246</v>
      </c>
      <c r="X361" s="75">
        <v>0</v>
      </c>
      <c r="Y361" s="75">
        <f t="shared" si="20"/>
        <v>1</v>
      </c>
      <c r="Z361" s="75">
        <v>0</v>
      </c>
      <c r="AA361" s="75">
        <v>1</v>
      </c>
    </row>
    <row r="362" spans="1:27" ht="15">
      <c r="A362" s="87" t="s">
        <v>725</v>
      </c>
      <c r="B362" s="88" t="s">
        <v>254</v>
      </c>
      <c r="C362" s="75">
        <v>0</v>
      </c>
      <c r="D362" s="75">
        <f t="shared" si="21"/>
        <v>287342</v>
      </c>
      <c r="E362" s="75">
        <v>70000</v>
      </c>
      <c r="F362" s="75">
        <v>217342</v>
      </c>
      <c r="H362" s="75" t="s">
        <v>824</v>
      </c>
      <c r="I362" s="75" t="s">
        <v>284</v>
      </c>
      <c r="J362" s="75">
        <v>0</v>
      </c>
      <c r="K362" s="75">
        <f t="shared" si="22"/>
        <v>8000</v>
      </c>
      <c r="L362" s="75">
        <v>0</v>
      </c>
      <c r="M362" s="75">
        <v>8000</v>
      </c>
      <c r="O362" s="87" t="s">
        <v>684</v>
      </c>
      <c r="P362" s="88" t="s">
        <v>245</v>
      </c>
      <c r="Q362" s="75">
        <v>540098</v>
      </c>
      <c r="R362" s="75">
        <f t="shared" si="23"/>
        <v>3835277</v>
      </c>
      <c r="S362" s="75">
        <v>870290</v>
      </c>
      <c r="T362" s="75">
        <v>2964987</v>
      </c>
      <c r="V362" s="87" t="s">
        <v>690</v>
      </c>
      <c r="W362" s="88" t="s">
        <v>444</v>
      </c>
      <c r="X362" s="75">
        <v>0</v>
      </c>
      <c r="Y362" s="75">
        <f t="shared" si="20"/>
        <v>283330</v>
      </c>
      <c r="Z362" s="75">
        <v>0</v>
      </c>
      <c r="AA362" s="75">
        <v>283330</v>
      </c>
    </row>
    <row r="363" spans="1:27" ht="15">
      <c r="A363" s="87" t="s">
        <v>728</v>
      </c>
      <c r="B363" s="88" t="s">
        <v>255</v>
      </c>
      <c r="C363" s="75">
        <v>895500</v>
      </c>
      <c r="D363" s="75">
        <f t="shared" si="21"/>
        <v>74878</v>
      </c>
      <c r="E363" s="75">
        <v>0</v>
      </c>
      <c r="F363" s="75">
        <v>74878</v>
      </c>
      <c r="H363" s="75" t="s">
        <v>827</v>
      </c>
      <c r="I363" s="75" t="s">
        <v>285</v>
      </c>
      <c r="J363" s="75">
        <v>0</v>
      </c>
      <c r="K363" s="75">
        <f t="shared" si="22"/>
        <v>403786</v>
      </c>
      <c r="L363" s="75">
        <v>0</v>
      </c>
      <c r="M363" s="75">
        <v>403786</v>
      </c>
      <c r="O363" s="87" t="s">
        <v>687</v>
      </c>
      <c r="P363" s="88" t="s">
        <v>246</v>
      </c>
      <c r="Q363" s="75">
        <v>35000</v>
      </c>
      <c r="R363" s="75">
        <f t="shared" si="23"/>
        <v>637909</v>
      </c>
      <c r="S363" s="75">
        <v>570000</v>
      </c>
      <c r="T363" s="75">
        <v>67909</v>
      </c>
      <c r="V363" s="87" t="s">
        <v>693</v>
      </c>
      <c r="W363" s="88" t="s">
        <v>247</v>
      </c>
      <c r="X363" s="75">
        <v>11500</v>
      </c>
      <c r="Y363" s="75">
        <f t="shared" si="20"/>
        <v>418843</v>
      </c>
      <c r="Z363" s="75">
        <v>0</v>
      </c>
      <c r="AA363" s="75">
        <v>418843</v>
      </c>
    </row>
    <row r="364" spans="1:27" ht="15">
      <c r="A364" s="87" t="s">
        <v>731</v>
      </c>
      <c r="B364" s="88" t="s">
        <v>256</v>
      </c>
      <c r="C364" s="75">
        <v>0</v>
      </c>
      <c r="D364" s="75">
        <f t="shared" si="21"/>
        <v>244325</v>
      </c>
      <c r="E364" s="75">
        <v>93700</v>
      </c>
      <c r="F364" s="75">
        <v>150625</v>
      </c>
      <c r="H364" s="75" t="s">
        <v>830</v>
      </c>
      <c r="I364" s="75" t="s">
        <v>286</v>
      </c>
      <c r="J364" s="75">
        <v>0</v>
      </c>
      <c r="K364" s="75">
        <f t="shared" si="22"/>
        <v>1654804</v>
      </c>
      <c r="L364" s="75">
        <v>1007200</v>
      </c>
      <c r="M364" s="75">
        <v>647604</v>
      </c>
      <c r="O364" s="87" t="s">
        <v>690</v>
      </c>
      <c r="P364" s="88" t="s">
        <v>444</v>
      </c>
      <c r="Q364" s="75">
        <v>8069851</v>
      </c>
      <c r="R364" s="75">
        <f t="shared" si="23"/>
        <v>9235536</v>
      </c>
      <c r="S364" s="75">
        <v>6434405</v>
      </c>
      <c r="T364" s="75">
        <v>2801131</v>
      </c>
      <c r="V364" s="87" t="s">
        <v>696</v>
      </c>
      <c r="W364" s="88" t="s">
        <v>248</v>
      </c>
      <c r="X364" s="75">
        <v>0</v>
      </c>
      <c r="Y364" s="75">
        <f t="shared" si="20"/>
        <v>1337116</v>
      </c>
      <c r="Z364" s="75">
        <v>1003000</v>
      </c>
      <c r="AA364" s="75">
        <v>334116</v>
      </c>
    </row>
    <row r="365" spans="1:27" ht="15">
      <c r="A365" s="87" t="s">
        <v>734</v>
      </c>
      <c r="B365" s="88" t="s">
        <v>257</v>
      </c>
      <c r="C365" s="75">
        <v>0</v>
      </c>
      <c r="D365" s="75">
        <f t="shared" si="21"/>
        <v>1035405</v>
      </c>
      <c r="E365" s="75">
        <v>546500</v>
      </c>
      <c r="F365" s="75">
        <v>488905</v>
      </c>
      <c r="H365" s="75" t="s">
        <v>833</v>
      </c>
      <c r="I365" s="75" t="s">
        <v>287</v>
      </c>
      <c r="J365" s="75">
        <v>0</v>
      </c>
      <c r="K365" s="75">
        <f t="shared" si="22"/>
        <v>302016</v>
      </c>
      <c r="L365" s="75">
        <v>0</v>
      </c>
      <c r="M365" s="75">
        <v>302016</v>
      </c>
      <c r="O365" s="87" t="s">
        <v>693</v>
      </c>
      <c r="P365" s="88" t="s">
        <v>247</v>
      </c>
      <c r="Q365" s="75">
        <v>3089552</v>
      </c>
      <c r="R365" s="75">
        <f t="shared" si="23"/>
        <v>1097188</v>
      </c>
      <c r="S365" s="75">
        <v>153200</v>
      </c>
      <c r="T365" s="75">
        <v>943988</v>
      </c>
      <c r="V365" s="87" t="s">
        <v>699</v>
      </c>
      <c r="W365" s="88" t="s">
        <v>249</v>
      </c>
      <c r="X365" s="75">
        <v>1950</v>
      </c>
      <c r="Y365" s="75">
        <f t="shared" si="20"/>
        <v>3035171</v>
      </c>
      <c r="Z365" s="75">
        <v>5000</v>
      </c>
      <c r="AA365" s="75">
        <v>3030171</v>
      </c>
    </row>
    <row r="366" spans="1:27" ht="15">
      <c r="A366" s="87" t="s">
        <v>737</v>
      </c>
      <c r="B366" s="88" t="s">
        <v>258</v>
      </c>
      <c r="C366" s="75">
        <v>102000</v>
      </c>
      <c r="D366" s="75">
        <f t="shared" si="21"/>
        <v>1107304</v>
      </c>
      <c r="E366" s="75">
        <v>377306</v>
      </c>
      <c r="F366" s="75">
        <v>729998</v>
      </c>
      <c r="H366" s="75" t="s">
        <v>839</v>
      </c>
      <c r="I366" s="75" t="s">
        <v>2272</v>
      </c>
      <c r="J366" s="75">
        <v>0</v>
      </c>
      <c r="K366" s="75">
        <f t="shared" si="22"/>
        <v>36915</v>
      </c>
      <c r="L366" s="75">
        <v>22000</v>
      </c>
      <c r="M366" s="75">
        <v>14915</v>
      </c>
      <c r="O366" s="87" t="s">
        <v>696</v>
      </c>
      <c r="P366" s="88" t="s">
        <v>248</v>
      </c>
      <c r="Q366" s="75">
        <v>10050385</v>
      </c>
      <c r="R366" s="75">
        <f t="shared" si="23"/>
        <v>1413858</v>
      </c>
      <c r="S366" s="75">
        <v>484100</v>
      </c>
      <c r="T366" s="75">
        <v>929758</v>
      </c>
      <c r="V366" s="87" t="s">
        <v>705</v>
      </c>
      <c r="W366" s="88" t="s">
        <v>173</v>
      </c>
      <c r="X366" s="75">
        <v>4515857</v>
      </c>
      <c r="Y366" s="75">
        <f t="shared" si="20"/>
        <v>77673</v>
      </c>
      <c r="Z366" s="75">
        <v>0</v>
      </c>
      <c r="AA366" s="75">
        <v>77673</v>
      </c>
    </row>
    <row r="367" spans="1:27" ht="15">
      <c r="A367" s="87" t="s">
        <v>740</v>
      </c>
      <c r="B367" s="88" t="s">
        <v>259</v>
      </c>
      <c r="C367" s="75">
        <v>90</v>
      </c>
      <c r="D367" s="75">
        <f t="shared" si="21"/>
        <v>296609</v>
      </c>
      <c r="E367" s="75">
        <v>240295</v>
      </c>
      <c r="F367" s="75">
        <v>56314</v>
      </c>
      <c r="H367" s="75" t="s">
        <v>841</v>
      </c>
      <c r="I367" s="75" t="s">
        <v>288</v>
      </c>
      <c r="J367" s="75">
        <v>0</v>
      </c>
      <c r="K367" s="75">
        <f t="shared" si="22"/>
        <v>81100</v>
      </c>
      <c r="L367" s="75">
        <v>47500</v>
      </c>
      <c r="M367" s="75">
        <v>33600</v>
      </c>
      <c r="O367" s="87" t="s">
        <v>699</v>
      </c>
      <c r="P367" s="88" t="s">
        <v>249</v>
      </c>
      <c r="Q367" s="75">
        <v>0</v>
      </c>
      <c r="R367" s="75">
        <f t="shared" si="23"/>
        <v>1927422</v>
      </c>
      <c r="S367" s="75">
        <v>1142800</v>
      </c>
      <c r="T367" s="75">
        <v>784622</v>
      </c>
      <c r="V367" s="87" t="s">
        <v>707</v>
      </c>
      <c r="W367" s="88" t="s">
        <v>250</v>
      </c>
      <c r="X367" s="75">
        <v>20000</v>
      </c>
      <c r="Y367" s="75">
        <f t="shared" si="20"/>
        <v>1500555</v>
      </c>
      <c r="Z367" s="75">
        <v>293000</v>
      </c>
      <c r="AA367" s="75">
        <v>1207555</v>
      </c>
    </row>
    <row r="368" spans="1:27" ht="15">
      <c r="A368" s="87" t="s">
        <v>746</v>
      </c>
      <c r="B368" s="88" t="s">
        <v>175</v>
      </c>
      <c r="C368" s="75">
        <v>800</v>
      </c>
      <c r="D368" s="75">
        <f t="shared" si="21"/>
        <v>630810</v>
      </c>
      <c r="E368" s="75">
        <v>333000</v>
      </c>
      <c r="F368" s="75">
        <v>297810</v>
      </c>
      <c r="H368" s="75" t="s">
        <v>851</v>
      </c>
      <c r="I368" s="75" t="s">
        <v>289</v>
      </c>
      <c r="J368" s="75">
        <v>0</v>
      </c>
      <c r="K368" s="75">
        <f t="shared" si="22"/>
        <v>1500</v>
      </c>
      <c r="L368" s="75">
        <v>0</v>
      </c>
      <c r="M368" s="75">
        <v>1500</v>
      </c>
      <c r="O368" s="87" t="s">
        <v>702</v>
      </c>
      <c r="P368" s="88" t="s">
        <v>445</v>
      </c>
      <c r="Q368" s="75">
        <v>0</v>
      </c>
      <c r="R368" s="75">
        <f t="shared" si="23"/>
        <v>102507</v>
      </c>
      <c r="S368" s="75">
        <v>0</v>
      </c>
      <c r="T368" s="75">
        <v>102507</v>
      </c>
      <c r="V368" s="87" t="s">
        <v>710</v>
      </c>
      <c r="W368" s="88" t="s">
        <v>251</v>
      </c>
      <c r="X368" s="75">
        <v>0</v>
      </c>
      <c r="Y368" s="75">
        <f t="shared" si="20"/>
        <v>4390426</v>
      </c>
      <c r="Z368" s="75">
        <v>1881449</v>
      </c>
      <c r="AA368" s="75">
        <v>2508977</v>
      </c>
    </row>
    <row r="369" spans="1:27" ht="15">
      <c r="A369" s="87" t="s">
        <v>749</v>
      </c>
      <c r="B369" s="88" t="s">
        <v>260</v>
      </c>
      <c r="C369" s="75">
        <v>836000</v>
      </c>
      <c r="D369" s="75">
        <f t="shared" si="21"/>
        <v>863222</v>
      </c>
      <c r="E369" s="75">
        <v>259500</v>
      </c>
      <c r="F369" s="75">
        <v>603722</v>
      </c>
      <c r="H369" s="75" t="s">
        <v>854</v>
      </c>
      <c r="I369" s="75" t="s">
        <v>449</v>
      </c>
      <c r="J369" s="75">
        <v>8500</v>
      </c>
      <c r="K369" s="75">
        <f t="shared" si="22"/>
        <v>5000</v>
      </c>
      <c r="L369" s="75">
        <v>0</v>
      </c>
      <c r="M369" s="75">
        <v>5000</v>
      </c>
      <c r="O369" s="87" t="s">
        <v>705</v>
      </c>
      <c r="P369" s="88" t="s">
        <v>173</v>
      </c>
      <c r="Q369" s="75">
        <v>1982425</v>
      </c>
      <c r="R369" s="75">
        <f t="shared" si="23"/>
        <v>1052791</v>
      </c>
      <c r="S369" s="75">
        <v>629030</v>
      </c>
      <c r="T369" s="75">
        <v>423761</v>
      </c>
      <c r="V369" s="87" t="s">
        <v>712</v>
      </c>
      <c r="W369" s="88" t="s">
        <v>174</v>
      </c>
      <c r="X369" s="75">
        <v>0</v>
      </c>
      <c r="Y369" s="75">
        <f t="shared" si="20"/>
        <v>192550</v>
      </c>
      <c r="Z369" s="75">
        <v>0</v>
      </c>
      <c r="AA369" s="75">
        <v>192550</v>
      </c>
    </row>
    <row r="370" spans="1:27" ht="15">
      <c r="A370" s="87" t="s">
        <v>752</v>
      </c>
      <c r="B370" s="88" t="s">
        <v>261</v>
      </c>
      <c r="C370" s="75">
        <v>0</v>
      </c>
      <c r="D370" s="75">
        <f t="shared" si="21"/>
        <v>225063</v>
      </c>
      <c r="E370" s="75">
        <v>100</v>
      </c>
      <c r="F370" s="75">
        <v>224963</v>
      </c>
      <c r="H370" s="75" t="s">
        <v>857</v>
      </c>
      <c r="I370" s="75" t="s">
        <v>290</v>
      </c>
      <c r="J370" s="75">
        <v>782005</v>
      </c>
      <c r="K370" s="75">
        <f t="shared" si="22"/>
        <v>72961</v>
      </c>
      <c r="L370" s="75">
        <v>1</v>
      </c>
      <c r="M370" s="75">
        <v>72960</v>
      </c>
      <c r="O370" s="87" t="s">
        <v>707</v>
      </c>
      <c r="P370" s="88" t="s">
        <v>250</v>
      </c>
      <c r="Q370" s="75">
        <v>12205001</v>
      </c>
      <c r="R370" s="75">
        <f t="shared" si="23"/>
        <v>6635823</v>
      </c>
      <c r="S370" s="75">
        <v>4018801</v>
      </c>
      <c r="T370" s="75">
        <v>2617022</v>
      </c>
      <c r="V370" s="87" t="s">
        <v>715</v>
      </c>
      <c r="W370" s="88" t="s">
        <v>252</v>
      </c>
      <c r="X370" s="75">
        <v>1842290</v>
      </c>
      <c r="Y370" s="75">
        <f t="shared" si="20"/>
        <v>283223</v>
      </c>
      <c r="Z370" s="75">
        <v>21400</v>
      </c>
      <c r="AA370" s="75">
        <v>261823</v>
      </c>
    </row>
    <row r="371" spans="1:27" ht="15">
      <c r="A371" s="87" t="s">
        <v>755</v>
      </c>
      <c r="B371" s="88" t="s">
        <v>262</v>
      </c>
      <c r="C371" s="75">
        <v>0</v>
      </c>
      <c r="D371" s="75">
        <f t="shared" si="21"/>
        <v>245865</v>
      </c>
      <c r="E371" s="75">
        <v>0</v>
      </c>
      <c r="F371" s="75">
        <v>245865</v>
      </c>
      <c r="H371" s="75" t="s">
        <v>860</v>
      </c>
      <c r="I371" s="75" t="s">
        <v>291</v>
      </c>
      <c r="J371" s="75">
        <v>0</v>
      </c>
      <c r="K371" s="75">
        <f t="shared" si="22"/>
        <v>3895004</v>
      </c>
      <c r="L371" s="75">
        <v>1605843</v>
      </c>
      <c r="M371" s="75">
        <v>2289161</v>
      </c>
      <c r="O371" s="87" t="s">
        <v>710</v>
      </c>
      <c r="P371" s="88" t="s">
        <v>251</v>
      </c>
      <c r="Q371" s="75">
        <v>214000</v>
      </c>
      <c r="R371" s="75">
        <f t="shared" si="23"/>
        <v>1577379</v>
      </c>
      <c r="S371" s="75">
        <v>608120</v>
      </c>
      <c r="T371" s="75">
        <v>969259</v>
      </c>
      <c r="V371" s="87" t="s">
        <v>718</v>
      </c>
      <c r="W371" s="88" t="s">
        <v>253</v>
      </c>
      <c r="X371" s="75">
        <v>3407176</v>
      </c>
      <c r="Y371" s="75">
        <f t="shared" si="20"/>
        <v>5983997</v>
      </c>
      <c r="Z371" s="75">
        <v>213430</v>
      </c>
      <c r="AA371" s="75">
        <v>5770567</v>
      </c>
    </row>
    <row r="372" spans="1:27" ht="15">
      <c r="A372" s="87" t="s">
        <v>758</v>
      </c>
      <c r="B372" s="88" t="s">
        <v>263</v>
      </c>
      <c r="C372" s="75">
        <v>0</v>
      </c>
      <c r="D372" s="75">
        <f t="shared" si="21"/>
        <v>1500</v>
      </c>
      <c r="E372" s="75">
        <v>0</v>
      </c>
      <c r="F372" s="75">
        <v>1500</v>
      </c>
      <c r="H372" s="75" t="s">
        <v>863</v>
      </c>
      <c r="I372" s="75" t="s">
        <v>292</v>
      </c>
      <c r="J372" s="75">
        <v>9793</v>
      </c>
      <c r="K372" s="75">
        <f t="shared" si="22"/>
        <v>813038</v>
      </c>
      <c r="L372" s="75">
        <v>133001</v>
      </c>
      <c r="M372" s="75">
        <v>680037</v>
      </c>
      <c r="O372" s="87" t="s">
        <v>712</v>
      </c>
      <c r="P372" s="88" t="s">
        <v>174</v>
      </c>
      <c r="Q372" s="75">
        <v>1076000</v>
      </c>
      <c r="R372" s="75">
        <f t="shared" si="23"/>
        <v>1142394</v>
      </c>
      <c r="S372" s="75">
        <v>207950</v>
      </c>
      <c r="T372" s="75">
        <v>934444</v>
      </c>
      <c r="V372" s="87" t="s">
        <v>721</v>
      </c>
      <c r="W372" s="88" t="s">
        <v>446</v>
      </c>
      <c r="X372" s="75">
        <v>4775500</v>
      </c>
      <c r="Y372" s="75">
        <f t="shared" si="20"/>
        <v>1561785</v>
      </c>
      <c r="Z372" s="75">
        <v>1132500</v>
      </c>
      <c r="AA372" s="75">
        <v>429285</v>
      </c>
    </row>
    <row r="373" spans="1:27" ht="15">
      <c r="A373" s="87" t="s">
        <v>761</v>
      </c>
      <c r="B373" s="88" t="s">
        <v>264</v>
      </c>
      <c r="C373" s="75">
        <v>0</v>
      </c>
      <c r="D373" s="75">
        <f t="shared" si="21"/>
        <v>703736</v>
      </c>
      <c r="E373" s="75">
        <v>434440</v>
      </c>
      <c r="F373" s="75">
        <v>269296</v>
      </c>
      <c r="H373" s="75" t="s">
        <v>866</v>
      </c>
      <c r="I373" s="75" t="s">
        <v>293</v>
      </c>
      <c r="J373" s="75">
        <v>400000</v>
      </c>
      <c r="K373" s="75">
        <f t="shared" si="22"/>
        <v>0</v>
      </c>
      <c r="L373" s="75">
        <v>0</v>
      </c>
      <c r="M373" s="75">
        <v>0</v>
      </c>
      <c r="O373" s="87" t="s">
        <v>715</v>
      </c>
      <c r="P373" s="88" t="s">
        <v>252</v>
      </c>
      <c r="Q373" s="75">
        <v>4097930</v>
      </c>
      <c r="R373" s="75">
        <f t="shared" si="23"/>
        <v>1453169</v>
      </c>
      <c r="S373" s="75">
        <v>773495</v>
      </c>
      <c r="T373" s="75">
        <v>679674</v>
      </c>
      <c r="V373" s="87" t="s">
        <v>725</v>
      </c>
      <c r="W373" s="88" t="s">
        <v>254</v>
      </c>
      <c r="X373" s="75">
        <v>9800</v>
      </c>
      <c r="Y373" s="75">
        <f t="shared" si="20"/>
        <v>3499706</v>
      </c>
      <c r="Z373" s="75">
        <v>147000</v>
      </c>
      <c r="AA373" s="75">
        <v>3352706</v>
      </c>
    </row>
    <row r="374" spans="1:27" ht="15">
      <c r="A374" s="87" t="s">
        <v>764</v>
      </c>
      <c r="B374" s="88" t="s">
        <v>265</v>
      </c>
      <c r="C374" s="75">
        <v>1605000</v>
      </c>
      <c r="D374" s="75">
        <f t="shared" si="21"/>
        <v>266600</v>
      </c>
      <c r="E374" s="75">
        <v>119000</v>
      </c>
      <c r="F374" s="75">
        <v>147600</v>
      </c>
      <c r="H374" s="75" t="s">
        <v>872</v>
      </c>
      <c r="I374" s="75" t="s">
        <v>295</v>
      </c>
      <c r="J374" s="75">
        <v>0</v>
      </c>
      <c r="K374" s="75">
        <f t="shared" si="22"/>
        <v>5000</v>
      </c>
      <c r="L374" s="75">
        <v>0</v>
      </c>
      <c r="M374" s="75">
        <v>5000</v>
      </c>
      <c r="O374" s="87" t="s">
        <v>718</v>
      </c>
      <c r="P374" s="88" t="s">
        <v>253</v>
      </c>
      <c r="Q374" s="75">
        <v>2492801</v>
      </c>
      <c r="R374" s="75">
        <f t="shared" si="23"/>
        <v>8574155</v>
      </c>
      <c r="S374" s="75">
        <v>5011922</v>
      </c>
      <c r="T374" s="75">
        <v>3562233</v>
      </c>
      <c r="V374" s="87" t="s">
        <v>728</v>
      </c>
      <c r="W374" s="88" t="s">
        <v>255</v>
      </c>
      <c r="X374" s="75">
        <v>0</v>
      </c>
      <c r="Y374" s="75">
        <f t="shared" si="20"/>
        <v>384371</v>
      </c>
      <c r="Z374" s="75">
        <v>3250</v>
      </c>
      <c r="AA374" s="75">
        <v>381121</v>
      </c>
    </row>
    <row r="375" spans="1:27" ht="15">
      <c r="A375" s="87" t="s">
        <v>767</v>
      </c>
      <c r="B375" s="88" t="s">
        <v>266</v>
      </c>
      <c r="C375" s="75">
        <v>164300</v>
      </c>
      <c r="D375" s="75">
        <f t="shared" si="21"/>
        <v>695995</v>
      </c>
      <c r="E375" s="75">
        <v>253950</v>
      </c>
      <c r="F375" s="75">
        <v>442045</v>
      </c>
      <c r="H375" s="75" t="s">
        <v>875</v>
      </c>
      <c r="I375" s="75" t="s">
        <v>298</v>
      </c>
      <c r="J375" s="75">
        <v>23400</v>
      </c>
      <c r="K375" s="75">
        <f t="shared" si="22"/>
        <v>961455</v>
      </c>
      <c r="L375" s="75">
        <v>0</v>
      </c>
      <c r="M375" s="75">
        <v>961455</v>
      </c>
      <c r="O375" s="87" t="s">
        <v>721</v>
      </c>
      <c r="P375" s="88" t="s">
        <v>446</v>
      </c>
      <c r="Q375" s="75">
        <v>290000</v>
      </c>
      <c r="R375" s="75">
        <f t="shared" si="23"/>
        <v>896816</v>
      </c>
      <c r="S375" s="75">
        <v>424900</v>
      </c>
      <c r="T375" s="75">
        <v>471916</v>
      </c>
      <c r="V375" s="87" t="s">
        <v>731</v>
      </c>
      <c r="W375" s="88" t="s">
        <v>256</v>
      </c>
      <c r="X375" s="75">
        <v>338950</v>
      </c>
      <c r="Y375" s="75">
        <f t="shared" si="20"/>
        <v>5407370</v>
      </c>
      <c r="Z375" s="75">
        <v>80000</v>
      </c>
      <c r="AA375" s="75">
        <v>5327370</v>
      </c>
    </row>
    <row r="376" spans="1:27" ht="15">
      <c r="A376" s="87" t="s">
        <v>770</v>
      </c>
      <c r="B376" s="88" t="s">
        <v>267</v>
      </c>
      <c r="C376" s="75">
        <v>1800</v>
      </c>
      <c r="D376" s="75">
        <f t="shared" si="21"/>
        <v>915030</v>
      </c>
      <c r="E376" s="75">
        <v>388225</v>
      </c>
      <c r="F376" s="75">
        <v>526805</v>
      </c>
      <c r="H376" s="75" t="s">
        <v>878</v>
      </c>
      <c r="I376" s="75" t="s">
        <v>299</v>
      </c>
      <c r="J376" s="75">
        <v>514800</v>
      </c>
      <c r="K376" s="75">
        <f t="shared" si="22"/>
        <v>67175</v>
      </c>
      <c r="L376" s="75">
        <v>20400</v>
      </c>
      <c r="M376" s="75">
        <v>46775</v>
      </c>
      <c r="O376" s="87" t="s">
        <v>725</v>
      </c>
      <c r="P376" s="88" t="s">
        <v>254</v>
      </c>
      <c r="Q376" s="75">
        <v>513000</v>
      </c>
      <c r="R376" s="75">
        <f t="shared" si="23"/>
        <v>2054230</v>
      </c>
      <c r="S376" s="75">
        <v>547020</v>
      </c>
      <c r="T376" s="75">
        <v>1507210</v>
      </c>
      <c r="V376" s="87" t="s">
        <v>734</v>
      </c>
      <c r="W376" s="88" t="s">
        <v>257</v>
      </c>
      <c r="X376" s="75">
        <v>1433000</v>
      </c>
      <c r="Y376" s="75">
        <f t="shared" si="20"/>
        <v>753331</v>
      </c>
      <c r="Z376" s="75">
        <v>0</v>
      </c>
      <c r="AA376" s="75">
        <v>753331</v>
      </c>
    </row>
    <row r="377" spans="1:27" ht="15">
      <c r="A377" s="87" t="s">
        <v>773</v>
      </c>
      <c r="B377" s="88" t="s">
        <v>176</v>
      </c>
      <c r="C377" s="75">
        <v>0</v>
      </c>
      <c r="D377" s="75">
        <f t="shared" si="21"/>
        <v>433224</v>
      </c>
      <c r="E377" s="75">
        <v>0</v>
      </c>
      <c r="F377" s="75">
        <v>433224</v>
      </c>
      <c r="H377" s="75" t="s">
        <v>881</v>
      </c>
      <c r="I377" s="75" t="s">
        <v>450</v>
      </c>
      <c r="J377" s="75">
        <v>0</v>
      </c>
      <c r="K377" s="75">
        <f t="shared" si="22"/>
        <v>350</v>
      </c>
      <c r="L377" s="75">
        <v>0</v>
      </c>
      <c r="M377" s="75">
        <v>350</v>
      </c>
      <c r="O377" s="87" t="s">
        <v>728</v>
      </c>
      <c r="P377" s="88" t="s">
        <v>255</v>
      </c>
      <c r="Q377" s="75">
        <v>1668200</v>
      </c>
      <c r="R377" s="75">
        <f t="shared" si="23"/>
        <v>2158961</v>
      </c>
      <c r="S377" s="75">
        <v>826804</v>
      </c>
      <c r="T377" s="75">
        <v>1332157</v>
      </c>
      <c r="V377" s="87" t="s">
        <v>737</v>
      </c>
      <c r="W377" s="88" t="s">
        <v>258</v>
      </c>
      <c r="X377" s="75">
        <v>16000</v>
      </c>
      <c r="Y377" s="75">
        <f t="shared" si="20"/>
        <v>984318</v>
      </c>
      <c r="Z377" s="75">
        <v>87151</v>
      </c>
      <c r="AA377" s="75">
        <v>897167</v>
      </c>
    </row>
    <row r="378" spans="1:27" ht="15">
      <c r="A378" s="87" t="s">
        <v>776</v>
      </c>
      <c r="B378" s="88" t="s">
        <v>268</v>
      </c>
      <c r="C378" s="75">
        <v>0</v>
      </c>
      <c r="D378" s="75">
        <f t="shared" si="21"/>
        <v>1561865</v>
      </c>
      <c r="E378" s="75">
        <v>1134475</v>
      </c>
      <c r="F378" s="75">
        <v>427390</v>
      </c>
      <c r="H378" s="75" t="s">
        <v>884</v>
      </c>
      <c r="I378" s="75" t="s">
        <v>300</v>
      </c>
      <c r="J378" s="75">
        <v>357619</v>
      </c>
      <c r="K378" s="75">
        <f t="shared" si="22"/>
        <v>1301403</v>
      </c>
      <c r="L378" s="75">
        <v>0</v>
      </c>
      <c r="M378" s="75">
        <v>1301403</v>
      </c>
      <c r="O378" s="87" t="s">
        <v>731</v>
      </c>
      <c r="P378" s="88" t="s">
        <v>256</v>
      </c>
      <c r="Q378" s="75">
        <v>1667650</v>
      </c>
      <c r="R378" s="75">
        <f t="shared" si="23"/>
        <v>1482922</v>
      </c>
      <c r="S378" s="75">
        <v>391952</v>
      </c>
      <c r="T378" s="75">
        <v>1090970</v>
      </c>
      <c r="V378" s="87" t="s">
        <v>740</v>
      </c>
      <c r="W378" s="88" t="s">
        <v>259</v>
      </c>
      <c r="X378" s="75">
        <v>28700</v>
      </c>
      <c r="Y378" s="75">
        <f t="shared" si="20"/>
        <v>630527</v>
      </c>
      <c r="Z378" s="75">
        <v>600</v>
      </c>
      <c r="AA378" s="75">
        <v>629927</v>
      </c>
    </row>
    <row r="379" spans="1:27" ht="15">
      <c r="A379" s="87" t="s">
        <v>779</v>
      </c>
      <c r="B379" s="88" t="s">
        <v>269</v>
      </c>
      <c r="C379" s="75">
        <v>0</v>
      </c>
      <c r="D379" s="75">
        <f t="shared" si="21"/>
        <v>822438</v>
      </c>
      <c r="E379" s="75">
        <v>535252</v>
      </c>
      <c r="F379" s="75">
        <v>287186</v>
      </c>
      <c r="H379" s="75" t="s">
        <v>890</v>
      </c>
      <c r="I379" s="75" t="s">
        <v>301</v>
      </c>
      <c r="J379" s="75">
        <v>2500</v>
      </c>
      <c r="K379" s="75">
        <f t="shared" si="22"/>
        <v>294400</v>
      </c>
      <c r="L379" s="75">
        <v>0</v>
      </c>
      <c r="M379" s="75">
        <v>294400</v>
      </c>
      <c r="O379" s="87" t="s">
        <v>734</v>
      </c>
      <c r="P379" s="88" t="s">
        <v>257</v>
      </c>
      <c r="Q379" s="75">
        <v>1767200</v>
      </c>
      <c r="R379" s="75">
        <f t="shared" si="23"/>
        <v>10011627</v>
      </c>
      <c r="S379" s="75">
        <v>6402643</v>
      </c>
      <c r="T379" s="75">
        <v>3608984</v>
      </c>
      <c r="V379" s="87" t="s">
        <v>746</v>
      </c>
      <c r="W379" s="88" t="s">
        <v>175</v>
      </c>
      <c r="X379" s="75">
        <v>1348292</v>
      </c>
      <c r="Y379" s="75">
        <f t="shared" si="20"/>
        <v>1288395</v>
      </c>
      <c r="Z379" s="75">
        <v>1</v>
      </c>
      <c r="AA379" s="75">
        <v>1288394</v>
      </c>
    </row>
    <row r="380" spans="1:27" ht="15">
      <c r="A380" s="87" t="s">
        <v>782</v>
      </c>
      <c r="B380" s="88" t="s">
        <v>270</v>
      </c>
      <c r="C380" s="75">
        <v>0</v>
      </c>
      <c r="D380" s="75">
        <f t="shared" si="21"/>
        <v>172150</v>
      </c>
      <c r="E380" s="75">
        <v>12175</v>
      </c>
      <c r="F380" s="75">
        <v>159975</v>
      </c>
      <c r="H380" s="75" t="s">
        <v>896</v>
      </c>
      <c r="I380" s="75" t="s">
        <v>303</v>
      </c>
      <c r="J380" s="75">
        <v>385000</v>
      </c>
      <c r="K380" s="75">
        <f t="shared" si="22"/>
        <v>6679</v>
      </c>
      <c r="L380" s="75">
        <v>0</v>
      </c>
      <c r="M380" s="75">
        <v>6679</v>
      </c>
      <c r="O380" s="87" t="s">
        <v>737</v>
      </c>
      <c r="P380" s="88" t="s">
        <v>258</v>
      </c>
      <c r="Q380" s="75">
        <v>6939659</v>
      </c>
      <c r="R380" s="75">
        <f t="shared" si="23"/>
        <v>10469542</v>
      </c>
      <c r="S380" s="75">
        <v>6358296</v>
      </c>
      <c r="T380" s="75">
        <v>4111246</v>
      </c>
      <c r="V380" s="87" t="s">
        <v>749</v>
      </c>
      <c r="W380" s="88" t="s">
        <v>260</v>
      </c>
      <c r="X380" s="75">
        <v>529150</v>
      </c>
      <c r="Y380" s="75">
        <f t="shared" si="20"/>
        <v>3831827</v>
      </c>
      <c r="Z380" s="75">
        <v>233800</v>
      </c>
      <c r="AA380" s="75">
        <v>3598027</v>
      </c>
    </row>
    <row r="381" spans="1:27" ht="15">
      <c r="A381" s="87" t="s">
        <v>785</v>
      </c>
      <c r="B381" s="88" t="s">
        <v>271</v>
      </c>
      <c r="C381" s="75">
        <v>0</v>
      </c>
      <c r="D381" s="75">
        <f t="shared" si="21"/>
        <v>28525</v>
      </c>
      <c r="E381" s="75">
        <v>0</v>
      </c>
      <c r="F381" s="75">
        <v>28525</v>
      </c>
      <c r="H381" s="75" t="s">
        <v>899</v>
      </c>
      <c r="I381" s="75" t="s">
        <v>304</v>
      </c>
      <c r="J381" s="75">
        <v>0</v>
      </c>
      <c r="K381" s="75">
        <f t="shared" si="22"/>
        <v>10000</v>
      </c>
      <c r="L381" s="75">
        <v>0</v>
      </c>
      <c r="M381" s="75">
        <v>10000</v>
      </c>
      <c r="O381" s="87" t="s">
        <v>740</v>
      </c>
      <c r="P381" s="88" t="s">
        <v>259</v>
      </c>
      <c r="Q381" s="75">
        <v>577790</v>
      </c>
      <c r="R381" s="75">
        <f t="shared" si="23"/>
        <v>1150151</v>
      </c>
      <c r="S381" s="75">
        <v>850745</v>
      </c>
      <c r="T381" s="75">
        <v>299406</v>
      </c>
      <c r="V381" s="87" t="s">
        <v>752</v>
      </c>
      <c r="W381" s="88" t="s">
        <v>261</v>
      </c>
      <c r="X381" s="75">
        <v>5135775</v>
      </c>
      <c r="Y381" s="75">
        <f t="shared" si="20"/>
        <v>1229372</v>
      </c>
      <c r="Z381" s="75">
        <v>650</v>
      </c>
      <c r="AA381" s="75">
        <v>1228722</v>
      </c>
    </row>
    <row r="382" spans="1:27" ht="15">
      <c r="A382" s="87" t="s">
        <v>788</v>
      </c>
      <c r="B382" s="88" t="s">
        <v>272</v>
      </c>
      <c r="C382" s="75">
        <v>0</v>
      </c>
      <c r="D382" s="75">
        <f t="shared" si="21"/>
        <v>1145660</v>
      </c>
      <c r="E382" s="75">
        <v>646850</v>
      </c>
      <c r="F382" s="75">
        <v>498810</v>
      </c>
      <c r="H382" s="75" t="s">
        <v>902</v>
      </c>
      <c r="I382" s="75" t="s">
        <v>242</v>
      </c>
      <c r="J382" s="75">
        <v>0</v>
      </c>
      <c r="K382" s="75">
        <f t="shared" si="22"/>
        <v>54999</v>
      </c>
      <c r="L382" s="75">
        <v>0</v>
      </c>
      <c r="M382" s="75">
        <v>54999</v>
      </c>
      <c r="O382" s="87" t="s">
        <v>746</v>
      </c>
      <c r="P382" s="88" t="s">
        <v>175</v>
      </c>
      <c r="Q382" s="75">
        <v>836502</v>
      </c>
      <c r="R382" s="75">
        <f t="shared" si="23"/>
        <v>6438908</v>
      </c>
      <c r="S382" s="75">
        <v>3554542</v>
      </c>
      <c r="T382" s="75">
        <v>2884366</v>
      </c>
      <c r="V382" s="87" t="s">
        <v>755</v>
      </c>
      <c r="W382" s="88" t="s">
        <v>262</v>
      </c>
      <c r="X382" s="75">
        <v>16000</v>
      </c>
      <c r="Y382" s="75">
        <f t="shared" si="20"/>
        <v>12023143</v>
      </c>
      <c r="Z382" s="75">
        <v>0</v>
      </c>
      <c r="AA382" s="75">
        <v>12023143</v>
      </c>
    </row>
    <row r="383" spans="1:27" ht="15">
      <c r="A383" s="87" t="s">
        <v>791</v>
      </c>
      <c r="B383" s="88" t="s">
        <v>273</v>
      </c>
      <c r="C383" s="75">
        <v>1603235</v>
      </c>
      <c r="D383" s="75">
        <f t="shared" si="21"/>
        <v>1707049</v>
      </c>
      <c r="E383" s="75">
        <v>229200</v>
      </c>
      <c r="F383" s="75">
        <v>1477849</v>
      </c>
      <c r="H383" s="75" t="s">
        <v>904</v>
      </c>
      <c r="I383" s="75" t="s">
        <v>451</v>
      </c>
      <c r="J383" s="75">
        <v>0</v>
      </c>
      <c r="K383" s="75">
        <f t="shared" si="22"/>
        <v>3000</v>
      </c>
      <c r="L383" s="75">
        <v>0</v>
      </c>
      <c r="M383" s="75">
        <v>3000</v>
      </c>
      <c r="O383" s="87" t="s">
        <v>749</v>
      </c>
      <c r="P383" s="88" t="s">
        <v>260</v>
      </c>
      <c r="Q383" s="75">
        <v>2352825</v>
      </c>
      <c r="R383" s="75">
        <f t="shared" si="23"/>
        <v>5756024</v>
      </c>
      <c r="S383" s="75">
        <v>1866447</v>
      </c>
      <c r="T383" s="75">
        <v>3889577</v>
      </c>
      <c r="V383" s="87" t="s">
        <v>758</v>
      </c>
      <c r="W383" s="88" t="s">
        <v>263</v>
      </c>
      <c r="X383" s="75">
        <v>20000</v>
      </c>
      <c r="Y383" s="75">
        <f t="shared" si="20"/>
        <v>19605057</v>
      </c>
      <c r="Z383" s="75">
        <v>93000</v>
      </c>
      <c r="AA383" s="75">
        <v>19512057</v>
      </c>
    </row>
    <row r="384" spans="1:27" ht="15">
      <c r="A384" s="87" t="s">
        <v>794</v>
      </c>
      <c r="B384" s="88" t="s">
        <v>274</v>
      </c>
      <c r="C384" s="75">
        <v>0</v>
      </c>
      <c r="D384" s="75">
        <f t="shared" si="21"/>
        <v>262946</v>
      </c>
      <c r="E384" s="75">
        <v>58150</v>
      </c>
      <c r="F384" s="75">
        <v>204796</v>
      </c>
      <c r="H384" s="75" t="s">
        <v>910</v>
      </c>
      <c r="I384" s="75" t="s">
        <v>305</v>
      </c>
      <c r="J384" s="75">
        <v>31000</v>
      </c>
      <c r="K384" s="75">
        <f t="shared" si="22"/>
        <v>122724</v>
      </c>
      <c r="L384" s="75">
        <v>0</v>
      </c>
      <c r="M384" s="75">
        <v>122724</v>
      </c>
      <c r="O384" s="87" t="s">
        <v>752</v>
      </c>
      <c r="P384" s="88" t="s">
        <v>261</v>
      </c>
      <c r="Q384" s="75">
        <v>558555</v>
      </c>
      <c r="R384" s="75">
        <f t="shared" si="23"/>
        <v>2390862</v>
      </c>
      <c r="S384" s="75">
        <v>52600</v>
      </c>
      <c r="T384" s="75">
        <v>2338262</v>
      </c>
      <c r="V384" s="87" t="s">
        <v>761</v>
      </c>
      <c r="W384" s="88" t="s">
        <v>264</v>
      </c>
      <c r="X384" s="75">
        <v>334000</v>
      </c>
      <c r="Y384" s="75">
        <f t="shared" si="20"/>
        <v>20310114</v>
      </c>
      <c r="Z384" s="75">
        <v>16181502</v>
      </c>
      <c r="AA384" s="75">
        <v>4128612</v>
      </c>
    </row>
    <row r="385" spans="1:27" ht="15">
      <c r="A385" s="87" t="s">
        <v>797</v>
      </c>
      <c r="B385" s="88" t="s">
        <v>275</v>
      </c>
      <c r="C385" s="75">
        <v>160</v>
      </c>
      <c r="D385" s="75">
        <f t="shared" si="21"/>
        <v>1446371</v>
      </c>
      <c r="E385" s="75">
        <v>1046125</v>
      </c>
      <c r="F385" s="75">
        <v>400246</v>
      </c>
      <c r="H385" s="75" t="s">
        <v>913</v>
      </c>
      <c r="I385" s="75" t="s">
        <v>306</v>
      </c>
      <c r="J385" s="75">
        <v>0</v>
      </c>
      <c r="K385" s="75">
        <f t="shared" si="22"/>
        <v>161653</v>
      </c>
      <c r="L385" s="75">
        <v>120001</v>
      </c>
      <c r="M385" s="75">
        <v>41652</v>
      </c>
      <c r="O385" s="87" t="s">
        <v>755</v>
      </c>
      <c r="P385" s="88" t="s">
        <v>262</v>
      </c>
      <c r="Q385" s="75">
        <v>251450</v>
      </c>
      <c r="R385" s="75">
        <f t="shared" si="23"/>
        <v>3329130</v>
      </c>
      <c r="S385" s="75">
        <v>1034592</v>
      </c>
      <c r="T385" s="75">
        <v>2294538</v>
      </c>
      <c r="V385" s="87" t="s">
        <v>764</v>
      </c>
      <c r="W385" s="88" t="s">
        <v>265</v>
      </c>
      <c r="X385" s="75">
        <v>647700</v>
      </c>
      <c r="Y385" s="75">
        <f t="shared" si="20"/>
        <v>2484808</v>
      </c>
      <c r="Z385" s="75">
        <v>16000</v>
      </c>
      <c r="AA385" s="75">
        <v>2468808</v>
      </c>
    </row>
    <row r="386" spans="1:27" ht="15">
      <c r="A386" s="87" t="s">
        <v>800</v>
      </c>
      <c r="B386" s="88" t="s">
        <v>276</v>
      </c>
      <c r="C386" s="75">
        <v>0</v>
      </c>
      <c r="D386" s="75">
        <f t="shared" si="21"/>
        <v>429038</v>
      </c>
      <c r="E386" s="75">
        <v>112000</v>
      </c>
      <c r="F386" s="75">
        <v>317038</v>
      </c>
      <c r="H386" s="75" t="s">
        <v>916</v>
      </c>
      <c r="I386" s="75" t="s">
        <v>307</v>
      </c>
      <c r="J386" s="75">
        <v>0</v>
      </c>
      <c r="K386" s="75">
        <f t="shared" si="22"/>
        <v>16001</v>
      </c>
      <c r="L386" s="75">
        <v>5200</v>
      </c>
      <c r="M386" s="75">
        <v>10801</v>
      </c>
      <c r="O386" s="87" t="s">
        <v>758</v>
      </c>
      <c r="P386" s="88" t="s">
        <v>263</v>
      </c>
      <c r="Q386" s="75">
        <v>1327200</v>
      </c>
      <c r="R386" s="75">
        <f t="shared" si="23"/>
        <v>3039537</v>
      </c>
      <c r="S386" s="75">
        <v>1045750</v>
      </c>
      <c r="T386" s="75">
        <v>1993787</v>
      </c>
      <c r="V386" s="87" t="s">
        <v>767</v>
      </c>
      <c r="W386" s="88" t="s">
        <v>266</v>
      </c>
      <c r="X386" s="75">
        <v>1326041</v>
      </c>
      <c r="Y386" s="75">
        <f t="shared" si="20"/>
        <v>1269288</v>
      </c>
      <c r="Z386" s="75">
        <v>34650</v>
      </c>
      <c r="AA386" s="75">
        <v>1234638</v>
      </c>
    </row>
    <row r="387" spans="1:27" ht="15">
      <c r="A387" s="87" t="s">
        <v>803</v>
      </c>
      <c r="B387" s="88" t="s">
        <v>277</v>
      </c>
      <c r="C387" s="75">
        <v>27500</v>
      </c>
      <c r="D387" s="75">
        <f t="shared" si="21"/>
        <v>468253</v>
      </c>
      <c r="E387" s="75">
        <v>396500</v>
      </c>
      <c r="F387" s="75">
        <v>71753</v>
      </c>
      <c r="H387" s="75" t="s">
        <v>919</v>
      </c>
      <c r="I387" s="75" t="s">
        <v>308</v>
      </c>
      <c r="J387" s="75">
        <v>0</v>
      </c>
      <c r="K387" s="75">
        <f t="shared" si="22"/>
        <v>118970</v>
      </c>
      <c r="L387" s="75">
        <v>0</v>
      </c>
      <c r="M387" s="75">
        <v>118970</v>
      </c>
      <c r="O387" s="87" t="s">
        <v>761</v>
      </c>
      <c r="P387" s="88" t="s">
        <v>264</v>
      </c>
      <c r="Q387" s="75">
        <v>1740650</v>
      </c>
      <c r="R387" s="75">
        <f t="shared" si="23"/>
        <v>4421290</v>
      </c>
      <c r="S387" s="75">
        <v>2113024</v>
      </c>
      <c r="T387" s="75">
        <v>2308266</v>
      </c>
      <c r="V387" s="87" t="s">
        <v>770</v>
      </c>
      <c r="W387" s="88" t="s">
        <v>267</v>
      </c>
      <c r="X387" s="75">
        <v>40000</v>
      </c>
      <c r="Y387" s="75">
        <f aca="true" t="shared" si="24" ref="Y387:Y450">Z387+AA387</f>
        <v>290472</v>
      </c>
      <c r="Z387" s="75">
        <v>202600</v>
      </c>
      <c r="AA387" s="75">
        <v>87872</v>
      </c>
    </row>
    <row r="388" spans="1:27" ht="15">
      <c r="A388" s="87" t="s">
        <v>806</v>
      </c>
      <c r="B388" s="88" t="s">
        <v>278</v>
      </c>
      <c r="C388" s="75">
        <v>117700</v>
      </c>
      <c r="D388" s="75">
        <f aca="true" t="shared" si="25" ref="D388:D451">E388+F388</f>
        <v>370600</v>
      </c>
      <c r="E388" s="75">
        <v>52000</v>
      </c>
      <c r="F388" s="75">
        <v>318600</v>
      </c>
      <c r="H388" s="75" t="s">
        <v>922</v>
      </c>
      <c r="I388" s="75" t="s">
        <v>309</v>
      </c>
      <c r="J388" s="75">
        <v>0</v>
      </c>
      <c r="K388" s="75">
        <f aca="true" t="shared" si="26" ref="K388:K451">L388+M388</f>
        <v>6442</v>
      </c>
      <c r="L388" s="75">
        <v>0</v>
      </c>
      <c r="M388" s="75">
        <v>6442</v>
      </c>
      <c r="O388" s="87" t="s">
        <v>764</v>
      </c>
      <c r="P388" s="88" t="s">
        <v>265</v>
      </c>
      <c r="Q388" s="75">
        <v>8975609</v>
      </c>
      <c r="R388" s="75">
        <f aca="true" t="shared" si="27" ref="R388:R451">S388+T388</f>
        <v>5030634</v>
      </c>
      <c r="S388" s="75">
        <v>1566508</v>
      </c>
      <c r="T388" s="75">
        <v>3464126</v>
      </c>
      <c r="V388" s="87" t="s">
        <v>773</v>
      </c>
      <c r="W388" s="88" t="s">
        <v>176</v>
      </c>
      <c r="X388" s="75">
        <v>0</v>
      </c>
      <c r="Y388" s="75">
        <f t="shared" si="24"/>
        <v>1243585</v>
      </c>
      <c r="Z388" s="75">
        <v>665925</v>
      </c>
      <c r="AA388" s="75">
        <v>577660</v>
      </c>
    </row>
    <row r="389" spans="1:27" ht="15">
      <c r="A389" s="87" t="s">
        <v>809</v>
      </c>
      <c r="B389" s="88" t="s">
        <v>279</v>
      </c>
      <c r="C389" s="75">
        <v>0</v>
      </c>
      <c r="D389" s="75">
        <f t="shared" si="25"/>
        <v>57916</v>
      </c>
      <c r="E389" s="75">
        <v>16500</v>
      </c>
      <c r="F389" s="75">
        <v>41416</v>
      </c>
      <c r="H389" s="75" t="s">
        <v>925</v>
      </c>
      <c r="I389" s="75" t="s">
        <v>310</v>
      </c>
      <c r="J389" s="75">
        <v>0</v>
      </c>
      <c r="K389" s="75">
        <f t="shared" si="26"/>
        <v>34855</v>
      </c>
      <c r="L389" s="75">
        <v>1600</v>
      </c>
      <c r="M389" s="75">
        <v>33255</v>
      </c>
      <c r="O389" s="87" t="s">
        <v>767</v>
      </c>
      <c r="P389" s="88" t="s">
        <v>266</v>
      </c>
      <c r="Q389" s="75">
        <v>1825083</v>
      </c>
      <c r="R389" s="75">
        <f t="shared" si="27"/>
        <v>5368274</v>
      </c>
      <c r="S389" s="75">
        <v>2412907</v>
      </c>
      <c r="T389" s="75">
        <v>2955367</v>
      </c>
      <c r="V389" s="87" t="s">
        <v>776</v>
      </c>
      <c r="W389" s="88" t="s">
        <v>268</v>
      </c>
      <c r="X389" s="75">
        <v>330200</v>
      </c>
      <c r="Y389" s="75">
        <f t="shared" si="24"/>
        <v>17986044</v>
      </c>
      <c r="Z389" s="75">
        <v>14728289</v>
      </c>
      <c r="AA389" s="75">
        <v>3257755</v>
      </c>
    </row>
    <row r="390" spans="1:27" ht="15">
      <c r="A390" s="87" t="s">
        <v>812</v>
      </c>
      <c r="B390" s="88" t="s">
        <v>280</v>
      </c>
      <c r="C390" s="75">
        <v>1163459</v>
      </c>
      <c r="D390" s="75">
        <f t="shared" si="25"/>
        <v>1443433</v>
      </c>
      <c r="E390" s="75">
        <v>312000</v>
      </c>
      <c r="F390" s="75">
        <v>1131433</v>
      </c>
      <c r="H390" s="75" t="s">
        <v>931</v>
      </c>
      <c r="I390" s="75" t="s">
        <v>312</v>
      </c>
      <c r="J390" s="75">
        <v>130000</v>
      </c>
      <c r="K390" s="75">
        <f t="shared" si="26"/>
        <v>86050</v>
      </c>
      <c r="L390" s="75">
        <v>0</v>
      </c>
      <c r="M390" s="75">
        <v>86050</v>
      </c>
      <c r="O390" s="87" t="s">
        <v>770</v>
      </c>
      <c r="P390" s="88" t="s">
        <v>267</v>
      </c>
      <c r="Q390" s="75">
        <v>1594500</v>
      </c>
      <c r="R390" s="75">
        <f t="shared" si="27"/>
        <v>6449414</v>
      </c>
      <c r="S390" s="75">
        <v>3415672</v>
      </c>
      <c r="T390" s="75">
        <v>3033742</v>
      </c>
      <c r="V390" s="87" t="s">
        <v>779</v>
      </c>
      <c r="W390" s="88" t="s">
        <v>269</v>
      </c>
      <c r="X390" s="75">
        <v>55000</v>
      </c>
      <c r="Y390" s="75">
        <f t="shared" si="24"/>
        <v>956875</v>
      </c>
      <c r="Z390" s="75">
        <v>16000</v>
      </c>
      <c r="AA390" s="75">
        <v>940875</v>
      </c>
    </row>
    <row r="391" spans="1:27" ht="15">
      <c r="A391" s="87" t="s">
        <v>815</v>
      </c>
      <c r="B391" s="88" t="s">
        <v>281</v>
      </c>
      <c r="C391" s="75">
        <v>21000</v>
      </c>
      <c r="D391" s="75">
        <f t="shared" si="25"/>
        <v>369709</v>
      </c>
      <c r="E391" s="75">
        <v>201400</v>
      </c>
      <c r="F391" s="75">
        <v>168309</v>
      </c>
      <c r="H391" s="75" t="s">
        <v>937</v>
      </c>
      <c r="I391" s="75" t="s">
        <v>313</v>
      </c>
      <c r="J391" s="75">
        <v>33488</v>
      </c>
      <c r="K391" s="75">
        <f t="shared" si="26"/>
        <v>535440</v>
      </c>
      <c r="L391" s="75">
        <v>0</v>
      </c>
      <c r="M391" s="75">
        <v>535440</v>
      </c>
      <c r="O391" s="87" t="s">
        <v>773</v>
      </c>
      <c r="P391" s="88" t="s">
        <v>176</v>
      </c>
      <c r="Q391" s="75">
        <v>318250</v>
      </c>
      <c r="R391" s="75">
        <f t="shared" si="27"/>
        <v>2236672</v>
      </c>
      <c r="S391" s="75">
        <v>64250</v>
      </c>
      <c r="T391" s="75">
        <v>2172422</v>
      </c>
      <c r="V391" s="87" t="s">
        <v>782</v>
      </c>
      <c r="W391" s="88" t="s">
        <v>270</v>
      </c>
      <c r="X391" s="75">
        <v>5000</v>
      </c>
      <c r="Y391" s="75">
        <f t="shared" si="24"/>
        <v>1079592</v>
      </c>
      <c r="Z391" s="75">
        <v>1200</v>
      </c>
      <c r="AA391" s="75">
        <v>1078392</v>
      </c>
    </row>
    <row r="392" spans="1:27" ht="15">
      <c r="A392" s="87" t="s">
        <v>818</v>
      </c>
      <c r="B392" s="88" t="s">
        <v>282</v>
      </c>
      <c r="C392" s="75">
        <v>0</v>
      </c>
      <c r="D392" s="75">
        <f t="shared" si="25"/>
        <v>192235</v>
      </c>
      <c r="E392" s="75">
        <v>61203</v>
      </c>
      <c r="F392" s="75">
        <v>131032</v>
      </c>
      <c r="H392" s="75" t="s">
        <v>940</v>
      </c>
      <c r="I392" s="75" t="s">
        <v>314</v>
      </c>
      <c r="J392" s="75">
        <v>263200</v>
      </c>
      <c r="K392" s="75">
        <f t="shared" si="26"/>
        <v>14546</v>
      </c>
      <c r="L392" s="75">
        <v>0</v>
      </c>
      <c r="M392" s="75">
        <v>14546</v>
      </c>
      <c r="O392" s="87" t="s">
        <v>776</v>
      </c>
      <c r="P392" s="88" t="s">
        <v>268</v>
      </c>
      <c r="Q392" s="75">
        <v>6418200</v>
      </c>
      <c r="R392" s="75">
        <f t="shared" si="27"/>
        <v>15308615</v>
      </c>
      <c r="S392" s="75">
        <v>6803385</v>
      </c>
      <c r="T392" s="75">
        <v>8505230</v>
      </c>
      <c r="V392" s="87" t="s">
        <v>785</v>
      </c>
      <c r="W392" s="88" t="s">
        <v>271</v>
      </c>
      <c r="X392" s="75">
        <v>0</v>
      </c>
      <c r="Y392" s="75">
        <f t="shared" si="24"/>
        <v>40751</v>
      </c>
      <c r="Z392" s="75">
        <v>0</v>
      </c>
      <c r="AA392" s="75">
        <v>40751</v>
      </c>
    </row>
    <row r="393" spans="1:27" ht="15">
      <c r="A393" s="87" t="s">
        <v>821</v>
      </c>
      <c r="B393" s="88" t="s">
        <v>283</v>
      </c>
      <c r="C393" s="75">
        <v>0</v>
      </c>
      <c r="D393" s="75">
        <f t="shared" si="25"/>
        <v>741208</v>
      </c>
      <c r="E393" s="75">
        <v>96600</v>
      </c>
      <c r="F393" s="75">
        <v>644608</v>
      </c>
      <c r="H393" s="75" t="s">
        <v>944</v>
      </c>
      <c r="I393" s="75" t="s">
        <v>315</v>
      </c>
      <c r="J393" s="75">
        <v>0</v>
      </c>
      <c r="K393" s="75">
        <f t="shared" si="26"/>
        <v>34900</v>
      </c>
      <c r="L393" s="75">
        <v>0</v>
      </c>
      <c r="M393" s="75">
        <v>34900</v>
      </c>
      <c r="O393" s="87" t="s">
        <v>779</v>
      </c>
      <c r="P393" s="88" t="s">
        <v>269</v>
      </c>
      <c r="Q393" s="75">
        <v>282150</v>
      </c>
      <c r="R393" s="75">
        <f t="shared" si="27"/>
        <v>3880922</v>
      </c>
      <c r="S393" s="75">
        <v>1870692</v>
      </c>
      <c r="T393" s="75">
        <v>2010230</v>
      </c>
      <c r="V393" s="87" t="s">
        <v>788</v>
      </c>
      <c r="W393" s="88" t="s">
        <v>272</v>
      </c>
      <c r="X393" s="75">
        <v>789581</v>
      </c>
      <c r="Y393" s="75">
        <f t="shared" si="24"/>
        <v>1534980</v>
      </c>
      <c r="Z393" s="75">
        <v>45500</v>
      </c>
      <c r="AA393" s="75">
        <v>1489480</v>
      </c>
    </row>
    <row r="394" spans="1:27" ht="15">
      <c r="A394" s="87" t="s">
        <v>824</v>
      </c>
      <c r="B394" s="88" t="s">
        <v>284</v>
      </c>
      <c r="C394" s="75">
        <v>1500000</v>
      </c>
      <c r="D394" s="75">
        <f t="shared" si="25"/>
        <v>32223</v>
      </c>
      <c r="E394" s="75">
        <v>0</v>
      </c>
      <c r="F394" s="75">
        <v>32223</v>
      </c>
      <c r="H394" s="75" t="s">
        <v>947</v>
      </c>
      <c r="I394" s="75" t="s">
        <v>316</v>
      </c>
      <c r="J394" s="75">
        <v>485000</v>
      </c>
      <c r="K394" s="75">
        <f t="shared" si="26"/>
        <v>1256119</v>
      </c>
      <c r="L394" s="75">
        <v>0</v>
      </c>
      <c r="M394" s="75">
        <v>1256119</v>
      </c>
      <c r="O394" s="87" t="s">
        <v>782</v>
      </c>
      <c r="P394" s="88" t="s">
        <v>270</v>
      </c>
      <c r="Q394" s="75">
        <v>43500</v>
      </c>
      <c r="R394" s="75">
        <f t="shared" si="27"/>
        <v>2585343</v>
      </c>
      <c r="S394" s="75">
        <v>575078</v>
      </c>
      <c r="T394" s="75">
        <v>2010265</v>
      </c>
      <c r="V394" s="87" t="s">
        <v>791</v>
      </c>
      <c r="W394" s="88" t="s">
        <v>273</v>
      </c>
      <c r="X394" s="75">
        <v>6000000</v>
      </c>
      <c r="Y394" s="75">
        <f t="shared" si="24"/>
        <v>4451100</v>
      </c>
      <c r="Z394" s="75">
        <v>3800000</v>
      </c>
      <c r="AA394" s="75">
        <v>651100</v>
      </c>
    </row>
    <row r="395" spans="1:27" ht="15">
      <c r="A395" s="87" t="s">
        <v>827</v>
      </c>
      <c r="B395" s="88" t="s">
        <v>285</v>
      </c>
      <c r="C395" s="75">
        <v>0</v>
      </c>
      <c r="D395" s="75">
        <f t="shared" si="25"/>
        <v>255375</v>
      </c>
      <c r="E395" s="75">
        <v>128700</v>
      </c>
      <c r="F395" s="75">
        <v>126675</v>
      </c>
      <c r="H395" s="75" t="s">
        <v>950</v>
      </c>
      <c r="I395" s="75" t="s">
        <v>317</v>
      </c>
      <c r="J395" s="75">
        <v>0</v>
      </c>
      <c r="K395" s="75">
        <f t="shared" si="26"/>
        <v>7200</v>
      </c>
      <c r="L395" s="75">
        <v>0</v>
      </c>
      <c r="M395" s="75">
        <v>7200</v>
      </c>
      <c r="O395" s="87" t="s">
        <v>785</v>
      </c>
      <c r="P395" s="88" t="s">
        <v>271</v>
      </c>
      <c r="Q395" s="75">
        <v>900</v>
      </c>
      <c r="R395" s="75">
        <f t="shared" si="27"/>
        <v>738010</v>
      </c>
      <c r="S395" s="75">
        <v>206200</v>
      </c>
      <c r="T395" s="75">
        <v>531810</v>
      </c>
      <c r="V395" s="87" t="s">
        <v>794</v>
      </c>
      <c r="W395" s="88" t="s">
        <v>274</v>
      </c>
      <c r="X395" s="75">
        <v>0</v>
      </c>
      <c r="Y395" s="75">
        <f t="shared" si="24"/>
        <v>1033155</v>
      </c>
      <c r="Z395" s="75">
        <v>0</v>
      </c>
      <c r="AA395" s="75">
        <v>1033155</v>
      </c>
    </row>
    <row r="396" spans="1:27" ht="15">
      <c r="A396" s="87" t="s">
        <v>830</v>
      </c>
      <c r="B396" s="88" t="s">
        <v>286</v>
      </c>
      <c r="C396" s="75">
        <v>309000</v>
      </c>
      <c r="D396" s="75">
        <f t="shared" si="25"/>
        <v>512826</v>
      </c>
      <c r="E396" s="75">
        <v>105200</v>
      </c>
      <c r="F396" s="75">
        <v>407626</v>
      </c>
      <c r="H396" s="75" t="s">
        <v>953</v>
      </c>
      <c r="I396" s="75" t="s">
        <v>318</v>
      </c>
      <c r="J396" s="75">
        <v>0</v>
      </c>
      <c r="K396" s="75">
        <f t="shared" si="26"/>
        <v>84270</v>
      </c>
      <c r="L396" s="75">
        <v>0</v>
      </c>
      <c r="M396" s="75">
        <v>84270</v>
      </c>
      <c r="O396" s="87" t="s">
        <v>788</v>
      </c>
      <c r="P396" s="88" t="s">
        <v>272</v>
      </c>
      <c r="Q396" s="75">
        <v>3332100</v>
      </c>
      <c r="R396" s="75">
        <f t="shared" si="27"/>
        <v>6422327</v>
      </c>
      <c r="S396" s="75">
        <v>3160855</v>
      </c>
      <c r="T396" s="75">
        <v>3261472</v>
      </c>
      <c r="V396" s="87" t="s">
        <v>797</v>
      </c>
      <c r="W396" s="88" t="s">
        <v>275</v>
      </c>
      <c r="X396" s="75">
        <v>86699072</v>
      </c>
      <c r="Y396" s="75">
        <f t="shared" si="24"/>
        <v>17160098</v>
      </c>
      <c r="Z396" s="75">
        <v>2699500</v>
      </c>
      <c r="AA396" s="75">
        <v>14460598</v>
      </c>
    </row>
    <row r="397" spans="1:27" ht="15">
      <c r="A397" s="87" t="s">
        <v>833</v>
      </c>
      <c r="B397" s="88" t="s">
        <v>287</v>
      </c>
      <c r="C397" s="75">
        <v>465200</v>
      </c>
      <c r="D397" s="75">
        <f t="shared" si="25"/>
        <v>733481</v>
      </c>
      <c r="E397" s="75">
        <v>226150</v>
      </c>
      <c r="F397" s="75">
        <v>507331</v>
      </c>
      <c r="H397" s="75" t="s">
        <v>956</v>
      </c>
      <c r="I397" s="75" t="s">
        <v>319</v>
      </c>
      <c r="J397" s="75">
        <v>76400</v>
      </c>
      <c r="K397" s="75">
        <f t="shared" si="26"/>
        <v>35150</v>
      </c>
      <c r="L397" s="75">
        <v>1000</v>
      </c>
      <c r="M397" s="75">
        <v>34150</v>
      </c>
      <c r="O397" s="87" t="s">
        <v>791</v>
      </c>
      <c r="P397" s="88" t="s">
        <v>273</v>
      </c>
      <c r="Q397" s="75">
        <v>5343325</v>
      </c>
      <c r="R397" s="75">
        <f t="shared" si="27"/>
        <v>21327974</v>
      </c>
      <c r="S397" s="75">
        <v>3113935</v>
      </c>
      <c r="T397" s="75">
        <v>18214039</v>
      </c>
      <c r="V397" s="87" t="s">
        <v>800</v>
      </c>
      <c r="W397" s="88" t="s">
        <v>276</v>
      </c>
      <c r="X397" s="75">
        <v>0</v>
      </c>
      <c r="Y397" s="75">
        <f t="shared" si="24"/>
        <v>1613662</v>
      </c>
      <c r="Z397" s="75">
        <v>0</v>
      </c>
      <c r="AA397" s="75">
        <v>1613662</v>
      </c>
    </row>
    <row r="398" spans="1:27" ht="15">
      <c r="A398" s="87" t="s">
        <v>836</v>
      </c>
      <c r="B398" s="88" t="s">
        <v>447</v>
      </c>
      <c r="C398" s="75">
        <v>0</v>
      </c>
      <c r="D398" s="75">
        <f t="shared" si="25"/>
        <v>9687</v>
      </c>
      <c r="E398" s="75">
        <v>0</v>
      </c>
      <c r="F398" s="75">
        <v>9687</v>
      </c>
      <c r="H398" s="75" t="s">
        <v>959</v>
      </c>
      <c r="I398" s="75" t="s">
        <v>320</v>
      </c>
      <c r="J398" s="75">
        <v>53000</v>
      </c>
      <c r="K398" s="75">
        <f t="shared" si="26"/>
        <v>457350</v>
      </c>
      <c r="L398" s="75">
        <v>0</v>
      </c>
      <c r="M398" s="75">
        <v>457350</v>
      </c>
      <c r="O398" s="87" t="s">
        <v>794</v>
      </c>
      <c r="P398" s="88" t="s">
        <v>274</v>
      </c>
      <c r="Q398" s="75">
        <v>0</v>
      </c>
      <c r="R398" s="75">
        <f t="shared" si="27"/>
        <v>3823808</v>
      </c>
      <c r="S398" s="75">
        <v>1942915</v>
      </c>
      <c r="T398" s="75">
        <v>1880893</v>
      </c>
      <c r="V398" s="87" t="s">
        <v>803</v>
      </c>
      <c r="W398" s="88" t="s">
        <v>277</v>
      </c>
      <c r="X398" s="75">
        <v>184800</v>
      </c>
      <c r="Y398" s="75">
        <f t="shared" si="24"/>
        <v>839311</v>
      </c>
      <c r="Z398" s="75">
        <v>0</v>
      </c>
      <c r="AA398" s="75">
        <v>839311</v>
      </c>
    </row>
    <row r="399" spans="1:27" ht="15">
      <c r="A399" s="87" t="s">
        <v>839</v>
      </c>
      <c r="B399" s="88" t="s">
        <v>2272</v>
      </c>
      <c r="C399" s="75">
        <v>300</v>
      </c>
      <c r="D399" s="75">
        <f t="shared" si="25"/>
        <v>718192</v>
      </c>
      <c r="E399" s="75">
        <v>252400</v>
      </c>
      <c r="F399" s="75">
        <v>465792</v>
      </c>
      <c r="H399" s="75" t="s">
        <v>962</v>
      </c>
      <c r="I399" s="75" t="s">
        <v>321</v>
      </c>
      <c r="J399" s="75">
        <v>0</v>
      </c>
      <c r="K399" s="75">
        <f t="shared" si="26"/>
        <v>399395</v>
      </c>
      <c r="L399" s="75">
        <v>4000</v>
      </c>
      <c r="M399" s="75">
        <v>395395</v>
      </c>
      <c r="O399" s="87" t="s">
        <v>797</v>
      </c>
      <c r="P399" s="88" t="s">
        <v>275</v>
      </c>
      <c r="Q399" s="75">
        <v>3789942</v>
      </c>
      <c r="R399" s="75">
        <f t="shared" si="27"/>
        <v>5908010</v>
      </c>
      <c r="S399" s="75">
        <v>1655625</v>
      </c>
      <c r="T399" s="75">
        <v>4252385</v>
      </c>
      <c r="V399" s="87" t="s">
        <v>806</v>
      </c>
      <c r="W399" s="88" t="s">
        <v>278</v>
      </c>
      <c r="X399" s="75">
        <v>1824000</v>
      </c>
      <c r="Y399" s="75">
        <f t="shared" si="24"/>
        <v>7699897</v>
      </c>
      <c r="Z399" s="75">
        <v>1047825</v>
      </c>
      <c r="AA399" s="75">
        <v>6652072</v>
      </c>
    </row>
    <row r="400" spans="1:27" ht="15">
      <c r="A400" s="87" t="s">
        <v>841</v>
      </c>
      <c r="B400" s="88" t="s">
        <v>288</v>
      </c>
      <c r="C400" s="75">
        <v>0</v>
      </c>
      <c r="D400" s="75">
        <f t="shared" si="25"/>
        <v>105025</v>
      </c>
      <c r="E400" s="75">
        <v>30300</v>
      </c>
      <c r="F400" s="75">
        <v>74725</v>
      </c>
      <c r="H400" s="75" t="s">
        <v>968</v>
      </c>
      <c r="I400" s="75" t="s">
        <v>323</v>
      </c>
      <c r="J400" s="75">
        <v>0</v>
      </c>
      <c r="K400" s="75">
        <f t="shared" si="26"/>
        <v>884074</v>
      </c>
      <c r="L400" s="75">
        <v>0</v>
      </c>
      <c r="M400" s="75">
        <v>884074</v>
      </c>
      <c r="O400" s="87" t="s">
        <v>800</v>
      </c>
      <c r="P400" s="88" t="s">
        <v>276</v>
      </c>
      <c r="Q400" s="75">
        <v>0</v>
      </c>
      <c r="R400" s="75">
        <f t="shared" si="27"/>
        <v>3775123</v>
      </c>
      <c r="S400" s="75">
        <v>1574260</v>
      </c>
      <c r="T400" s="75">
        <v>2200863</v>
      </c>
      <c r="V400" s="87" t="s">
        <v>809</v>
      </c>
      <c r="W400" s="88" t="s">
        <v>279</v>
      </c>
      <c r="X400" s="75">
        <v>0</v>
      </c>
      <c r="Y400" s="75">
        <f t="shared" si="24"/>
        <v>116780</v>
      </c>
      <c r="Z400" s="75">
        <v>0</v>
      </c>
      <c r="AA400" s="75">
        <v>116780</v>
      </c>
    </row>
    <row r="401" spans="1:27" ht="15">
      <c r="A401" s="87" t="s">
        <v>845</v>
      </c>
      <c r="B401" s="88" t="s">
        <v>177</v>
      </c>
      <c r="C401" s="75">
        <v>0</v>
      </c>
      <c r="D401" s="75">
        <f t="shared" si="25"/>
        <v>87295</v>
      </c>
      <c r="E401" s="75">
        <v>73500</v>
      </c>
      <c r="F401" s="75">
        <v>13795</v>
      </c>
      <c r="H401" s="75" t="s">
        <v>971</v>
      </c>
      <c r="I401" s="75" t="s">
        <v>324</v>
      </c>
      <c r="J401" s="75">
        <v>0</v>
      </c>
      <c r="K401" s="75">
        <f t="shared" si="26"/>
        <v>2000</v>
      </c>
      <c r="L401" s="75">
        <v>0</v>
      </c>
      <c r="M401" s="75">
        <v>2000</v>
      </c>
      <c r="O401" s="87" t="s">
        <v>803</v>
      </c>
      <c r="P401" s="88" t="s">
        <v>277</v>
      </c>
      <c r="Q401" s="75">
        <v>463500</v>
      </c>
      <c r="R401" s="75">
        <f t="shared" si="27"/>
        <v>1546412</v>
      </c>
      <c r="S401" s="75">
        <v>460375</v>
      </c>
      <c r="T401" s="75">
        <v>1086037</v>
      </c>
      <c r="V401" s="87" t="s">
        <v>812</v>
      </c>
      <c r="W401" s="88" t="s">
        <v>280</v>
      </c>
      <c r="X401" s="75">
        <v>9135011</v>
      </c>
      <c r="Y401" s="75">
        <f t="shared" si="24"/>
        <v>62297806</v>
      </c>
      <c r="Z401" s="75">
        <v>1636098</v>
      </c>
      <c r="AA401" s="75">
        <v>60661708</v>
      </c>
    </row>
    <row r="402" spans="1:27" ht="15">
      <c r="A402" s="87" t="s">
        <v>848</v>
      </c>
      <c r="B402" s="88" t="s">
        <v>448</v>
      </c>
      <c r="C402" s="75">
        <v>958014</v>
      </c>
      <c r="D402" s="75">
        <f t="shared" si="25"/>
        <v>97305</v>
      </c>
      <c r="E402" s="75">
        <v>75003</v>
      </c>
      <c r="F402" s="75">
        <v>22302</v>
      </c>
      <c r="H402" s="75" t="s">
        <v>974</v>
      </c>
      <c r="I402" s="75" t="s">
        <v>325</v>
      </c>
      <c r="J402" s="75">
        <v>0</v>
      </c>
      <c r="K402" s="75">
        <f t="shared" si="26"/>
        <v>64375</v>
      </c>
      <c r="L402" s="75">
        <v>0</v>
      </c>
      <c r="M402" s="75">
        <v>64375</v>
      </c>
      <c r="O402" s="87" t="s">
        <v>806</v>
      </c>
      <c r="P402" s="88" t="s">
        <v>278</v>
      </c>
      <c r="Q402" s="75">
        <v>1916959</v>
      </c>
      <c r="R402" s="75">
        <f t="shared" si="27"/>
        <v>3569954</v>
      </c>
      <c r="S402" s="75">
        <v>718238</v>
      </c>
      <c r="T402" s="75">
        <v>2851716</v>
      </c>
      <c r="V402" s="87" t="s">
        <v>815</v>
      </c>
      <c r="W402" s="88" t="s">
        <v>281</v>
      </c>
      <c r="X402" s="75">
        <v>18245</v>
      </c>
      <c r="Y402" s="75">
        <f t="shared" si="24"/>
        <v>697394</v>
      </c>
      <c r="Z402" s="75">
        <v>0</v>
      </c>
      <c r="AA402" s="75">
        <v>697394</v>
      </c>
    </row>
    <row r="403" spans="1:27" ht="15">
      <c r="A403" s="87" t="s">
        <v>851</v>
      </c>
      <c r="B403" s="88" t="s">
        <v>289</v>
      </c>
      <c r="C403" s="75">
        <v>0</v>
      </c>
      <c r="D403" s="75">
        <f t="shared" si="25"/>
        <v>84415</v>
      </c>
      <c r="E403" s="75">
        <v>3000</v>
      </c>
      <c r="F403" s="75">
        <v>81415</v>
      </c>
      <c r="H403" s="75" t="s">
        <v>977</v>
      </c>
      <c r="I403" s="75" t="s">
        <v>326</v>
      </c>
      <c r="J403" s="75">
        <v>0</v>
      </c>
      <c r="K403" s="75">
        <f t="shared" si="26"/>
        <v>723955</v>
      </c>
      <c r="L403" s="75">
        <v>0</v>
      </c>
      <c r="M403" s="75">
        <v>723955</v>
      </c>
      <c r="O403" s="87" t="s">
        <v>809</v>
      </c>
      <c r="P403" s="88" t="s">
        <v>279</v>
      </c>
      <c r="Q403" s="75">
        <v>35350</v>
      </c>
      <c r="R403" s="75">
        <f t="shared" si="27"/>
        <v>326342</v>
      </c>
      <c r="S403" s="75">
        <v>21150</v>
      </c>
      <c r="T403" s="75">
        <v>305192</v>
      </c>
      <c r="V403" s="87" t="s">
        <v>818</v>
      </c>
      <c r="W403" s="88" t="s">
        <v>282</v>
      </c>
      <c r="X403" s="75">
        <v>61500</v>
      </c>
      <c r="Y403" s="75">
        <f t="shared" si="24"/>
        <v>1960903</v>
      </c>
      <c r="Z403" s="75">
        <v>35000</v>
      </c>
      <c r="AA403" s="75">
        <v>1925903</v>
      </c>
    </row>
    <row r="404" spans="1:27" ht="15">
      <c r="A404" s="87" t="s">
        <v>854</v>
      </c>
      <c r="B404" s="88" t="s">
        <v>449</v>
      </c>
      <c r="C404" s="75">
        <v>0</v>
      </c>
      <c r="D404" s="75">
        <f t="shared" si="25"/>
        <v>147047</v>
      </c>
      <c r="E404" s="75">
        <v>25600</v>
      </c>
      <c r="F404" s="75">
        <v>121447</v>
      </c>
      <c r="H404" s="75" t="s">
        <v>980</v>
      </c>
      <c r="I404" s="75" t="s">
        <v>327</v>
      </c>
      <c r="J404" s="75">
        <v>0</v>
      </c>
      <c r="K404" s="75">
        <f t="shared" si="26"/>
        <v>184950</v>
      </c>
      <c r="L404" s="75">
        <v>0</v>
      </c>
      <c r="M404" s="75">
        <v>184950</v>
      </c>
      <c r="O404" s="87" t="s">
        <v>812</v>
      </c>
      <c r="P404" s="88" t="s">
        <v>280</v>
      </c>
      <c r="Q404" s="75">
        <v>4055364</v>
      </c>
      <c r="R404" s="75">
        <f t="shared" si="27"/>
        <v>11510368</v>
      </c>
      <c r="S404" s="75">
        <v>4205421</v>
      </c>
      <c r="T404" s="75">
        <v>7304947</v>
      </c>
      <c r="V404" s="87" t="s">
        <v>821</v>
      </c>
      <c r="W404" s="88" t="s">
        <v>283</v>
      </c>
      <c r="X404" s="75">
        <v>1553001</v>
      </c>
      <c r="Y404" s="75">
        <f t="shared" si="24"/>
        <v>3192405</v>
      </c>
      <c r="Z404" s="75">
        <v>0</v>
      </c>
      <c r="AA404" s="75">
        <v>3192405</v>
      </c>
    </row>
    <row r="405" spans="1:27" ht="15">
      <c r="A405" s="87" t="s">
        <v>857</v>
      </c>
      <c r="B405" s="88" t="s">
        <v>290</v>
      </c>
      <c r="C405" s="75">
        <v>2242606</v>
      </c>
      <c r="D405" s="75">
        <f t="shared" si="25"/>
        <v>1157920</v>
      </c>
      <c r="E405" s="75">
        <v>649738</v>
      </c>
      <c r="F405" s="75">
        <v>508182</v>
      </c>
      <c r="H405" s="75" t="s">
        <v>983</v>
      </c>
      <c r="I405" s="75" t="s">
        <v>328</v>
      </c>
      <c r="J405" s="75">
        <v>49102</v>
      </c>
      <c r="K405" s="75">
        <f t="shared" si="26"/>
        <v>2028398</v>
      </c>
      <c r="L405" s="75">
        <v>0</v>
      </c>
      <c r="M405" s="75">
        <v>2028398</v>
      </c>
      <c r="O405" s="87" t="s">
        <v>815</v>
      </c>
      <c r="P405" s="88" t="s">
        <v>281</v>
      </c>
      <c r="Q405" s="75">
        <v>910401</v>
      </c>
      <c r="R405" s="75">
        <f t="shared" si="27"/>
        <v>3205505</v>
      </c>
      <c r="S405" s="75">
        <v>1145500</v>
      </c>
      <c r="T405" s="75">
        <v>2060005</v>
      </c>
      <c r="V405" s="87" t="s">
        <v>824</v>
      </c>
      <c r="W405" s="88" t="s">
        <v>284</v>
      </c>
      <c r="X405" s="75">
        <v>0</v>
      </c>
      <c r="Y405" s="75">
        <f t="shared" si="24"/>
        <v>3228817</v>
      </c>
      <c r="Z405" s="75">
        <v>0</v>
      </c>
      <c r="AA405" s="75">
        <v>3228817</v>
      </c>
    </row>
    <row r="406" spans="1:27" ht="15">
      <c r="A406" s="87" t="s">
        <v>860</v>
      </c>
      <c r="B406" s="88" t="s">
        <v>291</v>
      </c>
      <c r="C406" s="75">
        <v>2772901</v>
      </c>
      <c r="D406" s="75">
        <f t="shared" si="25"/>
        <v>1732569</v>
      </c>
      <c r="E406" s="75">
        <v>711305</v>
      </c>
      <c r="F406" s="75">
        <v>1021264</v>
      </c>
      <c r="H406" s="75" t="s">
        <v>986</v>
      </c>
      <c r="I406" s="75" t="s">
        <v>329</v>
      </c>
      <c r="J406" s="75">
        <v>173500</v>
      </c>
      <c r="K406" s="75">
        <f t="shared" si="26"/>
        <v>63812</v>
      </c>
      <c r="L406" s="75">
        <v>39250</v>
      </c>
      <c r="M406" s="75">
        <v>24562</v>
      </c>
      <c r="O406" s="87" t="s">
        <v>818</v>
      </c>
      <c r="P406" s="88" t="s">
        <v>282</v>
      </c>
      <c r="Q406" s="75">
        <v>682000</v>
      </c>
      <c r="R406" s="75">
        <f t="shared" si="27"/>
        <v>4135658</v>
      </c>
      <c r="S406" s="75">
        <v>2490204</v>
      </c>
      <c r="T406" s="75">
        <v>1645454</v>
      </c>
      <c r="V406" s="87" t="s">
        <v>827</v>
      </c>
      <c r="W406" s="88" t="s">
        <v>285</v>
      </c>
      <c r="X406" s="75">
        <v>1041075</v>
      </c>
      <c r="Y406" s="75">
        <f t="shared" si="24"/>
        <v>5080093</v>
      </c>
      <c r="Z406" s="75">
        <v>344000</v>
      </c>
      <c r="AA406" s="75">
        <v>4736093</v>
      </c>
    </row>
    <row r="407" spans="1:27" ht="15">
      <c r="A407" s="87" t="s">
        <v>863</v>
      </c>
      <c r="B407" s="88" t="s">
        <v>292</v>
      </c>
      <c r="C407" s="75">
        <v>1773761</v>
      </c>
      <c r="D407" s="75">
        <f t="shared" si="25"/>
        <v>2314271</v>
      </c>
      <c r="E407" s="75">
        <v>737862</v>
      </c>
      <c r="F407" s="75">
        <v>1576409</v>
      </c>
      <c r="H407" s="75" t="s">
        <v>989</v>
      </c>
      <c r="I407" s="75" t="s">
        <v>330</v>
      </c>
      <c r="J407" s="75">
        <v>0</v>
      </c>
      <c r="K407" s="75">
        <f t="shared" si="26"/>
        <v>236273</v>
      </c>
      <c r="L407" s="75">
        <v>0</v>
      </c>
      <c r="M407" s="75">
        <v>236273</v>
      </c>
      <c r="O407" s="87" t="s">
        <v>821</v>
      </c>
      <c r="P407" s="88" t="s">
        <v>283</v>
      </c>
      <c r="Q407" s="75">
        <v>1053801</v>
      </c>
      <c r="R407" s="75">
        <f t="shared" si="27"/>
        <v>7183284</v>
      </c>
      <c r="S407" s="75">
        <v>2056881</v>
      </c>
      <c r="T407" s="75">
        <v>5126403</v>
      </c>
      <c r="V407" s="87" t="s">
        <v>830</v>
      </c>
      <c r="W407" s="88" t="s">
        <v>286</v>
      </c>
      <c r="X407" s="75">
        <v>273890</v>
      </c>
      <c r="Y407" s="75">
        <f t="shared" si="24"/>
        <v>8947431</v>
      </c>
      <c r="Z407" s="75">
        <v>2220100</v>
      </c>
      <c r="AA407" s="75">
        <v>6727331</v>
      </c>
    </row>
    <row r="408" spans="1:27" ht="15">
      <c r="A408" s="87" t="s">
        <v>866</v>
      </c>
      <c r="B408" s="88" t="s">
        <v>293</v>
      </c>
      <c r="C408" s="75">
        <v>0</v>
      </c>
      <c r="D408" s="75">
        <f t="shared" si="25"/>
        <v>60954</v>
      </c>
      <c r="E408" s="75">
        <v>51750</v>
      </c>
      <c r="F408" s="75">
        <v>9204</v>
      </c>
      <c r="H408" s="75" t="s">
        <v>993</v>
      </c>
      <c r="I408" s="75" t="s">
        <v>331</v>
      </c>
      <c r="J408" s="75">
        <v>96995</v>
      </c>
      <c r="K408" s="75">
        <f t="shared" si="26"/>
        <v>0</v>
      </c>
      <c r="L408" s="75">
        <v>0</v>
      </c>
      <c r="M408" s="75">
        <v>0</v>
      </c>
      <c r="O408" s="87" t="s">
        <v>824</v>
      </c>
      <c r="P408" s="88" t="s">
        <v>284</v>
      </c>
      <c r="Q408" s="75">
        <v>1500000</v>
      </c>
      <c r="R408" s="75">
        <f t="shared" si="27"/>
        <v>969249</v>
      </c>
      <c r="S408" s="75">
        <v>523355</v>
      </c>
      <c r="T408" s="75">
        <v>445894</v>
      </c>
      <c r="V408" s="87" t="s">
        <v>833</v>
      </c>
      <c r="W408" s="88" t="s">
        <v>287</v>
      </c>
      <c r="X408" s="75">
        <v>2785750</v>
      </c>
      <c r="Y408" s="75">
        <f t="shared" si="24"/>
        <v>4800873</v>
      </c>
      <c r="Z408" s="75">
        <v>166000</v>
      </c>
      <c r="AA408" s="75">
        <v>4634873</v>
      </c>
    </row>
    <row r="409" spans="1:27" ht="15">
      <c r="A409" s="87" t="s">
        <v>869</v>
      </c>
      <c r="B409" s="88" t="s">
        <v>294</v>
      </c>
      <c r="C409" s="75">
        <v>315000</v>
      </c>
      <c r="D409" s="75">
        <f t="shared" si="25"/>
        <v>38977</v>
      </c>
      <c r="E409" s="75">
        <v>0</v>
      </c>
      <c r="F409" s="75">
        <v>38977</v>
      </c>
      <c r="H409" s="75" t="s">
        <v>996</v>
      </c>
      <c r="I409" s="75" t="s">
        <v>332</v>
      </c>
      <c r="J409" s="75">
        <v>398575</v>
      </c>
      <c r="K409" s="75">
        <f t="shared" si="26"/>
        <v>32800</v>
      </c>
      <c r="L409" s="75">
        <v>0</v>
      </c>
      <c r="M409" s="75">
        <v>32800</v>
      </c>
      <c r="O409" s="87" t="s">
        <v>827</v>
      </c>
      <c r="P409" s="88" t="s">
        <v>285</v>
      </c>
      <c r="Q409" s="75">
        <v>0</v>
      </c>
      <c r="R409" s="75">
        <f t="shared" si="27"/>
        <v>1739730</v>
      </c>
      <c r="S409" s="75">
        <v>652100</v>
      </c>
      <c r="T409" s="75">
        <v>1087630</v>
      </c>
      <c r="V409" s="87" t="s">
        <v>839</v>
      </c>
      <c r="W409" s="88" t="s">
        <v>2272</v>
      </c>
      <c r="X409" s="75">
        <v>1248000</v>
      </c>
      <c r="Y409" s="75">
        <f t="shared" si="24"/>
        <v>1689796</v>
      </c>
      <c r="Z409" s="75">
        <v>496825</v>
      </c>
      <c r="AA409" s="75">
        <v>1192971</v>
      </c>
    </row>
    <row r="410" spans="1:27" ht="15">
      <c r="A410" s="87" t="s">
        <v>872</v>
      </c>
      <c r="B410" s="88" t="s">
        <v>295</v>
      </c>
      <c r="C410" s="75">
        <v>0</v>
      </c>
      <c r="D410" s="75">
        <f t="shared" si="25"/>
        <v>22350</v>
      </c>
      <c r="E410" s="75">
        <v>0</v>
      </c>
      <c r="F410" s="75">
        <v>22350</v>
      </c>
      <c r="H410" s="75" t="s">
        <v>999</v>
      </c>
      <c r="I410" s="75" t="s">
        <v>333</v>
      </c>
      <c r="J410" s="75">
        <v>0</v>
      </c>
      <c r="K410" s="75">
        <f t="shared" si="26"/>
        <v>4800</v>
      </c>
      <c r="L410" s="75">
        <v>0</v>
      </c>
      <c r="M410" s="75">
        <v>4800</v>
      </c>
      <c r="O410" s="87" t="s">
        <v>830</v>
      </c>
      <c r="P410" s="88" t="s">
        <v>286</v>
      </c>
      <c r="Q410" s="75">
        <v>1570600</v>
      </c>
      <c r="R410" s="75">
        <f t="shared" si="27"/>
        <v>8549587</v>
      </c>
      <c r="S410" s="75">
        <v>3452389</v>
      </c>
      <c r="T410" s="75">
        <v>5097198</v>
      </c>
      <c r="V410" s="87" t="s">
        <v>841</v>
      </c>
      <c r="W410" s="88" t="s">
        <v>288</v>
      </c>
      <c r="X410" s="75">
        <v>715500</v>
      </c>
      <c r="Y410" s="75">
        <f t="shared" si="24"/>
        <v>446510</v>
      </c>
      <c r="Z410" s="75">
        <v>47500</v>
      </c>
      <c r="AA410" s="75">
        <v>399010</v>
      </c>
    </row>
    <row r="411" spans="1:27" ht="15">
      <c r="A411" s="87" t="s">
        <v>875</v>
      </c>
      <c r="B411" s="88" t="s">
        <v>298</v>
      </c>
      <c r="C411" s="75">
        <v>1899329</v>
      </c>
      <c r="D411" s="75">
        <f t="shared" si="25"/>
        <v>965644</v>
      </c>
      <c r="E411" s="75">
        <v>350705</v>
      </c>
      <c r="F411" s="75">
        <v>614939</v>
      </c>
      <c r="H411" s="75" t="s">
        <v>1002</v>
      </c>
      <c r="I411" s="75" t="s">
        <v>334</v>
      </c>
      <c r="J411" s="75">
        <v>17000</v>
      </c>
      <c r="K411" s="75">
        <f t="shared" si="26"/>
        <v>500</v>
      </c>
      <c r="L411" s="75">
        <v>0</v>
      </c>
      <c r="M411" s="75">
        <v>500</v>
      </c>
      <c r="O411" s="87" t="s">
        <v>833</v>
      </c>
      <c r="P411" s="88" t="s">
        <v>287</v>
      </c>
      <c r="Q411" s="75">
        <v>1041950</v>
      </c>
      <c r="R411" s="75">
        <f t="shared" si="27"/>
        <v>6002388</v>
      </c>
      <c r="S411" s="75">
        <v>2178006</v>
      </c>
      <c r="T411" s="75">
        <v>3824382</v>
      </c>
      <c r="V411" s="87" t="s">
        <v>845</v>
      </c>
      <c r="W411" s="88" t="s">
        <v>177</v>
      </c>
      <c r="X411" s="75">
        <v>40000</v>
      </c>
      <c r="Y411" s="75">
        <f t="shared" si="24"/>
        <v>0</v>
      </c>
      <c r="Z411" s="75">
        <v>0</v>
      </c>
      <c r="AA411" s="75">
        <v>0</v>
      </c>
    </row>
    <row r="412" spans="1:27" ht="15">
      <c r="A412" s="87" t="s">
        <v>878</v>
      </c>
      <c r="B412" s="88" t="s">
        <v>299</v>
      </c>
      <c r="C412" s="75">
        <v>2346623</v>
      </c>
      <c r="D412" s="75">
        <f t="shared" si="25"/>
        <v>374108</v>
      </c>
      <c r="E412" s="75">
        <v>59377</v>
      </c>
      <c r="F412" s="75">
        <v>314731</v>
      </c>
      <c r="H412" s="75" t="s">
        <v>1005</v>
      </c>
      <c r="I412" s="75" t="s">
        <v>335</v>
      </c>
      <c r="J412" s="75">
        <v>0</v>
      </c>
      <c r="K412" s="75">
        <f t="shared" si="26"/>
        <v>6400</v>
      </c>
      <c r="L412" s="75">
        <v>0</v>
      </c>
      <c r="M412" s="75">
        <v>6400</v>
      </c>
      <c r="O412" s="87" t="s">
        <v>836</v>
      </c>
      <c r="P412" s="88" t="s">
        <v>447</v>
      </c>
      <c r="Q412" s="75">
        <v>0</v>
      </c>
      <c r="R412" s="75">
        <f t="shared" si="27"/>
        <v>54457</v>
      </c>
      <c r="S412" s="75">
        <v>0</v>
      </c>
      <c r="T412" s="75">
        <v>54457</v>
      </c>
      <c r="V412" s="87" t="s">
        <v>851</v>
      </c>
      <c r="W412" s="88" t="s">
        <v>289</v>
      </c>
      <c r="X412" s="75">
        <v>0</v>
      </c>
      <c r="Y412" s="75">
        <f t="shared" si="24"/>
        <v>168251</v>
      </c>
      <c r="Z412" s="75">
        <v>11000</v>
      </c>
      <c r="AA412" s="75">
        <v>157251</v>
      </c>
    </row>
    <row r="413" spans="1:27" ht="15">
      <c r="A413" s="87" t="s">
        <v>881</v>
      </c>
      <c r="B413" s="88" t="s">
        <v>450</v>
      </c>
      <c r="C413" s="75">
        <v>0</v>
      </c>
      <c r="D413" s="75">
        <f t="shared" si="25"/>
        <v>32337</v>
      </c>
      <c r="E413" s="75">
        <v>0</v>
      </c>
      <c r="F413" s="75">
        <v>32337</v>
      </c>
      <c r="H413" s="75" t="s">
        <v>1011</v>
      </c>
      <c r="I413" s="75" t="s">
        <v>454</v>
      </c>
      <c r="J413" s="75">
        <v>0</v>
      </c>
      <c r="K413" s="75">
        <f t="shared" si="26"/>
        <v>6250</v>
      </c>
      <c r="L413" s="75">
        <v>0</v>
      </c>
      <c r="M413" s="75">
        <v>6250</v>
      </c>
      <c r="O413" s="87" t="s">
        <v>839</v>
      </c>
      <c r="P413" s="88" t="s">
        <v>2272</v>
      </c>
      <c r="Q413" s="75">
        <v>3121575</v>
      </c>
      <c r="R413" s="75">
        <f t="shared" si="27"/>
        <v>7604047</v>
      </c>
      <c r="S413" s="75">
        <v>2527819</v>
      </c>
      <c r="T413" s="75">
        <v>5076228</v>
      </c>
      <c r="V413" s="87" t="s">
        <v>854</v>
      </c>
      <c r="W413" s="88" t="s">
        <v>449</v>
      </c>
      <c r="X413" s="75">
        <v>114309</v>
      </c>
      <c r="Y413" s="75">
        <f t="shared" si="24"/>
        <v>6000</v>
      </c>
      <c r="Z413" s="75">
        <v>0</v>
      </c>
      <c r="AA413" s="75">
        <v>6000</v>
      </c>
    </row>
    <row r="414" spans="1:27" ht="15">
      <c r="A414" s="87" t="s">
        <v>884</v>
      </c>
      <c r="B414" s="88" t="s">
        <v>300</v>
      </c>
      <c r="C414" s="75">
        <v>3945273</v>
      </c>
      <c r="D414" s="75">
        <f t="shared" si="25"/>
        <v>1075404</v>
      </c>
      <c r="E414" s="75">
        <v>355978</v>
      </c>
      <c r="F414" s="75">
        <v>719426</v>
      </c>
      <c r="H414" s="75" t="s">
        <v>1014</v>
      </c>
      <c r="I414" s="75" t="s">
        <v>337</v>
      </c>
      <c r="J414" s="75">
        <v>18000</v>
      </c>
      <c r="K414" s="75">
        <f t="shared" si="26"/>
        <v>241701</v>
      </c>
      <c r="L414" s="75">
        <v>17300</v>
      </c>
      <c r="M414" s="75">
        <v>224401</v>
      </c>
      <c r="O414" s="87" t="s">
        <v>841</v>
      </c>
      <c r="P414" s="88" t="s">
        <v>288</v>
      </c>
      <c r="Q414" s="75">
        <v>214100</v>
      </c>
      <c r="R414" s="75">
        <f t="shared" si="27"/>
        <v>902718</v>
      </c>
      <c r="S414" s="75">
        <v>39800</v>
      </c>
      <c r="T414" s="75">
        <v>862918</v>
      </c>
      <c r="V414" s="87" t="s">
        <v>857</v>
      </c>
      <c r="W414" s="88" t="s">
        <v>290</v>
      </c>
      <c r="X414" s="75">
        <v>2124107</v>
      </c>
      <c r="Y414" s="75">
        <f t="shared" si="24"/>
        <v>459150</v>
      </c>
      <c r="Z414" s="75">
        <v>1001</v>
      </c>
      <c r="AA414" s="75">
        <v>458149</v>
      </c>
    </row>
    <row r="415" spans="1:27" ht="15">
      <c r="A415" s="87" t="s">
        <v>887</v>
      </c>
      <c r="B415" s="88" t="s">
        <v>178</v>
      </c>
      <c r="C415" s="75">
        <v>160000</v>
      </c>
      <c r="D415" s="75">
        <f t="shared" si="25"/>
        <v>253025</v>
      </c>
      <c r="E415" s="75">
        <v>115300</v>
      </c>
      <c r="F415" s="75">
        <v>137725</v>
      </c>
      <c r="H415" s="75" t="s">
        <v>1017</v>
      </c>
      <c r="I415" s="75" t="s">
        <v>338</v>
      </c>
      <c r="J415" s="75">
        <v>0</v>
      </c>
      <c r="K415" s="75">
        <f t="shared" si="26"/>
        <v>34615</v>
      </c>
      <c r="L415" s="75">
        <v>0</v>
      </c>
      <c r="M415" s="75">
        <v>34615</v>
      </c>
      <c r="O415" s="87" t="s">
        <v>845</v>
      </c>
      <c r="P415" s="88" t="s">
        <v>177</v>
      </c>
      <c r="Q415" s="75">
        <v>1855000</v>
      </c>
      <c r="R415" s="75">
        <f t="shared" si="27"/>
        <v>1244078</v>
      </c>
      <c r="S415" s="75">
        <v>264225</v>
      </c>
      <c r="T415" s="75">
        <v>979853</v>
      </c>
      <c r="V415" s="87" t="s">
        <v>860</v>
      </c>
      <c r="W415" s="88" t="s">
        <v>291</v>
      </c>
      <c r="X415" s="75">
        <v>30686264</v>
      </c>
      <c r="Y415" s="75">
        <f t="shared" si="24"/>
        <v>24312491</v>
      </c>
      <c r="Z415" s="75">
        <v>3554693</v>
      </c>
      <c r="AA415" s="75">
        <v>20757798</v>
      </c>
    </row>
    <row r="416" spans="1:27" ht="15">
      <c r="A416" s="87" t="s">
        <v>890</v>
      </c>
      <c r="B416" s="88" t="s">
        <v>301</v>
      </c>
      <c r="C416" s="75">
        <v>15000</v>
      </c>
      <c r="D416" s="75">
        <f t="shared" si="25"/>
        <v>493158</v>
      </c>
      <c r="E416" s="75">
        <v>42700</v>
      </c>
      <c r="F416" s="75">
        <v>450458</v>
      </c>
      <c r="H416" s="75" t="s">
        <v>1020</v>
      </c>
      <c r="I416" s="75" t="s">
        <v>339</v>
      </c>
      <c r="J416" s="75">
        <v>4122</v>
      </c>
      <c r="K416" s="75">
        <f t="shared" si="26"/>
        <v>41994</v>
      </c>
      <c r="L416" s="75">
        <v>0</v>
      </c>
      <c r="M416" s="75">
        <v>41994</v>
      </c>
      <c r="O416" s="87" t="s">
        <v>848</v>
      </c>
      <c r="P416" s="88" t="s">
        <v>448</v>
      </c>
      <c r="Q416" s="75">
        <v>4448027</v>
      </c>
      <c r="R416" s="75">
        <f t="shared" si="27"/>
        <v>1771189</v>
      </c>
      <c r="S416" s="75">
        <v>405220</v>
      </c>
      <c r="T416" s="75">
        <v>1365969</v>
      </c>
      <c r="V416" s="87" t="s">
        <v>863</v>
      </c>
      <c r="W416" s="88" t="s">
        <v>292</v>
      </c>
      <c r="X416" s="75">
        <v>11584576</v>
      </c>
      <c r="Y416" s="75">
        <f t="shared" si="24"/>
        <v>13572204</v>
      </c>
      <c r="Z416" s="75">
        <v>3176379</v>
      </c>
      <c r="AA416" s="75">
        <v>10395825</v>
      </c>
    </row>
    <row r="417" spans="1:27" ht="15">
      <c r="A417" s="87" t="s">
        <v>893</v>
      </c>
      <c r="B417" s="88" t="s">
        <v>302</v>
      </c>
      <c r="C417" s="75">
        <v>580000</v>
      </c>
      <c r="D417" s="75">
        <f t="shared" si="25"/>
        <v>969936</v>
      </c>
      <c r="E417" s="75">
        <v>542000</v>
      </c>
      <c r="F417" s="75">
        <v>427936</v>
      </c>
      <c r="H417" s="75" t="s">
        <v>1023</v>
      </c>
      <c r="I417" s="75" t="s">
        <v>340</v>
      </c>
      <c r="J417" s="75">
        <v>400000</v>
      </c>
      <c r="K417" s="75">
        <f t="shared" si="26"/>
        <v>400</v>
      </c>
      <c r="L417" s="75">
        <v>0</v>
      </c>
      <c r="M417" s="75">
        <v>400</v>
      </c>
      <c r="O417" s="87" t="s">
        <v>851</v>
      </c>
      <c r="P417" s="88" t="s">
        <v>289</v>
      </c>
      <c r="Q417" s="75">
        <v>3110485</v>
      </c>
      <c r="R417" s="75">
        <f t="shared" si="27"/>
        <v>1882006</v>
      </c>
      <c r="S417" s="75">
        <v>686876</v>
      </c>
      <c r="T417" s="75">
        <v>1195130</v>
      </c>
      <c r="V417" s="87" t="s">
        <v>866</v>
      </c>
      <c r="W417" s="88" t="s">
        <v>293</v>
      </c>
      <c r="X417" s="75">
        <v>431052</v>
      </c>
      <c r="Y417" s="75">
        <f t="shared" si="24"/>
        <v>88553</v>
      </c>
      <c r="Z417" s="75">
        <v>0</v>
      </c>
      <c r="AA417" s="75">
        <v>88553</v>
      </c>
    </row>
    <row r="418" spans="1:27" ht="15">
      <c r="A418" s="87" t="s">
        <v>896</v>
      </c>
      <c r="B418" s="88" t="s">
        <v>303</v>
      </c>
      <c r="C418" s="75">
        <v>1934378</v>
      </c>
      <c r="D418" s="75">
        <f t="shared" si="25"/>
        <v>769307</v>
      </c>
      <c r="E418" s="75">
        <v>124500</v>
      </c>
      <c r="F418" s="75">
        <v>644807</v>
      </c>
      <c r="H418" s="75" t="s">
        <v>1031</v>
      </c>
      <c r="I418" s="75" t="s">
        <v>179</v>
      </c>
      <c r="J418" s="75">
        <v>455500</v>
      </c>
      <c r="K418" s="75">
        <f t="shared" si="26"/>
        <v>6025</v>
      </c>
      <c r="L418" s="75">
        <v>0</v>
      </c>
      <c r="M418" s="75">
        <v>6025</v>
      </c>
      <c r="O418" s="87" t="s">
        <v>854</v>
      </c>
      <c r="P418" s="88" t="s">
        <v>449</v>
      </c>
      <c r="Q418" s="75">
        <v>477500</v>
      </c>
      <c r="R418" s="75">
        <f t="shared" si="27"/>
        <v>1600275</v>
      </c>
      <c r="S418" s="75">
        <v>775670</v>
      </c>
      <c r="T418" s="75">
        <v>824605</v>
      </c>
      <c r="V418" s="87" t="s">
        <v>869</v>
      </c>
      <c r="W418" s="88" t="s">
        <v>294</v>
      </c>
      <c r="X418" s="75">
        <v>0</v>
      </c>
      <c r="Y418" s="75">
        <f t="shared" si="24"/>
        <v>15000</v>
      </c>
      <c r="Z418" s="75">
        <v>0</v>
      </c>
      <c r="AA418" s="75">
        <v>15000</v>
      </c>
    </row>
    <row r="419" spans="1:27" ht="15">
      <c r="A419" s="87" t="s">
        <v>899</v>
      </c>
      <c r="B419" s="88" t="s">
        <v>304</v>
      </c>
      <c r="C419" s="75">
        <v>1</v>
      </c>
      <c r="D419" s="75">
        <f t="shared" si="25"/>
        <v>500</v>
      </c>
      <c r="E419" s="75">
        <v>0</v>
      </c>
      <c r="F419" s="75">
        <v>500</v>
      </c>
      <c r="H419" s="75" t="s">
        <v>1034</v>
      </c>
      <c r="I419" s="75" t="s">
        <v>341</v>
      </c>
      <c r="J419" s="75">
        <v>0</v>
      </c>
      <c r="K419" s="75">
        <f t="shared" si="26"/>
        <v>480504</v>
      </c>
      <c r="L419" s="75">
        <v>300</v>
      </c>
      <c r="M419" s="75">
        <v>480204</v>
      </c>
      <c r="O419" s="87" t="s">
        <v>857</v>
      </c>
      <c r="P419" s="88" t="s">
        <v>290</v>
      </c>
      <c r="Q419" s="75">
        <v>8827684</v>
      </c>
      <c r="R419" s="75">
        <f t="shared" si="27"/>
        <v>7651614</v>
      </c>
      <c r="S419" s="75">
        <v>3039855</v>
      </c>
      <c r="T419" s="75">
        <v>4611759</v>
      </c>
      <c r="V419" s="87" t="s">
        <v>872</v>
      </c>
      <c r="W419" s="88" t="s">
        <v>295</v>
      </c>
      <c r="X419" s="75">
        <v>9700</v>
      </c>
      <c r="Y419" s="75">
        <f t="shared" si="24"/>
        <v>29800</v>
      </c>
      <c r="Z419" s="75">
        <v>0</v>
      </c>
      <c r="AA419" s="75">
        <v>29800</v>
      </c>
    </row>
    <row r="420" spans="1:27" ht="15">
      <c r="A420" s="87" t="s">
        <v>902</v>
      </c>
      <c r="B420" s="88" t="s">
        <v>242</v>
      </c>
      <c r="C420" s="75">
        <v>465800</v>
      </c>
      <c r="D420" s="75">
        <f t="shared" si="25"/>
        <v>64959</v>
      </c>
      <c r="E420" s="75">
        <v>500</v>
      </c>
      <c r="F420" s="75">
        <v>64459</v>
      </c>
      <c r="H420" s="75" t="s">
        <v>1037</v>
      </c>
      <c r="I420" s="75" t="s">
        <v>342</v>
      </c>
      <c r="J420" s="75">
        <v>18000</v>
      </c>
      <c r="K420" s="75">
        <f t="shared" si="26"/>
        <v>44790</v>
      </c>
      <c r="L420" s="75">
        <v>890</v>
      </c>
      <c r="M420" s="75">
        <v>43900</v>
      </c>
      <c r="O420" s="87" t="s">
        <v>860</v>
      </c>
      <c r="P420" s="88" t="s">
        <v>291</v>
      </c>
      <c r="Q420" s="75">
        <v>12416834</v>
      </c>
      <c r="R420" s="75">
        <f t="shared" si="27"/>
        <v>16797985</v>
      </c>
      <c r="S420" s="75">
        <v>6837465</v>
      </c>
      <c r="T420" s="75">
        <v>9960520</v>
      </c>
      <c r="V420" s="87" t="s">
        <v>875</v>
      </c>
      <c r="W420" s="88" t="s">
        <v>298</v>
      </c>
      <c r="X420" s="75">
        <v>2440848</v>
      </c>
      <c r="Y420" s="75">
        <f t="shared" si="24"/>
        <v>9104961</v>
      </c>
      <c r="Z420" s="75">
        <v>36549</v>
      </c>
      <c r="AA420" s="75">
        <v>9068412</v>
      </c>
    </row>
    <row r="421" spans="1:27" ht="15">
      <c r="A421" s="87" t="s">
        <v>904</v>
      </c>
      <c r="B421" s="88" t="s">
        <v>451</v>
      </c>
      <c r="C421" s="75">
        <v>116000</v>
      </c>
      <c r="D421" s="75">
        <f t="shared" si="25"/>
        <v>24800</v>
      </c>
      <c r="E421" s="75">
        <v>0</v>
      </c>
      <c r="F421" s="75">
        <v>24800</v>
      </c>
      <c r="H421" s="75" t="s">
        <v>1040</v>
      </c>
      <c r="I421" s="75" t="s">
        <v>343</v>
      </c>
      <c r="J421" s="75">
        <v>0</v>
      </c>
      <c r="K421" s="75">
        <f t="shared" si="26"/>
        <v>9000</v>
      </c>
      <c r="L421" s="75">
        <v>0</v>
      </c>
      <c r="M421" s="75">
        <v>9000</v>
      </c>
      <c r="O421" s="87" t="s">
        <v>863</v>
      </c>
      <c r="P421" s="88" t="s">
        <v>292</v>
      </c>
      <c r="Q421" s="75">
        <v>28008005</v>
      </c>
      <c r="R421" s="75">
        <f t="shared" si="27"/>
        <v>19784439</v>
      </c>
      <c r="S421" s="75">
        <v>7226252</v>
      </c>
      <c r="T421" s="75">
        <v>12558187</v>
      </c>
      <c r="V421" s="87" t="s">
        <v>878</v>
      </c>
      <c r="W421" s="88" t="s">
        <v>299</v>
      </c>
      <c r="X421" s="75">
        <v>7256789</v>
      </c>
      <c r="Y421" s="75">
        <f t="shared" si="24"/>
        <v>1432060</v>
      </c>
      <c r="Z421" s="75">
        <v>67297</v>
      </c>
      <c r="AA421" s="75">
        <v>1364763</v>
      </c>
    </row>
    <row r="422" spans="1:27" ht="15">
      <c r="A422" s="87" t="s">
        <v>907</v>
      </c>
      <c r="B422" s="88" t="s">
        <v>452</v>
      </c>
      <c r="C422" s="75">
        <v>20000</v>
      </c>
      <c r="D422" s="75">
        <f t="shared" si="25"/>
        <v>74750</v>
      </c>
      <c r="E422" s="75">
        <v>20000</v>
      </c>
      <c r="F422" s="75">
        <v>54750</v>
      </c>
      <c r="H422" s="75" t="s">
        <v>1044</v>
      </c>
      <c r="I422" s="75" t="s">
        <v>344</v>
      </c>
      <c r="J422" s="75">
        <v>431001</v>
      </c>
      <c r="K422" s="75">
        <f t="shared" si="26"/>
        <v>929044</v>
      </c>
      <c r="L422" s="75">
        <v>0</v>
      </c>
      <c r="M422" s="75">
        <v>929044</v>
      </c>
      <c r="O422" s="87" t="s">
        <v>866</v>
      </c>
      <c r="P422" s="88" t="s">
        <v>293</v>
      </c>
      <c r="Q422" s="75">
        <v>395392</v>
      </c>
      <c r="R422" s="75">
        <f t="shared" si="27"/>
        <v>337361</v>
      </c>
      <c r="S422" s="75">
        <v>150137</v>
      </c>
      <c r="T422" s="75">
        <v>187224</v>
      </c>
      <c r="V422" s="87" t="s">
        <v>881</v>
      </c>
      <c r="W422" s="88" t="s">
        <v>450</v>
      </c>
      <c r="X422" s="75">
        <v>0</v>
      </c>
      <c r="Y422" s="75">
        <f t="shared" si="24"/>
        <v>383840</v>
      </c>
      <c r="Z422" s="75">
        <v>0</v>
      </c>
      <c r="AA422" s="75">
        <v>383840</v>
      </c>
    </row>
    <row r="423" spans="1:27" ht="15">
      <c r="A423" s="87" t="s">
        <v>910</v>
      </c>
      <c r="B423" s="88" t="s">
        <v>305</v>
      </c>
      <c r="C423" s="75">
        <v>349400</v>
      </c>
      <c r="D423" s="75">
        <f t="shared" si="25"/>
        <v>74707</v>
      </c>
      <c r="E423" s="75">
        <v>15200</v>
      </c>
      <c r="F423" s="75">
        <v>59507</v>
      </c>
      <c r="H423" s="75" t="s">
        <v>1047</v>
      </c>
      <c r="I423" s="75" t="s">
        <v>345</v>
      </c>
      <c r="J423" s="75">
        <v>15501</v>
      </c>
      <c r="K423" s="75">
        <f t="shared" si="26"/>
        <v>979576</v>
      </c>
      <c r="L423" s="75">
        <v>0</v>
      </c>
      <c r="M423" s="75">
        <v>979576</v>
      </c>
      <c r="O423" s="87" t="s">
        <v>869</v>
      </c>
      <c r="P423" s="88" t="s">
        <v>294</v>
      </c>
      <c r="Q423" s="75">
        <v>1380000</v>
      </c>
      <c r="R423" s="75">
        <f t="shared" si="27"/>
        <v>3149592</v>
      </c>
      <c r="S423" s="75">
        <v>986150</v>
      </c>
      <c r="T423" s="75">
        <v>2163442</v>
      </c>
      <c r="V423" s="87" t="s">
        <v>884</v>
      </c>
      <c r="W423" s="88" t="s">
        <v>300</v>
      </c>
      <c r="X423" s="75">
        <v>2640237</v>
      </c>
      <c r="Y423" s="75">
        <f t="shared" si="24"/>
        <v>8591977</v>
      </c>
      <c r="Z423" s="75">
        <v>1413631</v>
      </c>
      <c r="AA423" s="75">
        <v>7178346</v>
      </c>
    </row>
    <row r="424" spans="1:27" ht="15">
      <c r="A424" s="87" t="s">
        <v>913</v>
      </c>
      <c r="B424" s="88" t="s">
        <v>306</v>
      </c>
      <c r="C424" s="75">
        <v>13773384</v>
      </c>
      <c r="D424" s="75">
        <f t="shared" si="25"/>
        <v>656707</v>
      </c>
      <c r="E424" s="75">
        <v>512852</v>
      </c>
      <c r="F424" s="75">
        <v>143855</v>
      </c>
      <c r="H424" s="75" t="s">
        <v>1050</v>
      </c>
      <c r="I424" s="75" t="s">
        <v>346</v>
      </c>
      <c r="J424" s="75">
        <v>116000</v>
      </c>
      <c r="K424" s="75">
        <f t="shared" si="26"/>
        <v>79226</v>
      </c>
      <c r="L424" s="75">
        <v>0</v>
      </c>
      <c r="M424" s="75">
        <v>79226</v>
      </c>
      <c r="O424" s="87" t="s">
        <v>872</v>
      </c>
      <c r="P424" s="88" t="s">
        <v>295</v>
      </c>
      <c r="Q424" s="75">
        <v>454550</v>
      </c>
      <c r="R424" s="75">
        <f t="shared" si="27"/>
        <v>554695</v>
      </c>
      <c r="S424" s="75">
        <v>359100</v>
      </c>
      <c r="T424" s="75">
        <v>195595</v>
      </c>
      <c r="V424" s="87" t="s">
        <v>887</v>
      </c>
      <c r="W424" s="88" t="s">
        <v>178</v>
      </c>
      <c r="X424" s="75">
        <v>23181</v>
      </c>
      <c r="Y424" s="75">
        <f t="shared" si="24"/>
        <v>24800</v>
      </c>
      <c r="Z424" s="75">
        <v>0</v>
      </c>
      <c r="AA424" s="75">
        <v>24800</v>
      </c>
    </row>
    <row r="425" spans="1:27" ht="15">
      <c r="A425" s="87" t="s">
        <v>916</v>
      </c>
      <c r="B425" s="88" t="s">
        <v>307</v>
      </c>
      <c r="C425" s="75">
        <v>1</v>
      </c>
      <c r="D425" s="75">
        <f t="shared" si="25"/>
        <v>265003</v>
      </c>
      <c r="E425" s="75">
        <v>7201</v>
      </c>
      <c r="F425" s="75">
        <v>257802</v>
      </c>
      <c r="H425" s="75" t="s">
        <v>1053</v>
      </c>
      <c r="I425" s="75" t="s">
        <v>347</v>
      </c>
      <c r="J425" s="75">
        <v>0</v>
      </c>
      <c r="K425" s="75">
        <f t="shared" si="26"/>
        <v>202258</v>
      </c>
      <c r="L425" s="75">
        <v>0</v>
      </c>
      <c r="M425" s="75">
        <v>202258</v>
      </c>
      <c r="O425" s="87" t="s">
        <v>875</v>
      </c>
      <c r="P425" s="88" t="s">
        <v>298</v>
      </c>
      <c r="Q425" s="75">
        <v>16705652</v>
      </c>
      <c r="R425" s="75">
        <f t="shared" si="27"/>
        <v>6899238</v>
      </c>
      <c r="S425" s="75">
        <v>2099543</v>
      </c>
      <c r="T425" s="75">
        <v>4799695</v>
      </c>
      <c r="V425" s="87" t="s">
        <v>890</v>
      </c>
      <c r="W425" s="88" t="s">
        <v>301</v>
      </c>
      <c r="X425" s="75">
        <v>1426900</v>
      </c>
      <c r="Y425" s="75">
        <f t="shared" si="24"/>
        <v>597326</v>
      </c>
      <c r="Z425" s="75">
        <v>0</v>
      </c>
      <c r="AA425" s="75">
        <v>597326</v>
      </c>
    </row>
    <row r="426" spans="1:27" ht="15">
      <c r="A426" s="87" t="s">
        <v>919</v>
      </c>
      <c r="B426" s="88" t="s">
        <v>308</v>
      </c>
      <c r="C426" s="75">
        <v>0</v>
      </c>
      <c r="D426" s="75">
        <f t="shared" si="25"/>
        <v>28144</v>
      </c>
      <c r="E426" s="75">
        <v>0</v>
      </c>
      <c r="F426" s="75">
        <v>28144</v>
      </c>
      <c r="H426" s="75" t="s">
        <v>1056</v>
      </c>
      <c r="I426" s="75" t="s">
        <v>348</v>
      </c>
      <c r="J426" s="75">
        <v>10333</v>
      </c>
      <c r="K426" s="75">
        <f t="shared" si="26"/>
        <v>1089703</v>
      </c>
      <c r="L426" s="75">
        <v>333900</v>
      </c>
      <c r="M426" s="75">
        <v>755803</v>
      </c>
      <c r="O426" s="87" t="s">
        <v>878</v>
      </c>
      <c r="P426" s="88" t="s">
        <v>299</v>
      </c>
      <c r="Q426" s="75">
        <v>4498927</v>
      </c>
      <c r="R426" s="75">
        <f t="shared" si="27"/>
        <v>3948971</v>
      </c>
      <c r="S426" s="75">
        <v>1573188</v>
      </c>
      <c r="T426" s="75">
        <v>2375783</v>
      </c>
      <c r="V426" s="87" t="s">
        <v>893</v>
      </c>
      <c r="W426" s="88" t="s">
        <v>302</v>
      </c>
      <c r="X426" s="75">
        <v>0</v>
      </c>
      <c r="Y426" s="75">
        <f t="shared" si="24"/>
        <v>600200</v>
      </c>
      <c r="Z426" s="75">
        <v>300000</v>
      </c>
      <c r="AA426" s="75">
        <v>300200</v>
      </c>
    </row>
    <row r="427" spans="1:27" ht="15">
      <c r="A427" s="87" t="s">
        <v>922</v>
      </c>
      <c r="B427" s="88" t="s">
        <v>309</v>
      </c>
      <c r="C427" s="75">
        <v>1</v>
      </c>
      <c r="D427" s="75">
        <f t="shared" si="25"/>
        <v>70430</v>
      </c>
      <c r="E427" s="75">
        <v>0</v>
      </c>
      <c r="F427" s="75">
        <v>70430</v>
      </c>
      <c r="H427" s="75" t="s">
        <v>1059</v>
      </c>
      <c r="I427" s="75" t="s">
        <v>349</v>
      </c>
      <c r="J427" s="75">
        <v>79701</v>
      </c>
      <c r="K427" s="75">
        <f t="shared" si="26"/>
        <v>2878201</v>
      </c>
      <c r="L427" s="75">
        <v>1500</v>
      </c>
      <c r="M427" s="75">
        <v>2876701</v>
      </c>
      <c r="O427" s="87" t="s">
        <v>881</v>
      </c>
      <c r="P427" s="88" t="s">
        <v>450</v>
      </c>
      <c r="Q427" s="75">
        <v>150000</v>
      </c>
      <c r="R427" s="75">
        <f t="shared" si="27"/>
        <v>269650</v>
      </c>
      <c r="S427" s="75">
        <v>0</v>
      </c>
      <c r="T427" s="75">
        <v>269650</v>
      </c>
      <c r="V427" s="87" t="s">
        <v>896</v>
      </c>
      <c r="W427" s="88" t="s">
        <v>303</v>
      </c>
      <c r="X427" s="75">
        <v>1861799</v>
      </c>
      <c r="Y427" s="75">
        <f t="shared" si="24"/>
        <v>2167820</v>
      </c>
      <c r="Z427" s="75">
        <v>1</v>
      </c>
      <c r="AA427" s="75">
        <v>2167819</v>
      </c>
    </row>
    <row r="428" spans="1:27" ht="15">
      <c r="A428" s="87" t="s">
        <v>925</v>
      </c>
      <c r="B428" s="88" t="s">
        <v>310</v>
      </c>
      <c r="C428" s="75">
        <v>0</v>
      </c>
      <c r="D428" s="75">
        <f t="shared" si="25"/>
        <v>83763</v>
      </c>
      <c r="E428" s="75">
        <v>41100</v>
      </c>
      <c r="F428" s="75">
        <v>42663</v>
      </c>
      <c r="H428" s="75" t="s">
        <v>1062</v>
      </c>
      <c r="I428" s="75" t="s">
        <v>180</v>
      </c>
      <c r="J428" s="75">
        <v>0</v>
      </c>
      <c r="K428" s="75">
        <f t="shared" si="26"/>
        <v>5000</v>
      </c>
      <c r="L428" s="75">
        <v>0</v>
      </c>
      <c r="M428" s="75">
        <v>5000</v>
      </c>
      <c r="O428" s="87" t="s">
        <v>884</v>
      </c>
      <c r="P428" s="88" t="s">
        <v>300</v>
      </c>
      <c r="Q428" s="75">
        <v>15863807</v>
      </c>
      <c r="R428" s="75">
        <f t="shared" si="27"/>
        <v>9535126</v>
      </c>
      <c r="S428" s="75">
        <v>3817104</v>
      </c>
      <c r="T428" s="75">
        <v>5718022</v>
      </c>
      <c r="V428" s="87" t="s">
        <v>899</v>
      </c>
      <c r="W428" s="88" t="s">
        <v>304</v>
      </c>
      <c r="X428" s="75">
        <v>0</v>
      </c>
      <c r="Y428" s="75">
        <f t="shared" si="24"/>
        <v>224351</v>
      </c>
      <c r="Z428" s="75">
        <v>0</v>
      </c>
      <c r="AA428" s="75">
        <v>224351</v>
      </c>
    </row>
    <row r="429" spans="1:27" ht="15">
      <c r="A429" s="87" t="s">
        <v>928</v>
      </c>
      <c r="B429" s="88" t="s">
        <v>311</v>
      </c>
      <c r="C429" s="75">
        <v>48200</v>
      </c>
      <c r="D429" s="75">
        <f t="shared" si="25"/>
        <v>7885</v>
      </c>
      <c r="E429" s="75">
        <v>0</v>
      </c>
      <c r="F429" s="75">
        <v>7885</v>
      </c>
      <c r="H429" s="75" t="s">
        <v>1065</v>
      </c>
      <c r="I429" s="75" t="s">
        <v>103</v>
      </c>
      <c r="J429" s="75">
        <v>223301</v>
      </c>
      <c r="K429" s="75">
        <f t="shared" si="26"/>
        <v>2545173</v>
      </c>
      <c r="L429" s="75">
        <v>55000</v>
      </c>
      <c r="M429" s="75">
        <v>2490173</v>
      </c>
      <c r="O429" s="87" t="s">
        <v>887</v>
      </c>
      <c r="P429" s="88" t="s">
        <v>178</v>
      </c>
      <c r="Q429" s="75">
        <v>1180000</v>
      </c>
      <c r="R429" s="75">
        <f t="shared" si="27"/>
        <v>2592929</v>
      </c>
      <c r="S429" s="75">
        <v>1411203</v>
      </c>
      <c r="T429" s="75">
        <v>1181726</v>
      </c>
      <c r="V429" s="87" t="s">
        <v>902</v>
      </c>
      <c r="W429" s="88" t="s">
        <v>242</v>
      </c>
      <c r="X429" s="75">
        <v>3025485</v>
      </c>
      <c r="Y429" s="75">
        <f t="shared" si="24"/>
        <v>1086482</v>
      </c>
      <c r="Z429" s="75">
        <v>0</v>
      </c>
      <c r="AA429" s="75">
        <v>1086482</v>
      </c>
    </row>
    <row r="430" spans="1:27" ht="15">
      <c r="A430" s="87" t="s">
        <v>931</v>
      </c>
      <c r="B430" s="88" t="s">
        <v>312</v>
      </c>
      <c r="C430" s="75">
        <v>0</v>
      </c>
      <c r="D430" s="75">
        <f t="shared" si="25"/>
        <v>152442</v>
      </c>
      <c r="E430" s="75">
        <v>0</v>
      </c>
      <c r="F430" s="75">
        <v>152442</v>
      </c>
      <c r="H430" s="75" t="s">
        <v>1067</v>
      </c>
      <c r="I430" s="75" t="s">
        <v>350</v>
      </c>
      <c r="J430" s="75">
        <v>0</v>
      </c>
      <c r="K430" s="75">
        <f t="shared" si="26"/>
        <v>53000</v>
      </c>
      <c r="L430" s="75">
        <v>0</v>
      </c>
      <c r="M430" s="75">
        <v>53000</v>
      </c>
      <c r="O430" s="87" t="s">
        <v>890</v>
      </c>
      <c r="P430" s="88" t="s">
        <v>301</v>
      </c>
      <c r="Q430" s="75">
        <v>4906465</v>
      </c>
      <c r="R430" s="75">
        <f t="shared" si="27"/>
        <v>3587538</v>
      </c>
      <c r="S430" s="75">
        <v>745061</v>
      </c>
      <c r="T430" s="75">
        <v>2842477</v>
      </c>
      <c r="V430" s="87" t="s">
        <v>904</v>
      </c>
      <c r="W430" s="88" t="s">
        <v>451</v>
      </c>
      <c r="X430" s="75">
        <v>53000</v>
      </c>
      <c r="Y430" s="75">
        <f t="shared" si="24"/>
        <v>77050</v>
      </c>
      <c r="Z430" s="75">
        <v>0</v>
      </c>
      <c r="AA430" s="75">
        <v>77050</v>
      </c>
    </row>
    <row r="431" spans="1:27" ht="15">
      <c r="A431" s="87" t="s">
        <v>934</v>
      </c>
      <c r="B431" s="88" t="s">
        <v>453</v>
      </c>
      <c r="C431" s="75">
        <v>0</v>
      </c>
      <c r="D431" s="75">
        <f t="shared" si="25"/>
        <v>122748</v>
      </c>
      <c r="E431" s="75">
        <v>18000</v>
      </c>
      <c r="F431" s="75">
        <v>104748</v>
      </c>
      <c r="H431" s="75" t="s">
        <v>1086</v>
      </c>
      <c r="I431" s="75" t="s">
        <v>351</v>
      </c>
      <c r="J431" s="75">
        <v>1654</v>
      </c>
      <c r="K431" s="75">
        <f t="shared" si="26"/>
        <v>401531</v>
      </c>
      <c r="L431" s="75">
        <v>13832</v>
      </c>
      <c r="M431" s="75">
        <v>387699</v>
      </c>
      <c r="O431" s="87" t="s">
        <v>893</v>
      </c>
      <c r="P431" s="88" t="s">
        <v>302</v>
      </c>
      <c r="Q431" s="75">
        <v>19561000</v>
      </c>
      <c r="R431" s="75">
        <f t="shared" si="27"/>
        <v>12993957</v>
      </c>
      <c r="S431" s="75">
        <v>4872950</v>
      </c>
      <c r="T431" s="75">
        <v>8121007</v>
      </c>
      <c r="V431" s="87" t="s">
        <v>907</v>
      </c>
      <c r="W431" s="88" t="s">
        <v>452</v>
      </c>
      <c r="X431" s="75">
        <v>0</v>
      </c>
      <c r="Y431" s="75">
        <f t="shared" si="24"/>
        <v>25000</v>
      </c>
      <c r="Z431" s="75">
        <v>0</v>
      </c>
      <c r="AA431" s="75">
        <v>25000</v>
      </c>
    </row>
    <row r="432" spans="1:27" ht="15">
      <c r="A432" s="87" t="s">
        <v>940</v>
      </c>
      <c r="B432" s="88" t="s">
        <v>314</v>
      </c>
      <c r="C432" s="75">
        <v>2037340</v>
      </c>
      <c r="D432" s="75">
        <f t="shared" si="25"/>
        <v>240327</v>
      </c>
      <c r="E432" s="75">
        <v>0</v>
      </c>
      <c r="F432" s="75">
        <v>240327</v>
      </c>
      <c r="H432" s="75" t="s">
        <v>1089</v>
      </c>
      <c r="I432" s="75" t="s">
        <v>352</v>
      </c>
      <c r="J432" s="75">
        <v>0</v>
      </c>
      <c r="K432" s="75">
        <f t="shared" si="26"/>
        <v>157788</v>
      </c>
      <c r="L432" s="75">
        <v>0</v>
      </c>
      <c r="M432" s="75">
        <v>157788</v>
      </c>
      <c r="O432" s="87" t="s">
        <v>896</v>
      </c>
      <c r="P432" s="88" t="s">
        <v>303</v>
      </c>
      <c r="Q432" s="75">
        <v>10497536</v>
      </c>
      <c r="R432" s="75">
        <f t="shared" si="27"/>
        <v>4258927</v>
      </c>
      <c r="S432" s="75">
        <v>546660</v>
      </c>
      <c r="T432" s="75">
        <v>3712267</v>
      </c>
      <c r="V432" s="87" t="s">
        <v>910</v>
      </c>
      <c r="W432" s="88" t="s">
        <v>305</v>
      </c>
      <c r="X432" s="75">
        <v>1496918</v>
      </c>
      <c r="Y432" s="75">
        <f t="shared" si="24"/>
        <v>995658</v>
      </c>
      <c r="Z432" s="75">
        <v>68800</v>
      </c>
      <c r="AA432" s="75">
        <v>926858</v>
      </c>
    </row>
    <row r="433" spans="1:27" ht="15">
      <c r="A433" s="87" t="s">
        <v>944</v>
      </c>
      <c r="B433" s="88" t="s">
        <v>315</v>
      </c>
      <c r="C433" s="75">
        <v>0</v>
      </c>
      <c r="D433" s="75">
        <f t="shared" si="25"/>
        <v>103129</v>
      </c>
      <c r="E433" s="75">
        <v>200</v>
      </c>
      <c r="F433" s="75">
        <v>102929</v>
      </c>
      <c r="H433" s="75" t="s">
        <v>1092</v>
      </c>
      <c r="I433" s="75" t="s">
        <v>181</v>
      </c>
      <c r="J433" s="75">
        <v>45783</v>
      </c>
      <c r="K433" s="75">
        <f t="shared" si="26"/>
        <v>11001</v>
      </c>
      <c r="L433" s="75">
        <v>0</v>
      </c>
      <c r="M433" s="75">
        <v>11001</v>
      </c>
      <c r="O433" s="87" t="s">
        <v>899</v>
      </c>
      <c r="P433" s="88" t="s">
        <v>304</v>
      </c>
      <c r="Q433" s="75">
        <v>1686002</v>
      </c>
      <c r="R433" s="75">
        <f t="shared" si="27"/>
        <v>1084044</v>
      </c>
      <c r="S433" s="75">
        <v>235301</v>
      </c>
      <c r="T433" s="75">
        <v>848743</v>
      </c>
      <c r="V433" s="87" t="s">
        <v>913</v>
      </c>
      <c r="W433" s="88" t="s">
        <v>306</v>
      </c>
      <c r="X433" s="75">
        <v>616705</v>
      </c>
      <c r="Y433" s="75">
        <f t="shared" si="24"/>
        <v>2185927</v>
      </c>
      <c r="Z433" s="75">
        <v>133202</v>
      </c>
      <c r="AA433" s="75">
        <v>2052725</v>
      </c>
    </row>
    <row r="434" spans="1:27" ht="15">
      <c r="A434" s="87" t="s">
        <v>947</v>
      </c>
      <c r="B434" s="88" t="s">
        <v>316</v>
      </c>
      <c r="C434" s="75">
        <v>4500</v>
      </c>
      <c r="D434" s="75">
        <f t="shared" si="25"/>
        <v>1152485</v>
      </c>
      <c r="E434" s="75">
        <v>114350</v>
      </c>
      <c r="F434" s="75">
        <v>1038135</v>
      </c>
      <c r="H434" s="75" t="s">
        <v>1095</v>
      </c>
      <c r="I434" s="75" t="s">
        <v>353</v>
      </c>
      <c r="J434" s="75">
        <v>901504</v>
      </c>
      <c r="K434" s="75">
        <f t="shared" si="26"/>
        <v>503091</v>
      </c>
      <c r="L434" s="75">
        <v>155001</v>
      </c>
      <c r="M434" s="75">
        <v>348090</v>
      </c>
      <c r="O434" s="87" t="s">
        <v>902</v>
      </c>
      <c r="P434" s="88" t="s">
        <v>242</v>
      </c>
      <c r="Q434" s="75">
        <v>5152600</v>
      </c>
      <c r="R434" s="75">
        <f t="shared" si="27"/>
        <v>1246379</v>
      </c>
      <c r="S434" s="75">
        <v>307945</v>
      </c>
      <c r="T434" s="75">
        <v>938434</v>
      </c>
      <c r="V434" s="87" t="s">
        <v>916</v>
      </c>
      <c r="W434" s="88" t="s">
        <v>307</v>
      </c>
      <c r="X434" s="75">
        <v>253635</v>
      </c>
      <c r="Y434" s="75">
        <f t="shared" si="24"/>
        <v>1457561</v>
      </c>
      <c r="Z434" s="75">
        <v>110200</v>
      </c>
      <c r="AA434" s="75">
        <v>1347361</v>
      </c>
    </row>
    <row r="435" spans="1:27" ht="15">
      <c r="A435" s="87" t="s">
        <v>950</v>
      </c>
      <c r="B435" s="88" t="s">
        <v>317</v>
      </c>
      <c r="C435" s="75">
        <v>0</v>
      </c>
      <c r="D435" s="75">
        <f t="shared" si="25"/>
        <v>127429</v>
      </c>
      <c r="E435" s="75">
        <v>0</v>
      </c>
      <c r="F435" s="75">
        <v>127429</v>
      </c>
      <c r="H435" s="75" t="s">
        <v>1101</v>
      </c>
      <c r="I435" s="75" t="s">
        <v>354</v>
      </c>
      <c r="J435" s="75">
        <v>0</v>
      </c>
      <c r="K435" s="75">
        <f t="shared" si="26"/>
        <v>2266420</v>
      </c>
      <c r="L435" s="75">
        <v>2235820</v>
      </c>
      <c r="M435" s="75">
        <v>30600</v>
      </c>
      <c r="O435" s="87" t="s">
        <v>904</v>
      </c>
      <c r="P435" s="88" t="s">
        <v>451</v>
      </c>
      <c r="Q435" s="75">
        <v>345700</v>
      </c>
      <c r="R435" s="75">
        <f t="shared" si="27"/>
        <v>395108</v>
      </c>
      <c r="S435" s="75">
        <v>63600</v>
      </c>
      <c r="T435" s="75">
        <v>331508</v>
      </c>
      <c r="V435" s="87" t="s">
        <v>919</v>
      </c>
      <c r="W435" s="88" t="s">
        <v>308</v>
      </c>
      <c r="X435" s="75">
        <v>0</v>
      </c>
      <c r="Y435" s="75">
        <f t="shared" si="24"/>
        <v>280342</v>
      </c>
      <c r="Z435" s="75">
        <v>0</v>
      </c>
      <c r="AA435" s="75">
        <v>280342</v>
      </c>
    </row>
    <row r="436" spans="1:27" ht="15">
      <c r="A436" s="87" t="s">
        <v>953</v>
      </c>
      <c r="B436" s="88" t="s">
        <v>318</v>
      </c>
      <c r="C436" s="75">
        <v>0</v>
      </c>
      <c r="D436" s="75">
        <f t="shared" si="25"/>
        <v>327260</v>
      </c>
      <c r="E436" s="75">
        <v>1</v>
      </c>
      <c r="F436" s="75">
        <v>327259</v>
      </c>
      <c r="H436" s="75" t="s">
        <v>1103</v>
      </c>
      <c r="I436" s="75" t="s">
        <v>355</v>
      </c>
      <c r="J436" s="75">
        <v>126000</v>
      </c>
      <c r="K436" s="75">
        <f t="shared" si="26"/>
        <v>47256</v>
      </c>
      <c r="L436" s="75">
        <v>0</v>
      </c>
      <c r="M436" s="75">
        <v>47256</v>
      </c>
      <c r="O436" s="87" t="s">
        <v>907</v>
      </c>
      <c r="P436" s="88" t="s">
        <v>452</v>
      </c>
      <c r="Q436" s="75">
        <v>924660</v>
      </c>
      <c r="R436" s="75">
        <f t="shared" si="27"/>
        <v>1063464</v>
      </c>
      <c r="S436" s="75">
        <v>521100</v>
      </c>
      <c r="T436" s="75">
        <v>542364</v>
      </c>
      <c r="V436" s="87" t="s">
        <v>922</v>
      </c>
      <c r="W436" s="88" t="s">
        <v>309</v>
      </c>
      <c r="X436" s="75">
        <v>0</v>
      </c>
      <c r="Y436" s="75">
        <f t="shared" si="24"/>
        <v>16839</v>
      </c>
      <c r="Z436" s="75">
        <v>0</v>
      </c>
      <c r="AA436" s="75">
        <v>16839</v>
      </c>
    </row>
    <row r="437" spans="1:27" ht="15">
      <c r="A437" s="87" t="s">
        <v>956</v>
      </c>
      <c r="B437" s="88" t="s">
        <v>319</v>
      </c>
      <c r="C437" s="75">
        <v>35000</v>
      </c>
      <c r="D437" s="75">
        <f t="shared" si="25"/>
        <v>163867</v>
      </c>
      <c r="E437" s="75">
        <v>5400</v>
      </c>
      <c r="F437" s="75">
        <v>158467</v>
      </c>
      <c r="H437" s="75" t="s">
        <v>1106</v>
      </c>
      <c r="I437" s="75" t="s">
        <v>356</v>
      </c>
      <c r="J437" s="75">
        <v>0</v>
      </c>
      <c r="K437" s="75">
        <f t="shared" si="26"/>
        <v>3600</v>
      </c>
      <c r="L437" s="75">
        <v>0</v>
      </c>
      <c r="M437" s="75">
        <v>3600</v>
      </c>
      <c r="O437" s="87" t="s">
        <v>910</v>
      </c>
      <c r="P437" s="88" t="s">
        <v>305</v>
      </c>
      <c r="Q437" s="75">
        <v>1000502</v>
      </c>
      <c r="R437" s="75">
        <f t="shared" si="27"/>
        <v>1324420</v>
      </c>
      <c r="S437" s="75">
        <v>499745</v>
      </c>
      <c r="T437" s="75">
        <v>824675</v>
      </c>
      <c r="V437" s="87" t="s">
        <v>925</v>
      </c>
      <c r="W437" s="88" t="s">
        <v>310</v>
      </c>
      <c r="X437" s="75">
        <v>540800</v>
      </c>
      <c r="Y437" s="75">
        <f t="shared" si="24"/>
        <v>533052</v>
      </c>
      <c r="Z437" s="75">
        <v>16600</v>
      </c>
      <c r="AA437" s="75">
        <v>516452</v>
      </c>
    </row>
    <row r="438" spans="1:27" ht="15">
      <c r="A438" s="87" t="s">
        <v>959</v>
      </c>
      <c r="B438" s="88" t="s">
        <v>320</v>
      </c>
      <c r="C438" s="75">
        <v>0</v>
      </c>
      <c r="D438" s="75">
        <f t="shared" si="25"/>
        <v>174288</v>
      </c>
      <c r="E438" s="75">
        <v>113200</v>
      </c>
      <c r="F438" s="75">
        <v>61088</v>
      </c>
      <c r="H438" s="75" t="s">
        <v>1109</v>
      </c>
      <c r="I438" s="75" t="s">
        <v>357</v>
      </c>
      <c r="J438" s="75">
        <v>0</v>
      </c>
      <c r="K438" s="75">
        <f t="shared" si="26"/>
        <v>719373</v>
      </c>
      <c r="L438" s="75">
        <v>0</v>
      </c>
      <c r="M438" s="75">
        <v>719373</v>
      </c>
      <c r="O438" s="87" t="s">
        <v>913</v>
      </c>
      <c r="P438" s="88" t="s">
        <v>306</v>
      </c>
      <c r="Q438" s="75">
        <v>23312379</v>
      </c>
      <c r="R438" s="75">
        <f t="shared" si="27"/>
        <v>4206380</v>
      </c>
      <c r="S438" s="75">
        <v>2335663</v>
      </c>
      <c r="T438" s="75">
        <v>1870717</v>
      </c>
      <c r="V438" s="87" t="s">
        <v>928</v>
      </c>
      <c r="W438" s="88" t="s">
        <v>311</v>
      </c>
      <c r="X438" s="75">
        <v>0</v>
      </c>
      <c r="Y438" s="75">
        <f t="shared" si="24"/>
        <v>31575</v>
      </c>
      <c r="Z438" s="75">
        <v>0</v>
      </c>
      <c r="AA438" s="75">
        <v>31575</v>
      </c>
    </row>
    <row r="439" spans="1:27" ht="15">
      <c r="A439" s="87" t="s">
        <v>962</v>
      </c>
      <c r="B439" s="88" t="s">
        <v>321</v>
      </c>
      <c r="C439" s="75">
        <v>0</v>
      </c>
      <c r="D439" s="75">
        <f t="shared" si="25"/>
        <v>709348</v>
      </c>
      <c r="E439" s="75">
        <v>242500</v>
      </c>
      <c r="F439" s="75">
        <v>466848</v>
      </c>
      <c r="H439" s="75" t="s">
        <v>1114</v>
      </c>
      <c r="I439" s="75" t="s">
        <v>359</v>
      </c>
      <c r="J439" s="75">
        <v>105201</v>
      </c>
      <c r="K439" s="75">
        <f t="shared" si="26"/>
        <v>1363543</v>
      </c>
      <c r="L439" s="75">
        <v>0</v>
      </c>
      <c r="M439" s="75">
        <v>1363543</v>
      </c>
      <c r="O439" s="87" t="s">
        <v>916</v>
      </c>
      <c r="P439" s="88" t="s">
        <v>307</v>
      </c>
      <c r="Q439" s="75">
        <v>1080287</v>
      </c>
      <c r="R439" s="75">
        <f t="shared" si="27"/>
        <v>5877153</v>
      </c>
      <c r="S439" s="75">
        <v>1076934</v>
      </c>
      <c r="T439" s="75">
        <v>4800219</v>
      </c>
      <c r="V439" s="87" t="s">
        <v>931</v>
      </c>
      <c r="W439" s="88" t="s">
        <v>312</v>
      </c>
      <c r="X439" s="75">
        <v>3937844</v>
      </c>
      <c r="Y439" s="75">
        <f t="shared" si="24"/>
        <v>9394256</v>
      </c>
      <c r="Z439" s="75">
        <v>481201</v>
      </c>
      <c r="AA439" s="75">
        <v>8913055</v>
      </c>
    </row>
    <row r="440" spans="1:27" ht="15">
      <c r="A440" s="87" t="s">
        <v>968</v>
      </c>
      <c r="B440" s="88" t="s">
        <v>323</v>
      </c>
      <c r="C440" s="75">
        <v>0</v>
      </c>
      <c r="D440" s="75">
        <f t="shared" si="25"/>
        <v>389903</v>
      </c>
      <c r="E440" s="75">
        <v>0</v>
      </c>
      <c r="F440" s="75">
        <v>389903</v>
      </c>
      <c r="H440" s="75" t="s">
        <v>1117</v>
      </c>
      <c r="I440" s="75" t="s">
        <v>360</v>
      </c>
      <c r="J440" s="75">
        <v>0</v>
      </c>
      <c r="K440" s="75">
        <f t="shared" si="26"/>
        <v>19300</v>
      </c>
      <c r="L440" s="75">
        <v>0</v>
      </c>
      <c r="M440" s="75">
        <v>19300</v>
      </c>
      <c r="O440" s="87" t="s">
        <v>919</v>
      </c>
      <c r="P440" s="88" t="s">
        <v>308</v>
      </c>
      <c r="Q440" s="75">
        <v>902810</v>
      </c>
      <c r="R440" s="75">
        <f t="shared" si="27"/>
        <v>771426</v>
      </c>
      <c r="S440" s="75">
        <v>0</v>
      </c>
      <c r="T440" s="75">
        <v>771426</v>
      </c>
      <c r="V440" s="87" t="s">
        <v>937</v>
      </c>
      <c r="W440" s="88" t="s">
        <v>313</v>
      </c>
      <c r="X440" s="75">
        <v>138497</v>
      </c>
      <c r="Y440" s="75">
        <f t="shared" si="24"/>
        <v>1621206</v>
      </c>
      <c r="Z440" s="75">
        <v>0</v>
      </c>
      <c r="AA440" s="75">
        <v>1621206</v>
      </c>
    </row>
    <row r="441" spans="1:27" ht="15">
      <c r="A441" s="87" t="s">
        <v>971</v>
      </c>
      <c r="B441" s="88" t="s">
        <v>324</v>
      </c>
      <c r="C441" s="75">
        <v>0</v>
      </c>
      <c r="D441" s="75">
        <f t="shared" si="25"/>
        <v>17559</v>
      </c>
      <c r="E441" s="75">
        <v>0</v>
      </c>
      <c r="F441" s="75">
        <v>17559</v>
      </c>
      <c r="H441" s="75" t="s">
        <v>1124</v>
      </c>
      <c r="I441" s="75" t="s">
        <v>362</v>
      </c>
      <c r="J441" s="75">
        <v>0</v>
      </c>
      <c r="K441" s="75">
        <f t="shared" si="26"/>
        <v>64700</v>
      </c>
      <c r="L441" s="75">
        <v>0</v>
      </c>
      <c r="M441" s="75">
        <v>64700</v>
      </c>
      <c r="O441" s="87" t="s">
        <v>922</v>
      </c>
      <c r="P441" s="88" t="s">
        <v>309</v>
      </c>
      <c r="Q441" s="75">
        <v>2088496</v>
      </c>
      <c r="R441" s="75">
        <f t="shared" si="27"/>
        <v>2303639</v>
      </c>
      <c r="S441" s="75">
        <v>1181982</v>
      </c>
      <c r="T441" s="75">
        <v>1121657</v>
      </c>
      <c r="V441" s="87" t="s">
        <v>940</v>
      </c>
      <c r="W441" s="88" t="s">
        <v>314</v>
      </c>
      <c r="X441" s="75">
        <v>291202</v>
      </c>
      <c r="Y441" s="75">
        <f t="shared" si="24"/>
        <v>971367</v>
      </c>
      <c r="Z441" s="75">
        <v>15501</v>
      </c>
      <c r="AA441" s="75">
        <v>955866</v>
      </c>
    </row>
    <row r="442" spans="1:27" ht="15">
      <c r="A442" s="87" t="s">
        <v>974</v>
      </c>
      <c r="B442" s="88" t="s">
        <v>325</v>
      </c>
      <c r="C442" s="75">
        <v>0</v>
      </c>
      <c r="D442" s="75">
        <f t="shared" si="25"/>
        <v>289047</v>
      </c>
      <c r="E442" s="75">
        <v>123003</v>
      </c>
      <c r="F442" s="75">
        <v>166044</v>
      </c>
      <c r="H442" s="75" t="s">
        <v>1127</v>
      </c>
      <c r="I442" s="75" t="s">
        <v>363</v>
      </c>
      <c r="J442" s="75">
        <v>0</v>
      </c>
      <c r="K442" s="75">
        <f t="shared" si="26"/>
        <v>27800</v>
      </c>
      <c r="L442" s="75">
        <v>0</v>
      </c>
      <c r="M442" s="75">
        <v>27800</v>
      </c>
      <c r="O442" s="87" t="s">
        <v>925</v>
      </c>
      <c r="P442" s="88" t="s">
        <v>310</v>
      </c>
      <c r="Q442" s="75">
        <v>1205924</v>
      </c>
      <c r="R442" s="75">
        <f t="shared" si="27"/>
        <v>2101751</v>
      </c>
      <c r="S442" s="75">
        <v>1224792</v>
      </c>
      <c r="T442" s="75">
        <v>876959</v>
      </c>
      <c r="V442" s="87" t="s">
        <v>944</v>
      </c>
      <c r="W442" s="88" t="s">
        <v>315</v>
      </c>
      <c r="X442" s="75">
        <v>0</v>
      </c>
      <c r="Y442" s="75">
        <f t="shared" si="24"/>
        <v>122064</v>
      </c>
      <c r="Z442" s="75">
        <v>0</v>
      </c>
      <c r="AA442" s="75">
        <v>122064</v>
      </c>
    </row>
    <row r="443" spans="1:27" ht="15">
      <c r="A443" s="87" t="s">
        <v>977</v>
      </c>
      <c r="B443" s="88" t="s">
        <v>326</v>
      </c>
      <c r="C443" s="75">
        <v>42000</v>
      </c>
      <c r="D443" s="75">
        <f t="shared" si="25"/>
        <v>236444</v>
      </c>
      <c r="E443" s="75">
        <v>77500</v>
      </c>
      <c r="F443" s="75">
        <v>158944</v>
      </c>
      <c r="H443" s="75" t="s">
        <v>1130</v>
      </c>
      <c r="I443" s="75" t="s">
        <v>364</v>
      </c>
      <c r="J443" s="75">
        <v>0</v>
      </c>
      <c r="K443" s="75">
        <f t="shared" si="26"/>
        <v>48360</v>
      </c>
      <c r="L443" s="75">
        <v>0</v>
      </c>
      <c r="M443" s="75">
        <v>48360</v>
      </c>
      <c r="O443" s="87" t="s">
        <v>928</v>
      </c>
      <c r="P443" s="88" t="s">
        <v>311</v>
      </c>
      <c r="Q443" s="75">
        <v>1062300</v>
      </c>
      <c r="R443" s="75">
        <f t="shared" si="27"/>
        <v>907057</v>
      </c>
      <c r="S443" s="75">
        <v>182902</v>
      </c>
      <c r="T443" s="75">
        <v>724155</v>
      </c>
      <c r="V443" s="87" t="s">
        <v>947</v>
      </c>
      <c r="W443" s="88" t="s">
        <v>316</v>
      </c>
      <c r="X443" s="75">
        <v>9101935</v>
      </c>
      <c r="Y443" s="75">
        <f t="shared" si="24"/>
        <v>14219339</v>
      </c>
      <c r="Z443" s="75">
        <v>2476500</v>
      </c>
      <c r="AA443" s="75">
        <v>11742839</v>
      </c>
    </row>
    <row r="444" spans="1:27" ht="15">
      <c r="A444" s="87" t="s">
        <v>980</v>
      </c>
      <c r="B444" s="88" t="s">
        <v>327</v>
      </c>
      <c r="C444" s="75">
        <v>0</v>
      </c>
      <c r="D444" s="75">
        <f t="shared" si="25"/>
        <v>172784</v>
      </c>
      <c r="E444" s="75">
        <v>109700</v>
      </c>
      <c r="F444" s="75">
        <v>63084</v>
      </c>
      <c r="H444" s="75" t="s">
        <v>1133</v>
      </c>
      <c r="I444" s="75" t="s">
        <v>365</v>
      </c>
      <c r="J444" s="75">
        <v>0</v>
      </c>
      <c r="K444" s="75">
        <f t="shared" si="26"/>
        <v>196350</v>
      </c>
      <c r="L444" s="75">
        <v>895</v>
      </c>
      <c r="M444" s="75">
        <v>195455</v>
      </c>
      <c r="O444" s="87" t="s">
        <v>931</v>
      </c>
      <c r="P444" s="88" t="s">
        <v>312</v>
      </c>
      <c r="Q444" s="75">
        <v>7585718</v>
      </c>
      <c r="R444" s="75">
        <f t="shared" si="27"/>
        <v>6168949</v>
      </c>
      <c r="S444" s="75">
        <v>2189712</v>
      </c>
      <c r="T444" s="75">
        <v>3979237</v>
      </c>
      <c r="V444" s="87" t="s">
        <v>950</v>
      </c>
      <c r="W444" s="88" t="s">
        <v>317</v>
      </c>
      <c r="X444" s="75">
        <v>1078900</v>
      </c>
      <c r="Y444" s="75">
        <f t="shared" si="24"/>
        <v>686950</v>
      </c>
      <c r="Z444" s="75">
        <v>210000</v>
      </c>
      <c r="AA444" s="75">
        <v>476950</v>
      </c>
    </row>
    <row r="445" spans="1:27" ht="15">
      <c r="A445" s="87" t="s">
        <v>983</v>
      </c>
      <c r="B445" s="88" t="s">
        <v>328</v>
      </c>
      <c r="C445" s="75">
        <v>2510</v>
      </c>
      <c r="D445" s="75">
        <f t="shared" si="25"/>
        <v>3310183</v>
      </c>
      <c r="E445" s="75">
        <v>928627</v>
      </c>
      <c r="F445" s="75">
        <v>2381556</v>
      </c>
      <c r="H445" s="75" t="s">
        <v>1136</v>
      </c>
      <c r="I445" s="75" t="s">
        <v>366</v>
      </c>
      <c r="J445" s="75">
        <v>0</v>
      </c>
      <c r="K445" s="75">
        <f t="shared" si="26"/>
        <v>25775</v>
      </c>
      <c r="L445" s="75">
        <v>0</v>
      </c>
      <c r="M445" s="75">
        <v>25775</v>
      </c>
      <c r="O445" s="87" t="s">
        <v>934</v>
      </c>
      <c r="P445" s="88" t="s">
        <v>453</v>
      </c>
      <c r="Q445" s="75">
        <v>1919550</v>
      </c>
      <c r="R445" s="75">
        <f t="shared" si="27"/>
        <v>2446218</v>
      </c>
      <c r="S445" s="75">
        <v>483250</v>
      </c>
      <c r="T445" s="75">
        <v>1962968</v>
      </c>
      <c r="V445" s="87" t="s">
        <v>953</v>
      </c>
      <c r="W445" s="88" t="s">
        <v>318</v>
      </c>
      <c r="X445" s="75">
        <v>217000</v>
      </c>
      <c r="Y445" s="75">
        <f t="shared" si="24"/>
        <v>2141658</v>
      </c>
      <c r="Z445" s="75">
        <v>17400</v>
      </c>
      <c r="AA445" s="75">
        <v>2124258</v>
      </c>
    </row>
    <row r="446" spans="1:27" ht="15">
      <c r="A446" s="87" t="s">
        <v>986</v>
      </c>
      <c r="B446" s="88" t="s">
        <v>329</v>
      </c>
      <c r="C446" s="75">
        <v>13200</v>
      </c>
      <c r="D446" s="75">
        <f t="shared" si="25"/>
        <v>1096225</v>
      </c>
      <c r="E446" s="75">
        <v>756962</v>
      </c>
      <c r="F446" s="75">
        <v>339263</v>
      </c>
      <c r="H446" s="75" t="s">
        <v>1139</v>
      </c>
      <c r="I446" s="75" t="s">
        <v>367</v>
      </c>
      <c r="J446" s="75">
        <v>0</v>
      </c>
      <c r="K446" s="75">
        <f t="shared" si="26"/>
        <v>74391</v>
      </c>
      <c r="L446" s="75">
        <v>0</v>
      </c>
      <c r="M446" s="75">
        <v>74391</v>
      </c>
      <c r="O446" s="87" t="s">
        <v>937</v>
      </c>
      <c r="P446" s="88" t="s">
        <v>313</v>
      </c>
      <c r="Q446" s="75">
        <v>1</v>
      </c>
      <c r="R446" s="75">
        <f t="shared" si="27"/>
        <v>1603</v>
      </c>
      <c r="S446" s="75">
        <v>1600</v>
      </c>
      <c r="T446" s="75">
        <v>3</v>
      </c>
      <c r="V446" s="87" t="s">
        <v>956</v>
      </c>
      <c r="W446" s="88" t="s">
        <v>319</v>
      </c>
      <c r="X446" s="75">
        <v>229400</v>
      </c>
      <c r="Y446" s="75">
        <f t="shared" si="24"/>
        <v>2000872</v>
      </c>
      <c r="Z446" s="75">
        <v>11325</v>
      </c>
      <c r="AA446" s="75">
        <v>1989547</v>
      </c>
    </row>
    <row r="447" spans="1:27" ht="15">
      <c r="A447" s="87" t="s">
        <v>989</v>
      </c>
      <c r="B447" s="88" t="s">
        <v>330</v>
      </c>
      <c r="C447" s="75">
        <v>0</v>
      </c>
      <c r="D447" s="75">
        <f t="shared" si="25"/>
        <v>103711</v>
      </c>
      <c r="E447" s="75">
        <v>15000</v>
      </c>
      <c r="F447" s="75">
        <v>88711</v>
      </c>
      <c r="H447" s="75" t="s">
        <v>1142</v>
      </c>
      <c r="I447" s="75" t="s">
        <v>368</v>
      </c>
      <c r="J447" s="75">
        <v>0</v>
      </c>
      <c r="K447" s="75">
        <f t="shared" si="26"/>
        <v>1500</v>
      </c>
      <c r="L447" s="75">
        <v>0</v>
      </c>
      <c r="M447" s="75">
        <v>1500</v>
      </c>
      <c r="O447" s="87" t="s">
        <v>940</v>
      </c>
      <c r="P447" s="88" t="s">
        <v>314</v>
      </c>
      <c r="Q447" s="75">
        <v>13816324</v>
      </c>
      <c r="R447" s="75">
        <f t="shared" si="27"/>
        <v>4882197</v>
      </c>
      <c r="S447" s="75">
        <v>377145</v>
      </c>
      <c r="T447" s="75">
        <v>4505052</v>
      </c>
      <c r="V447" s="87" t="s">
        <v>959</v>
      </c>
      <c r="W447" s="88" t="s">
        <v>320</v>
      </c>
      <c r="X447" s="75">
        <v>847700</v>
      </c>
      <c r="Y447" s="75">
        <f t="shared" si="24"/>
        <v>869262</v>
      </c>
      <c r="Z447" s="75">
        <v>16000</v>
      </c>
      <c r="AA447" s="75">
        <v>853262</v>
      </c>
    </row>
    <row r="448" spans="1:27" ht="15">
      <c r="A448" s="87" t="s">
        <v>996</v>
      </c>
      <c r="B448" s="88" t="s">
        <v>332</v>
      </c>
      <c r="C448" s="75">
        <v>0</v>
      </c>
      <c r="D448" s="75">
        <f t="shared" si="25"/>
        <v>70700</v>
      </c>
      <c r="E448" s="75">
        <v>0</v>
      </c>
      <c r="F448" s="75">
        <v>70700</v>
      </c>
      <c r="H448" s="75" t="s">
        <v>1145</v>
      </c>
      <c r="I448" s="75" t="s">
        <v>369</v>
      </c>
      <c r="J448" s="75">
        <v>22350</v>
      </c>
      <c r="K448" s="75">
        <f t="shared" si="26"/>
        <v>29200</v>
      </c>
      <c r="L448" s="75">
        <v>0</v>
      </c>
      <c r="M448" s="75">
        <v>29200</v>
      </c>
      <c r="O448" s="87" t="s">
        <v>944</v>
      </c>
      <c r="P448" s="88" t="s">
        <v>315</v>
      </c>
      <c r="Q448" s="75">
        <v>93300</v>
      </c>
      <c r="R448" s="75">
        <f t="shared" si="27"/>
        <v>1621904</v>
      </c>
      <c r="S448" s="75">
        <v>577100</v>
      </c>
      <c r="T448" s="75">
        <v>1044804</v>
      </c>
      <c r="V448" s="87" t="s">
        <v>962</v>
      </c>
      <c r="W448" s="88" t="s">
        <v>321</v>
      </c>
      <c r="X448" s="75">
        <v>1525900</v>
      </c>
      <c r="Y448" s="75">
        <f t="shared" si="24"/>
        <v>5771078</v>
      </c>
      <c r="Z448" s="75">
        <v>591500</v>
      </c>
      <c r="AA448" s="75">
        <v>5179578</v>
      </c>
    </row>
    <row r="449" spans="1:27" ht="15">
      <c r="A449" s="87" t="s">
        <v>999</v>
      </c>
      <c r="B449" s="88" t="s">
        <v>333</v>
      </c>
      <c r="C449" s="75">
        <v>0</v>
      </c>
      <c r="D449" s="75">
        <f t="shared" si="25"/>
        <v>10100</v>
      </c>
      <c r="E449" s="75">
        <v>0</v>
      </c>
      <c r="F449" s="75">
        <v>10100</v>
      </c>
      <c r="H449" s="75" t="s">
        <v>1148</v>
      </c>
      <c r="I449" s="75" t="s">
        <v>370</v>
      </c>
      <c r="J449" s="75">
        <v>54778</v>
      </c>
      <c r="K449" s="75">
        <f t="shared" si="26"/>
        <v>42750</v>
      </c>
      <c r="L449" s="75">
        <v>0</v>
      </c>
      <c r="M449" s="75">
        <v>42750</v>
      </c>
      <c r="O449" s="87" t="s">
        <v>947</v>
      </c>
      <c r="P449" s="88" t="s">
        <v>316</v>
      </c>
      <c r="Q449" s="75">
        <v>872050</v>
      </c>
      <c r="R449" s="75">
        <f t="shared" si="27"/>
        <v>9771724</v>
      </c>
      <c r="S449" s="75">
        <v>2491941</v>
      </c>
      <c r="T449" s="75">
        <v>7279783</v>
      </c>
      <c r="V449" s="87" t="s">
        <v>965</v>
      </c>
      <c r="W449" s="88" t="s">
        <v>322</v>
      </c>
      <c r="X449" s="75">
        <v>409700</v>
      </c>
      <c r="Y449" s="75">
        <f t="shared" si="24"/>
        <v>18919830</v>
      </c>
      <c r="Z449" s="75">
        <v>7493760</v>
      </c>
      <c r="AA449" s="75">
        <v>11426070</v>
      </c>
    </row>
    <row r="450" spans="1:27" ht="15">
      <c r="A450" s="87" t="s">
        <v>1002</v>
      </c>
      <c r="B450" s="88" t="s">
        <v>334</v>
      </c>
      <c r="C450" s="75">
        <v>0</v>
      </c>
      <c r="D450" s="75">
        <f t="shared" si="25"/>
        <v>34700</v>
      </c>
      <c r="E450" s="75">
        <v>16000</v>
      </c>
      <c r="F450" s="75">
        <v>18700</v>
      </c>
      <c r="H450" s="75" t="s">
        <v>1151</v>
      </c>
      <c r="I450" s="75" t="s">
        <v>371</v>
      </c>
      <c r="J450" s="75">
        <v>0</v>
      </c>
      <c r="K450" s="75">
        <f t="shared" si="26"/>
        <v>185251</v>
      </c>
      <c r="L450" s="75">
        <v>0</v>
      </c>
      <c r="M450" s="75">
        <v>185251</v>
      </c>
      <c r="O450" s="87" t="s">
        <v>950</v>
      </c>
      <c r="P450" s="88" t="s">
        <v>317</v>
      </c>
      <c r="Q450" s="75">
        <v>1200000</v>
      </c>
      <c r="R450" s="75">
        <f t="shared" si="27"/>
        <v>1353086</v>
      </c>
      <c r="S450" s="75">
        <v>261455</v>
      </c>
      <c r="T450" s="75">
        <v>1091631</v>
      </c>
      <c r="V450" s="87" t="s">
        <v>968</v>
      </c>
      <c r="W450" s="88" t="s">
        <v>323</v>
      </c>
      <c r="X450" s="75">
        <v>0</v>
      </c>
      <c r="Y450" s="75">
        <f t="shared" si="24"/>
        <v>1609324</v>
      </c>
      <c r="Z450" s="75">
        <v>0</v>
      </c>
      <c r="AA450" s="75">
        <v>1609324</v>
      </c>
    </row>
    <row r="451" spans="1:27" ht="15">
      <c r="A451" s="87" t="s">
        <v>1005</v>
      </c>
      <c r="B451" s="88" t="s">
        <v>335</v>
      </c>
      <c r="C451" s="75">
        <v>0</v>
      </c>
      <c r="D451" s="75">
        <f t="shared" si="25"/>
        <v>17750</v>
      </c>
      <c r="E451" s="75">
        <v>0</v>
      </c>
      <c r="F451" s="75">
        <v>17750</v>
      </c>
      <c r="H451" s="75" t="s">
        <v>1154</v>
      </c>
      <c r="I451" s="75" t="s">
        <v>372</v>
      </c>
      <c r="J451" s="75">
        <v>0</v>
      </c>
      <c r="K451" s="75">
        <f t="shared" si="26"/>
        <v>125388</v>
      </c>
      <c r="L451" s="75">
        <v>0</v>
      </c>
      <c r="M451" s="75">
        <v>125388</v>
      </c>
      <c r="O451" s="87" t="s">
        <v>953</v>
      </c>
      <c r="P451" s="88" t="s">
        <v>318</v>
      </c>
      <c r="Q451" s="75">
        <v>43001</v>
      </c>
      <c r="R451" s="75">
        <f t="shared" si="27"/>
        <v>4083848</v>
      </c>
      <c r="S451" s="75">
        <v>561345</v>
      </c>
      <c r="T451" s="75">
        <v>3522503</v>
      </c>
      <c r="V451" s="87" t="s">
        <v>971</v>
      </c>
      <c r="W451" s="88" t="s">
        <v>324</v>
      </c>
      <c r="X451" s="75">
        <v>0</v>
      </c>
      <c r="Y451" s="75">
        <f aca="true" t="shared" si="28" ref="Y451:Y514">Z451+AA451</f>
        <v>52950</v>
      </c>
      <c r="Z451" s="75">
        <v>0</v>
      </c>
      <c r="AA451" s="75">
        <v>52950</v>
      </c>
    </row>
    <row r="452" spans="1:27" ht="15">
      <c r="A452" s="87" t="s">
        <v>1011</v>
      </c>
      <c r="B452" s="88" t="s">
        <v>454</v>
      </c>
      <c r="C452" s="75">
        <v>0</v>
      </c>
      <c r="D452" s="75">
        <f aca="true" t="shared" si="29" ref="D452:D515">E452+F452</f>
        <v>90397</v>
      </c>
      <c r="E452" s="75">
        <v>0</v>
      </c>
      <c r="F452" s="75">
        <v>90397</v>
      </c>
      <c r="H452" s="75" t="s">
        <v>1157</v>
      </c>
      <c r="I452" s="75" t="s">
        <v>373</v>
      </c>
      <c r="J452" s="75">
        <v>0</v>
      </c>
      <c r="K452" s="75">
        <f aca="true" t="shared" si="30" ref="K452:K501">L452+M452</f>
        <v>1250</v>
      </c>
      <c r="L452" s="75">
        <v>600</v>
      </c>
      <c r="M452" s="75">
        <v>650</v>
      </c>
      <c r="O452" s="87" t="s">
        <v>956</v>
      </c>
      <c r="P452" s="88" t="s">
        <v>319</v>
      </c>
      <c r="Q452" s="75">
        <v>35000</v>
      </c>
      <c r="R452" s="75">
        <f aca="true" t="shared" si="31" ref="R452:R515">S452+T452</f>
        <v>2413503</v>
      </c>
      <c r="S452" s="75">
        <v>834225</v>
      </c>
      <c r="T452" s="75">
        <v>1579278</v>
      </c>
      <c r="V452" s="87" t="s">
        <v>974</v>
      </c>
      <c r="W452" s="88" t="s">
        <v>325</v>
      </c>
      <c r="X452" s="75">
        <v>3000</v>
      </c>
      <c r="Y452" s="75">
        <f t="shared" si="28"/>
        <v>590725</v>
      </c>
      <c r="Z452" s="75">
        <v>0</v>
      </c>
      <c r="AA452" s="75">
        <v>590725</v>
      </c>
    </row>
    <row r="453" spans="1:27" ht="15">
      <c r="A453" s="87" t="s">
        <v>1014</v>
      </c>
      <c r="B453" s="88" t="s">
        <v>337</v>
      </c>
      <c r="C453" s="75">
        <v>0</v>
      </c>
      <c r="D453" s="75">
        <f t="shared" si="29"/>
        <v>149690</v>
      </c>
      <c r="E453" s="75">
        <v>62450</v>
      </c>
      <c r="F453" s="75">
        <v>87240</v>
      </c>
      <c r="H453" s="75" t="s">
        <v>1160</v>
      </c>
      <c r="I453" s="75" t="s">
        <v>374</v>
      </c>
      <c r="J453" s="75">
        <v>0</v>
      </c>
      <c r="K453" s="75">
        <f t="shared" si="30"/>
        <v>19800</v>
      </c>
      <c r="L453" s="75">
        <v>0</v>
      </c>
      <c r="M453" s="75">
        <v>19800</v>
      </c>
      <c r="O453" s="87" t="s">
        <v>959</v>
      </c>
      <c r="P453" s="88" t="s">
        <v>320</v>
      </c>
      <c r="Q453" s="75">
        <v>441800</v>
      </c>
      <c r="R453" s="75">
        <f t="shared" si="31"/>
        <v>1940910</v>
      </c>
      <c r="S453" s="75">
        <v>820100</v>
      </c>
      <c r="T453" s="75">
        <v>1120810</v>
      </c>
      <c r="V453" s="87" t="s">
        <v>977</v>
      </c>
      <c r="W453" s="88" t="s">
        <v>326</v>
      </c>
      <c r="X453" s="75">
        <v>6261250</v>
      </c>
      <c r="Y453" s="75">
        <f t="shared" si="28"/>
        <v>3515607</v>
      </c>
      <c r="Z453" s="75">
        <v>30000</v>
      </c>
      <c r="AA453" s="75">
        <v>3485607</v>
      </c>
    </row>
    <row r="454" spans="1:27" ht="15">
      <c r="A454" s="87" t="s">
        <v>1017</v>
      </c>
      <c r="B454" s="88" t="s">
        <v>338</v>
      </c>
      <c r="C454" s="75">
        <v>15600</v>
      </c>
      <c r="D454" s="75">
        <f t="shared" si="29"/>
        <v>61485</v>
      </c>
      <c r="E454" s="75">
        <v>0</v>
      </c>
      <c r="F454" s="75">
        <v>61485</v>
      </c>
      <c r="H454" s="75" t="s">
        <v>1163</v>
      </c>
      <c r="I454" s="75" t="s">
        <v>375</v>
      </c>
      <c r="J454" s="75">
        <v>0</v>
      </c>
      <c r="K454" s="75">
        <f t="shared" si="30"/>
        <v>482362</v>
      </c>
      <c r="L454" s="75">
        <v>0</v>
      </c>
      <c r="M454" s="75">
        <v>482362</v>
      </c>
      <c r="O454" s="87" t="s">
        <v>962</v>
      </c>
      <c r="P454" s="88" t="s">
        <v>321</v>
      </c>
      <c r="Q454" s="75">
        <v>3281500</v>
      </c>
      <c r="R454" s="75">
        <f t="shared" si="31"/>
        <v>5747749</v>
      </c>
      <c r="S454" s="75">
        <v>1383900</v>
      </c>
      <c r="T454" s="75">
        <v>4363849</v>
      </c>
      <c r="V454" s="87" t="s">
        <v>980</v>
      </c>
      <c r="W454" s="88" t="s">
        <v>327</v>
      </c>
      <c r="X454" s="75">
        <v>3535000</v>
      </c>
      <c r="Y454" s="75">
        <f t="shared" si="28"/>
        <v>426275</v>
      </c>
      <c r="Z454" s="75">
        <v>52000</v>
      </c>
      <c r="AA454" s="75">
        <v>374275</v>
      </c>
    </row>
    <row r="455" spans="1:27" ht="15">
      <c r="A455" s="87" t="s">
        <v>1020</v>
      </c>
      <c r="B455" s="88" t="s">
        <v>339</v>
      </c>
      <c r="C455" s="75">
        <v>122204</v>
      </c>
      <c r="D455" s="75">
        <f t="shared" si="29"/>
        <v>115401</v>
      </c>
      <c r="E455" s="75">
        <v>39201</v>
      </c>
      <c r="F455" s="75">
        <v>76200</v>
      </c>
      <c r="H455" s="75" t="s">
        <v>1169</v>
      </c>
      <c r="I455" s="75" t="s">
        <v>376</v>
      </c>
      <c r="J455" s="75">
        <v>4000</v>
      </c>
      <c r="K455" s="75">
        <f t="shared" si="30"/>
        <v>10625</v>
      </c>
      <c r="L455" s="75">
        <v>0</v>
      </c>
      <c r="M455" s="75">
        <v>10625</v>
      </c>
      <c r="O455" s="87" t="s">
        <v>965</v>
      </c>
      <c r="P455" s="88" t="s">
        <v>322</v>
      </c>
      <c r="Q455" s="75">
        <v>5835955</v>
      </c>
      <c r="R455" s="75">
        <f t="shared" si="31"/>
        <v>14179719</v>
      </c>
      <c r="S455" s="75">
        <v>367580</v>
      </c>
      <c r="T455" s="75">
        <v>13812139</v>
      </c>
      <c r="V455" s="87" t="s">
        <v>983</v>
      </c>
      <c r="W455" s="88" t="s">
        <v>328</v>
      </c>
      <c r="X455" s="75">
        <v>5247059</v>
      </c>
      <c r="Y455" s="75">
        <f t="shared" si="28"/>
        <v>18934835</v>
      </c>
      <c r="Z455" s="75">
        <v>300</v>
      </c>
      <c r="AA455" s="75">
        <v>18934535</v>
      </c>
    </row>
    <row r="456" spans="1:27" ht="15">
      <c r="A456" s="87" t="s">
        <v>1023</v>
      </c>
      <c r="B456" s="88" t="s">
        <v>340</v>
      </c>
      <c r="C456" s="75">
        <v>0</v>
      </c>
      <c r="D456" s="75">
        <f t="shared" si="29"/>
        <v>11550</v>
      </c>
      <c r="E456" s="75">
        <v>0</v>
      </c>
      <c r="F456" s="75">
        <v>11550</v>
      </c>
      <c r="H456" s="75" t="s">
        <v>1172</v>
      </c>
      <c r="I456" s="75" t="s">
        <v>377</v>
      </c>
      <c r="J456" s="75">
        <v>0</v>
      </c>
      <c r="K456" s="75">
        <f t="shared" si="30"/>
        <v>450092</v>
      </c>
      <c r="L456" s="75">
        <v>40000</v>
      </c>
      <c r="M456" s="75">
        <v>410092</v>
      </c>
      <c r="O456" s="87" t="s">
        <v>968</v>
      </c>
      <c r="P456" s="88" t="s">
        <v>323</v>
      </c>
      <c r="Q456" s="75">
        <v>0</v>
      </c>
      <c r="R456" s="75">
        <f t="shared" si="31"/>
        <v>2013725</v>
      </c>
      <c r="S456" s="75">
        <v>375400</v>
      </c>
      <c r="T456" s="75">
        <v>1638325</v>
      </c>
      <c r="V456" s="87" t="s">
        <v>986</v>
      </c>
      <c r="W456" s="88" t="s">
        <v>329</v>
      </c>
      <c r="X456" s="75">
        <v>612989</v>
      </c>
      <c r="Y456" s="75">
        <f t="shared" si="28"/>
        <v>1158378</v>
      </c>
      <c r="Z456" s="75">
        <v>238350</v>
      </c>
      <c r="AA456" s="75">
        <v>920028</v>
      </c>
    </row>
    <row r="457" spans="1:27" ht="15">
      <c r="A457" s="87" t="s">
        <v>1031</v>
      </c>
      <c r="B457" s="88" t="s">
        <v>179</v>
      </c>
      <c r="C457" s="75">
        <v>0</v>
      </c>
      <c r="D457" s="75">
        <f t="shared" si="29"/>
        <v>39135</v>
      </c>
      <c r="E457" s="75">
        <v>0</v>
      </c>
      <c r="F457" s="75">
        <v>39135</v>
      </c>
      <c r="H457" s="75" t="s">
        <v>1175</v>
      </c>
      <c r="I457" s="75" t="s">
        <v>455</v>
      </c>
      <c r="J457" s="75">
        <v>0</v>
      </c>
      <c r="K457" s="75">
        <f t="shared" si="30"/>
        <v>18400</v>
      </c>
      <c r="L457" s="75">
        <v>0</v>
      </c>
      <c r="M457" s="75">
        <v>18400</v>
      </c>
      <c r="O457" s="87" t="s">
        <v>971</v>
      </c>
      <c r="P457" s="88" t="s">
        <v>324</v>
      </c>
      <c r="Q457" s="75">
        <v>0</v>
      </c>
      <c r="R457" s="75">
        <f t="shared" si="31"/>
        <v>296009</v>
      </c>
      <c r="S457" s="75">
        <v>5395</v>
      </c>
      <c r="T457" s="75">
        <v>290614</v>
      </c>
      <c r="V457" s="87" t="s">
        <v>989</v>
      </c>
      <c r="W457" s="88" t="s">
        <v>330</v>
      </c>
      <c r="X457" s="75">
        <v>0</v>
      </c>
      <c r="Y457" s="75">
        <f t="shared" si="28"/>
        <v>2650187</v>
      </c>
      <c r="Z457" s="75">
        <v>4000</v>
      </c>
      <c r="AA457" s="75">
        <v>2646187</v>
      </c>
    </row>
    <row r="458" spans="1:27" ht="15">
      <c r="A458" s="87" t="s">
        <v>1034</v>
      </c>
      <c r="B458" s="88" t="s">
        <v>341</v>
      </c>
      <c r="C458" s="75">
        <v>0</v>
      </c>
      <c r="D458" s="75">
        <f t="shared" si="29"/>
        <v>76157</v>
      </c>
      <c r="E458" s="75">
        <v>1200</v>
      </c>
      <c r="F458" s="75">
        <v>74957</v>
      </c>
      <c r="H458" s="75" t="s">
        <v>1178</v>
      </c>
      <c r="I458" s="75" t="s">
        <v>378</v>
      </c>
      <c r="J458" s="75">
        <v>0</v>
      </c>
      <c r="K458" s="75">
        <f t="shared" si="30"/>
        <v>151089</v>
      </c>
      <c r="L458" s="75">
        <v>45000</v>
      </c>
      <c r="M458" s="75">
        <v>106089</v>
      </c>
      <c r="O458" s="87" t="s">
        <v>974</v>
      </c>
      <c r="P458" s="88" t="s">
        <v>325</v>
      </c>
      <c r="Q458" s="75">
        <v>961252</v>
      </c>
      <c r="R458" s="75">
        <f t="shared" si="31"/>
        <v>2983228</v>
      </c>
      <c r="S458" s="75">
        <v>1265928</v>
      </c>
      <c r="T458" s="75">
        <v>1717300</v>
      </c>
      <c r="V458" s="87" t="s">
        <v>993</v>
      </c>
      <c r="W458" s="88" t="s">
        <v>331</v>
      </c>
      <c r="X458" s="75">
        <v>945995</v>
      </c>
      <c r="Y458" s="75">
        <f t="shared" si="28"/>
        <v>0</v>
      </c>
      <c r="Z458" s="75">
        <v>0</v>
      </c>
      <c r="AA458" s="75">
        <v>0</v>
      </c>
    </row>
    <row r="459" spans="1:27" ht="15">
      <c r="A459" s="87" t="s">
        <v>1037</v>
      </c>
      <c r="B459" s="88" t="s">
        <v>342</v>
      </c>
      <c r="C459" s="75">
        <v>975</v>
      </c>
      <c r="D459" s="75">
        <f t="shared" si="29"/>
        <v>108014</v>
      </c>
      <c r="E459" s="75">
        <v>45250</v>
      </c>
      <c r="F459" s="75">
        <v>62764</v>
      </c>
      <c r="H459" s="75" t="s">
        <v>1181</v>
      </c>
      <c r="I459" s="75" t="s">
        <v>379</v>
      </c>
      <c r="J459" s="75">
        <v>0</v>
      </c>
      <c r="K459" s="75">
        <f t="shared" si="30"/>
        <v>3575</v>
      </c>
      <c r="L459" s="75">
        <v>0</v>
      </c>
      <c r="M459" s="75">
        <v>3575</v>
      </c>
      <c r="O459" s="87" t="s">
        <v>977</v>
      </c>
      <c r="P459" s="88" t="s">
        <v>326</v>
      </c>
      <c r="Q459" s="75">
        <v>817500</v>
      </c>
      <c r="R459" s="75">
        <f t="shared" si="31"/>
        <v>2498393</v>
      </c>
      <c r="S459" s="75">
        <v>1076535</v>
      </c>
      <c r="T459" s="75">
        <v>1421858</v>
      </c>
      <c r="V459" s="87" t="s">
        <v>996</v>
      </c>
      <c r="W459" s="88" t="s">
        <v>332</v>
      </c>
      <c r="X459" s="75">
        <v>426663</v>
      </c>
      <c r="Y459" s="75">
        <f t="shared" si="28"/>
        <v>1014672</v>
      </c>
      <c r="Z459" s="75">
        <v>742025</v>
      </c>
      <c r="AA459" s="75">
        <v>272647</v>
      </c>
    </row>
    <row r="460" spans="1:27" ht="15">
      <c r="A460" s="87" t="s">
        <v>1040</v>
      </c>
      <c r="B460" s="88" t="s">
        <v>343</v>
      </c>
      <c r="C460" s="75">
        <v>0</v>
      </c>
      <c r="D460" s="75">
        <f t="shared" si="29"/>
        <v>24450</v>
      </c>
      <c r="E460" s="75">
        <v>0</v>
      </c>
      <c r="F460" s="75">
        <v>24450</v>
      </c>
      <c r="H460" s="75" t="s">
        <v>1184</v>
      </c>
      <c r="I460" s="75" t="s">
        <v>380</v>
      </c>
      <c r="J460" s="75">
        <v>58992</v>
      </c>
      <c r="K460" s="75">
        <f t="shared" si="30"/>
        <v>54748</v>
      </c>
      <c r="L460" s="75">
        <v>0</v>
      </c>
      <c r="M460" s="75">
        <v>54748</v>
      </c>
      <c r="O460" s="87" t="s">
        <v>980</v>
      </c>
      <c r="P460" s="88" t="s">
        <v>327</v>
      </c>
      <c r="Q460" s="75">
        <v>501201</v>
      </c>
      <c r="R460" s="75">
        <f t="shared" si="31"/>
        <v>3926777</v>
      </c>
      <c r="S460" s="75">
        <v>326175</v>
      </c>
      <c r="T460" s="75">
        <v>3600602</v>
      </c>
      <c r="V460" s="87" t="s">
        <v>999</v>
      </c>
      <c r="W460" s="88" t="s">
        <v>333</v>
      </c>
      <c r="X460" s="75">
        <v>111000</v>
      </c>
      <c r="Y460" s="75">
        <f t="shared" si="28"/>
        <v>27710</v>
      </c>
      <c r="Z460" s="75">
        <v>0</v>
      </c>
      <c r="AA460" s="75">
        <v>27710</v>
      </c>
    </row>
    <row r="461" spans="1:27" ht="15">
      <c r="A461" s="87" t="s">
        <v>1044</v>
      </c>
      <c r="B461" s="88" t="s">
        <v>344</v>
      </c>
      <c r="C461" s="75">
        <v>36000</v>
      </c>
      <c r="D461" s="75">
        <f t="shared" si="29"/>
        <v>438424</v>
      </c>
      <c r="E461" s="75">
        <v>145600</v>
      </c>
      <c r="F461" s="75">
        <v>292824</v>
      </c>
      <c r="H461" s="75" t="s">
        <v>1199</v>
      </c>
      <c r="I461" s="75" t="s">
        <v>382</v>
      </c>
      <c r="J461" s="75">
        <v>55001</v>
      </c>
      <c r="K461" s="75">
        <f t="shared" si="30"/>
        <v>194570</v>
      </c>
      <c r="L461" s="75">
        <v>10500</v>
      </c>
      <c r="M461" s="75">
        <v>184070</v>
      </c>
      <c r="O461" s="87" t="s">
        <v>983</v>
      </c>
      <c r="P461" s="88" t="s">
        <v>328</v>
      </c>
      <c r="Q461" s="75">
        <v>1163061</v>
      </c>
      <c r="R461" s="75">
        <f t="shared" si="31"/>
        <v>22588799</v>
      </c>
      <c r="S461" s="75">
        <v>4847918</v>
      </c>
      <c r="T461" s="75">
        <v>17740881</v>
      </c>
      <c r="V461" s="87" t="s">
        <v>1002</v>
      </c>
      <c r="W461" s="88" t="s">
        <v>334</v>
      </c>
      <c r="X461" s="75">
        <v>100000</v>
      </c>
      <c r="Y461" s="75">
        <f t="shared" si="28"/>
        <v>206585</v>
      </c>
      <c r="Z461" s="75">
        <v>0</v>
      </c>
      <c r="AA461" s="75">
        <v>206585</v>
      </c>
    </row>
    <row r="462" spans="1:27" ht="15">
      <c r="A462" s="87" t="s">
        <v>1047</v>
      </c>
      <c r="B462" s="88" t="s">
        <v>345</v>
      </c>
      <c r="C462" s="75">
        <v>745400</v>
      </c>
      <c r="D462" s="75">
        <f t="shared" si="29"/>
        <v>1344953</v>
      </c>
      <c r="E462" s="75">
        <v>390551</v>
      </c>
      <c r="F462" s="75">
        <v>954402</v>
      </c>
      <c r="H462" s="75" t="s">
        <v>1201</v>
      </c>
      <c r="I462" s="75" t="s">
        <v>383</v>
      </c>
      <c r="J462" s="75">
        <v>0</v>
      </c>
      <c r="K462" s="75">
        <f t="shared" si="30"/>
        <v>1762464</v>
      </c>
      <c r="L462" s="75">
        <v>0</v>
      </c>
      <c r="M462" s="75">
        <v>1762464</v>
      </c>
      <c r="O462" s="87" t="s">
        <v>986</v>
      </c>
      <c r="P462" s="88" t="s">
        <v>329</v>
      </c>
      <c r="Q462" s="75">
        <v>1545701</v>
      </c>
      <c r="R462" s="75">
        <f t="shared" si="31"/>
        <v>7509398</v>
      </c>
      <c r="S462" s="75">
        <v>4796884</v>
      </c>
      <c r="T462" s="75">
        <v>2712514</v>
      </c>
      <c r="V462" s="87" t="s">
        <v>1005</v>
      </c>
      <c r="W462" s="88" t="s">
        <v>335</v>
      </c>
      <c r="X462" s="75">
        <v>268250</v>
      </c>
      <c r="Y462" s="75">
        <f t="shared" si="28"/>
        <v>186803</v>
      </c>
      <c r="Z462" s="75">
        <v>79850</v>
      </c>
      <c r="AA462" s="75">
        <v>106953</v>
      </c>
    </row>
    <row r="463" spans="1:27" ht="15">
      <c r="A463" s="87" t="s">
        <v>1050</v>
      </c>
      <c r="B463" s="88" t="s">
        <v>346</v>
      </c>
      <c r="C463" s="75">
        <v>326300</v>
      </c>
      <c r="D463" s="75">
        <f t="shared" si="29"/>
        <v>889904</v>
      </c>
      <c r="E463" s="75">
        <v>507670</v>
      </c>
      <c r="F463" s="75">
        <v>382234</v>
      </c>
      <c r="H463" s="75" t="s">
        <v>1205</v>
      </c>
      <c r="I463" s="75" t="s">
        <v>384</v>
      </c>
      <c r="J463" s="75">
        <v>0</v>
      </c>
      <c r="K463" s="75">
        <f t="shared" si="30"/>
        <v>54375</v>
      </c>
      <c r="L463" s="75">
        <v>0</v>
      </c>
      <c r="M463" s="75">
        <v>54375</v>
      </c>
      <c r="O463" s="87" t="s">
        <v>989</v>
      </c>
      <c r="P463" s="88" t="s">
        <v>330</v>
      </c>
      <c r="Q463" s="75">
        <v>200000</v>
      </c>
      <c r="R463" s="75">
        <f t="shared" si="31"/>
        <v>2416556</v>
      </c>
      <c r="S463" s="75">
        <v>1394950</v>
      </c>
      <c r="T463" s="75">
        <v>1021606</v>
      </c>
      <c r="V463" s="87" t="s">
        <v>1008</v>
      </c>
      <c r="W463" s="88" t="s">
        <v>336</v>
      </c>
      <c r="X463" s="75">
        <v>63000</v>
      </c>
      <c r="Y463" s="75">
        <f t="shared" si="28"/>
        <v>1623560</v>
      </c>
      <c r="Z463" s="75">
        <v>0</v>
      </c>
      <c r="AA463" s="75">
        <v>1623560</v>
      </c>
    </row>
    <row r="464" spans="1:27" ht="15">
      <c r="A464" s="87" t="s">
        <v>1053</v>
      </c>
      <c r="B464" s="88" t="s">
        <v>347</v>
      </c>
      <c r="C464" s="75">
        <v>0</v>
      </c>
      <c r="D464" s="75">
        <f t="shared" si="29"/>
        <v>96967</v>
      </c>
      <c r="E464" s="75">
        <v>0</v>
      </c>
      <c r="F464" s="75">
        <v>96967</v>
      </c>
      <c r="H464" s="75" t="s">
        <v>1208</v>
      </c>
      <c r="I464" s="75" t="s">
        <v>385</v>
      </c>
      <c r="J464" s="75">
        <v>60000</v>
      </c>
      <c r="K464" s="75">
        <f t="shared" si="30"/>
        <v>628535</v>
      </c>
      <c r="L464" s="75">
        <v>0</v>
      </c>
      <c r="M464" s="75">
        <v>628535</v>
      </c>
      <c r="O464" s="87" t="s">
        <v>993</v>
      </c>
      <c r="P464" s="88" t="s">
        <v>331</v>
      </c>
      <c r="Q464" s="75">
        <v>2055000</v>
      </c>
      <c r="R464" s="75">
        <f t="shared" si="31"/>
        <v>252700</v>
      </c>
      <c r="S464" s="75">
        <v>176700</v>
      </c>
      <c r="T464" s="75">
        <v>76000</v>
      </c>
      <c r="V464" s="87" t="s">
        <v>1011</v>
      </c>
      <c r="W464" s="88" t="s">
        <v>454</v>
      </c>
      <c r="X464" s="75">
        <v>0</v>
      </c>
      <c r="Y464" s="75">
        <f t="shared" si="28"/>
        <v>29186</v>
      </c>
      <c r="Z464" s="75">
        <v>0</v>
      </c>
      <c r="AA464" s="75">
        <v>29186</v>
      </c>
    </row>
    <row r="465" spans="1:27" ht="15">
      <c r="A465" s="87" t="s">
        <v>1056</v>
      </c>
      <c r="B465" s="88" t="s">
        <v>348</v>
      </c>
      <c r="C465" s="75">
        <v>1138000</v>
      </c>
      <c r="D465" s="75">
        <f t="shared" si="29"/>
        <v>643877</v>
      </c>
      <c r="E465" s="75">
        <v>134745</v>
      </c>
      <c r="F465" s="75">
        <v>509132</v>
      </c>
      <c r="H465" s="75" t="s">
        <v>1211</v>
      </c>
      <c r="I465" s="75" t="s">
        <v>386</v>
      </c>
      <c r="J465" s="75">
        <v>0</v>
      </c>
      <c r="K465" s="75">
        <f t="shared" si="30"/>
        <v>1142205</v>
      </c>
      <c r="L465" s="75">
        <v>178500</v>
      </c>
      <c r="M465" s="75">
        <v>963705</v>
      </c>
      <c r="O465" s="87" t="s">
        <v>996</v>
      </c>
      <c r="P465" s="88" t="s">
        <v>332</v>
      </c>
      <c r="Q465" s="75">
        <v>81864</v>
      </c>
      <c r="R465" s="75">
        <f t="shared" si="31"/>
        <v>189663</v>
      </c>
      <c r="S465" s="75">
        <v>7500</v>
      </c>
      <c r="T465" s="75">
        <v>182163</v>
      </c>
      <c r="V465" s="87" t="s">
        <v>1014</v>
      </c>
      <c r="W465" s="88" t="s">
        <v>337</v>
      </c>
      <c r="X465" s="75">
        <v>647314</v>
      </c>
      <c r="Y465" s="75">
        <f t="shared" si="28"/>
        <v>918887</v>
      </c>
      <c r="Z465" s="75">
        <v>17300</v>
      </c>
      <c r="AA465" s="75">
        <v>901587</v>
      </c>
    </row>
    <row r="466" spans="1:27" ht="15">
      <c r="A466" s="87" t="s">
        <v>1059</v>
      </c>
      <c r="B466" s="88" t="s">
        <v>349</v>
      </c>
      <c r="C466" s="75">
        <v>201</v>
      </c>
      <c r="D466" s="75">
        <f t="shared" si="29"/>
        <v>1324397</v>
      </c>
      <c r="E466" s="75">
        <v>351115</v>
      </c>
      <c r="F466" s="75">
        <v>973282</v>
      </c>
      <c r="H466" s="75" t="s">
        <v>1214</v>
      </c>
      <c r="I466" s="75" t="s">
        <v>387</v>
      </c>
      <c r="J466" s="75">
        <v>0</v>
      </c>
      <c r="K466" s="75">
        <f t="shared" si="30"/>
        <v>15700</v>
      </c>
      <c r="L466" s="75">
        <v>0</v>
      </c>
      <c r="M466" s="75">
        <v>15700</v>
      </c>
      <c r="O466" s="87" t="s">
        <v>999</v>
      </c>
      <c r="P466" s="88" t="s">
        <v>333</v>
      </c>
      <c r="Q466" s="75">
        <v>504000</v>
      </c>
      <c r="R466" s="75">
        <f t="shared" si="31"/>
        <v>176270</v>
      </c>
      <c r="S466" s="75">
        <v>80000</v>
      </c>
      <c r="T466" s="75">
        <v>96270</v>
      </c>
      <c r="V466" s="87" t="s">
        <v>1017</v>
      </c>
      <c r="W466" s="88" t="s">
        <v>338</v>
      </c>
      <c r="X466" s="75">
        <v>451600</v>
      </c>
      <c r="Y466" s="75">
        <f t="shared" si="28"/>
        <v>375985</v>
      </c>
      <c r="Z466" s="75">
        <v>0</v>
      </c>
      <c r="AA466" s="75">
        <v>375985</v>
      </c>
    </row>
    <row r="467" spans="1:27" ht="15">
      <c r="A467" s="87" t="s">
        <v>1062</v>
      </c>
      <c r="B467" s="88" t="s">
        <v>180</v>
      </c>
      <c r="C467" s="75">
        <v>2265000</v>
      </c>
      <c r="D467" s="75">
        <f t="shared" si="29"/>
        <v>0</v>
      </c>
      <c r="E467" s="75">
        <v>0</v>
      </c>
      <c r="F467" s="75">
        <v>0</v>
      </c>
      <c r="H467" s="75" t="s">
        <v>1217</v>
      </c>
      <c r="I467" s="75" t="s">
        <v>388</v>
      </c>
      <c r="J467" s="75">
        <v>0</v>
      </c>
      <c r="K467" s="75">
        <f t="shared" si="30"/>
        <v>95625</v>
      </c>
      <c r="L467" s="75">
        <v>0</v>
      </c>
      <c r="M467" s="75">
        <v>95625</v>
      </c>
      <c r="O467" s="87" t="s">
        <v>1002</v>
      </c>
      <c r="P467" s="88" t="s">
        <v>334</v>
      </c>
      <c r="Q467" s="75">
        <v>747000</v>
      </c>
      <c r="R467" s="75">
        <f t="shared" si="31"/>
        <v>158653</v>
      </c>
      <c r="S467" s="75">
        <v>41700</v>
      </c>
      <c r="T467" s="75">
        <v>116953</v>
      </c>
      <c r="V467" s="87" t="s">
        <v>1020</v>
      </c>
      <c r="W467" s="88" t="s">
        <v>339</v>
      </c>
      <c r="X467" s="75">
        <v>228608</v>
      </c>
      <c r="Y467" s="75">
        <f t="shared" si="28"/>
        <v>1399101</v>
      </c>
      <c r="Z467" s="75">
        <v>0</v>
      </c>
      <c r="AA467" s="75">
        <v>1399101</v>
      </c>
    </row>
    <row r="468" spans="1:27" ht="15">
      <c r="A468" s="87" t="s">
        <v>1065</v>
      </c>
      <c r="B468" s="88" t="s">
        <v>103</v>
      </c>
      <c r="C468" s="75">
        <v>1474646</v>
      </c>
      <c r="D468" s="75">
        <f t="shared" si="29"/>
        <v>1101027</v>
      </c>
      <c r="E468" s="75">
        <v>73240</v>
      </c>
      <c r="F468" s="75">
        <v>1027787</v>
      </c>
      <c r="H468" s="75" t="s">
        <v>1220</v>
      </c>
      <c r="I468" s="75" t="s">
        <v>389</v>
      </c>
      <c r="J468" s="75">
        <v>0</v>
      </c>
      <c r="K468" s="75">
        <f t="shared" si="30"/>
        <v>267249</v>
      </c>
      <c r="L468" s="75">
        <v>0</v>
      </c>
      <c r="M468" s="75">
        <v>267249</v>
      </c>
      <c r="O468" s="87" t="s">
        <v>1005</v>
      </c>
      <c r="P468" s="88" t="s">
        <v>335</v>
      </c>
      <c r="Q468" s="75">
        <v>412452</v>
      </c>
      <c r="R468" s="75">
        <f t="shared" si="31"/>
        <v>114207</v>
      </c>
      <c r="S468" s="75">
        <v>3332</v>
      </c>
      <c r="T468" s="75">
        <v>110875</v>
      </c>
      <c r="V468" s="87" t="s">
        <v>1023</v>
      </c>
      <c r="W468" s="88" t="s">
        <v>340</v>
      </c>
      <c r="X468" s="75">
        <v>507000</v>
      </c>
      <c r="Y468" s="75">
        <f t="shared" si="28"/>
        <v>182847</v>
      </c>
      <c r="Z468" s="75">
        <v>0</v>
      </c>
      <c r="AA468" s="75">
        <v>182847</v>
      </c>
    </row>
    <row r="469" spans="1:27" ht="15">
      <c r="A469" s="87" t="s">
        <v>1067</v>
      </c>
      <c r="B469" s="88" t="s">
        <v>350</v>
      </c>
      <c r="C469" s="75">
        <v>0</v>
      </c>
      <c r="D469" s="75">
        <f t="shared" si="29"/>
        <v>105194</v>
      </c>
      <c r="E469" s="75">
        <v>500</v>
      </c>
      <c r="F469" s="75">
        <v>104694</v>
      </c>
      <c r="H469" s="75" t="s">
        <v>1223</v>
      </c>
      <c r="I469" s="75" t="s">
        <v>390</v>
      </c>
      <c r="J469" s="75">
        <v>0</v>
      </c>
      <c r="K469" s="75">
        <f t="shared" si="30"/>
        <v>178852</v>
      </c>
      <c r="L469" s="75">
        <v>0</v>
      </c>
      <c r="M469" s="75">
        <v>178852</v>
      </c>
      <c r="O469" s="87" t="s">
        <v>1008</v>
      </c>
      <c r="P469" s="88" t="s">
        <v>336</v>
      </c>
      <c r="Q469" s="75">
        <v>568800</v>
      </c>
      <c r="R469" s="75">
        <f t="shared" si="31"/>
        <v>175620</v>
      </c>
      <c r="S469" s="75">
        <v>27000</v>
      </c>
      <c r="T469" s="75">
        <v>148620</v>
      </c>
      <c r="V469" s="87" t="s">
        <v>1031</v>
      </c>
      <c r="W469" s="88" t="s">
        <v>179</v>
      </c>
      <c r="X469" s="75">
        <v>455500</v>
      </c>
      <c r="Y469" s="75">
        <f t="shared" si="28"/>
        <v>5611184</v>
      </c>
      <c r="Z469" s="75">
        <v>0</v>
      </c>
      <c r="AA469" s="75">
        <v>5611184</v>
      </c>
    </row>
    <row r="470" spans="1:27" ht="15">
      <c r="A470" s="87" t="s">
        <v>1086</v>
      </c>
      <c r="B470" s="88" t="s">
        <v>351</v>
      </c>
      <c r="C470" s="75">
        <v>2334335</v>
      </c>
      <c r="D470" s="75">
        <f t="shared" si="29"/>
        <v>1181584</v>
      </c>
      <c r="E470" s="75">
        <v>267680</v>
      </c>
      <c r="F470" s="75">
        <v>913904</v>
      </c>
      <c r="H470" s="75" t="s">
        <v>1226</v>
      </c>
      <c r="I470" s="75" t="s">
        <v>391</v>
      </c>
      <c r="J470" s="75">
        <v>7540501</v>
      </c>
      <c r="K470" s="75">
        <f t="shared" si="30"/>
        <v>802061</v>
      </c>
      <c r="L470" s="75">
        <v>8000</v>
      </c>
      <c r="M470" s="75">
        <v>794061</v>
      </c>
      <c r="O470" s="87" t="s">
        <v>1011</v>
      </c>
      <c r="P470" s="88" t="s">
        <v>454</v>
      </c>
      <c r="Q470" s="75">
        <v>131000</v>
      </c>
      <c r="R470" s="75">
        <f t="shared" si="31"/>
        <v>274289</v>
      </c>
      <c r="S470" s="75">
        <v>0</v>
      </c>
      <c r="T470" s="75">
        <v>274289</v>
      </c>
      <c r="V470" s="87" t="s">
        <v>1034</v>
      </c>
      <c r="W470" s="88" t="s">
        <v>341</v>
      </c>
      <c r="X470" s="75">
        <v>370492</v>
      </c>
      <c r="Y470" s="75">
        <f t="shared" si="28"/>
        <v>2376935</v>
      </c>
      <c r="Z470" s="75">
        <v>88800</v>
      </c>
      <c r="AA470" s="75">
        <v>2288135</v>
      </c>
    </row>
    <row r="471" spans="1:27" ht="15">
      <c r="A471" s="87" t="s">
        <v>1089</v>
      </c>
      <c r="B471" s="88" t="s">
        <v>352</v>
      </c>
      <c r="C471" s="75">
        <v>0</v>
      </c>
      <c r="D471" s="75">
        <f t="shared" si="29"/>
        <v>340172</v>
      </c>
      <c r="E471" s="75">
        <v>191100</v>
      </c>
      <c r="F471" s="75">
        <v>149072</v>
      </c>
      <c r="H471" s="75" t="s">
        <v>1229</v>
      </c>
      <c r="I471" s="75" t="s">
        <v>392</v>
      </c>
      <c r="J471" s="75">
        <v>0</v>
      </c>
      <c r="K471" s="75">
        <f t="shared" si="30"/>
        <v>74000</v>
      </c>
      <c r="L471" s="75">
        <v>0</v>
      </c>
      <c r="M471" s="75">
        <v>74000</v>
      </c>
      <c r="O471" s="87" t="s">
        <v>1014</v>
      </c>
      <c r="P471" s="88" t="s">
        <v>337</v>
      </c>
      <c r="Q471" s="75">
        <v>227200</v>
      </c>
      <c r="R471" s="75">
        <f t="shared" si="31"/>
        <v>1284950</v>
      </c>
      <c r="S471" s="75">
        <v>247085</v>
      </c>
      <c r="T471" s="75">
        <v>1037865</v>
      </c>
      <c r="V471" s="87" t="s">
        <v>1037</v>
      </c>
      <c r="W471" s="88" t="s">
        <v>342</v>
      </c>
      <c r="X471" s="75">
        <v>1862385</v>
      </c>
      <c r="Y471" s="75">
        <f t="shared" si="28"/>
        <v>630418</v>
      </c>
      <c r="Z471" s="75">
        <v>112090</v>
      </c>
      <c r="AA471" s="75">
        <v>518328</v>
      </c>
    </row>
    <row r="472" spans="1:27" ht="15">
      <c r="A472" s="87" t="s">
        <v>1095</v>
      </c>
      <c r="B472" s="88" t="s">
        <v>353</v>
      </c>
      <c r="C472" s="75">
        <v>702000</v>
      </c>
      <c r="D472" s="75">
        <f t="shared" si="29"/>
        <v>817372</v>
      </c>
      <c r="E472" s="75">
        <v>17401</v>
      </c>
      <c r="F472" s="75">
        <v>799971</v>
      </c>
      <c r="H472" s="75" t="s">
        <v>1232</v>
      </c>
      <c r="I472" s="75" t="s">
        <v>393</v>
      </c>
      <c r="J472" s="75">
        <v>560000</v>
      </c>
      <c r="K472" s="75">
        <f t="shared" si="30"/>
        <v>1085554</v>
      </c>
      <c r="L472" s="75">
        <v>0</v>
      </c>
      <c r="M472" s="75">
        <v>1085554</v>
      </c>
      <c r="O472" s="87" t="s">
        <v>1017</v>
      </c>
      <c r="P472" s="88" t="s">
        <v>338</v>
      </c>
      <c r="Q472" s="75">
        <v>1047325</v>
      </c>
      <c r="R472" s="75">
        <f t="shared" si="31"/>
        <v>488473</v>
      </c>
      <c r="S472" s="75">
        <v>127625</v>
      </c>
      <c r="T472" s="75">
        <v>360848</v>
      </c>
      <c r="V472" s="87" t="s">
        <v>1040</v>
      </c>
      <c r="W472" s="88" t="s">
        <v>343</v>
      </c>
      <c r="X472" s="75">
        <v>1511500</v>
      </c>
      <c r="Y472" s="75">
        <f t="shared" si="28"/>
        <v>713460</v>
      </c>
      <c r="Z472" s="75">
        <v>0</v>
      </c>
      <c r="AA472" s="75">
        <v>713460</v>
      </c>
    </row>
    <row r="473" spans="1:27" ht="15">
      <c r="A473" s="87" t="s">
        <v>1101</v>
      </c>
      <c r="B473" s="88" t="s">
        <v>354</v>
      </c>
      <c r="C473" s="75">
        <v>0</v>
      </c>
      <c r="D473" s="75">
        <f t="shared" si="29"/>
        <v>250921</v>
      </c>
      <c r="E473" s="75">
        <v>114500</v>
      </c>
      <c r="F473" s="75">
        <v>136421</v>
      </c>
      <c r="H473" s="75" t="s">
        <v>1238</v>
      </c>
      <c r="I473" s="75" t="s">
        <v>456</v>
      </c>
      <c r="J473" s="75">
        <v>712000</v>
      </c>
      <c r="K473" s="75">
        <f t="shared" si="30"/>
        <v>425</v>
      </c>
      <c r="L473" s="75">
        <v>0</v>
      </c>
      <c r="M473" s="75">
        <v>425</v>
      </c>
      <c r="O473" s="87" t="s">
        <v>1020</v>
      </c>
      <c r="P473" s="88" t="s">
        <v>339</v>
      </c>
      <c r="Q473" s="75">
        <v>2276716</v>
      </c>
      <c r="R473" s="75">
        <f t="shared" si="31"/>
        <v>1272017</v>
      </c>
      <c r="S473" s="75">
        <v>700911</v>
      </c>
      <c r="T473" s="75">
        <v>571106</v>
      </c>
      <c r="V473" s="87" t="s">
        <v>1044</v>
      </c>
      <c r="W473" s="88" t="s">
        <v>344</v>
      </c>
      <c r="X473" s="75">
        <v>2240375</v>
      </c>
      <c r="Y473" s="75">
        <f t="shared" si="28"/>
        <v>4963496</v>
      </c>
      <c r="Z473" s="75">
        <v>320001</v>
      </c>
      <c r="AA473" s="75">
        <v>4643495</v>
      </c>
    </row>
    <row r="474" spans="1:27" ht="15">
      <c r="A474" s="87" t="s">
        <v>1103</v>
      </c>
      <c r="B474" s="88" t="s">
        <v>355</v>
      </c>
      <c r="C474" s="75">
        <v>169300</v>
      </c>
      <c r="D474" s="75">
        <f t="shared" si="29"/>
        <v>121598</v>
      </c>
      <c r="E474" s="75">
        <v>0</v>
      </c>
      <c r="F474" s="75">
        <v>121598</v>
      </c>
      <c r="H474" s="75" t="s">
        <v>1241</v>
      </c>
      <c r="I474" s="75" t="s">
        <v>395</v>
      </c>
      <c r="J474" s="75">
        <v>0</v>
      </c>
      <c r="K474" s="75">
        <f t="shared" si="30"/>
        <v>335115</v>
      </c>
      <c r="L474" s="75">
        <v>8000</v>
      </c>
      <c r="M474" s="75">
        <v>327115</v>
      </c>
      <c r="O474" s="87" t="s">
        <v>1023</v>
      </c>
      <c r="P474" s="88" t="s">
        <v>340</v>
      </c>
      <c r="Q474" s="75">
        <v>695000</v>
      </c>
      <c r="R474" s="75">
        <f t="shared" si="31"/>
        <v>208465</v>
      </c>
      <c r="S474" s="75">
        <v>85000</v>
      </c>
      <c r="T474" s="75">
        <v>123465</v>
      </c>
      <c r="V474" s="87" t="s">
        <v>1047</v>
      </c>
      <c r="W474" s="88" t="s">
        <v>345</v>
      </c>
      <c r="X474" s="75">
        <v>391899</v>
      </c>
      <c r="Y474" s="75">
        <f t="shared" si="28"/>
        <v>9085337</v>
      </c>
      <c r="Z474" s="75">
        <v>685500</v>
      </c>
      <c r="AA474" s="75">
        <v>8399837</v>
      </c>
    </row>
    <row r="475" spans="1:27" ht="15">
      <c r="A475" s="87" t="s">
        <v>1106</v>
      </c>
      <c r="B475" s="88" t="s">
        <v>356</v>
      </c>
      <c r="C475" s="75">
        <v>0</v>
      </c>
      <c r="D475" s="75">
        <f t="shared" si="29"/>
        <v>65395</v>
      </c>
      <c r="E475" s="75">
        <v>0</v>
      </c>
      <c r="F475" s="75">
        <v>65395</v>
      </c>
      <c r="H475" s="75" t="s">
        <v>1244</v>
      </c>
      <c r="I475" s="75" t="s">
        <v>396</v>
      </c>
      <c r="J475" s="75">
        <v>0</v>
      </c>
      <c r="K475" s="75">
        <f t="shared" si="30"/>
        <v>107500</v>
      </c>
      <c r="L475" s="75">
        <v>0</v>
      </c>
      <c r="M475" s="75">
        <v>107500</v>
      </c>
      <c r="O475" s="87" t="s">
        <v>1031</v>
      </c>
      <c r="P475" s="88" t="s">
        <v>179</v>
      </c>
      <c r="Q475" s="75">
        <v>4381300</v>
      </c>
      <c r="R475" s="75">
        <f t="shared" si="31"/>
        <v>7212078</v>
      </c>
      <c r="S475" s="75">
        <v>42500</v>
      </c>
      <c r="T475" s="75">
        <v>7169578</v>
      </c>
      <c r="V475" s="87" t="s">
        <v>1050</v>
      </c>
      <c r="W475" s="88" t="s">
        <v>346</v>
      </c>
      <c r="X475" s="75">
        <v>1080201</v>
      </c>
      <c r="Y475" s="75">
        <f t="shared" si="28"/>
        <v>3400070</v>
      </c>
      <c r="Z475" s="75">
        <v>169000</v>
      </c>
      <c r="AA475" s="75">
        <v>3231070</v>
      </c>
    </row>
    <row r="476" spans="1:27" ht="15">
      <c r="A476" s="87" t="s">
        <v>1109</v>
      </c>
      <c r="B476" s="88" t="s">
        <v>357</v>
      </c>
      <c r="C476" s="75">
        <v>0</v>
      </c>
      <c r="D476" s="75">
        <f t="shared" si="29"/>
        <v>145717</v>
      </c>
      <c r="E476" s="75">
        <v>37800</v>
      </c>
      <c r="F476" s="75">
        <v>107917</v>
      </c>
      <c r="H476" s="75" t="s">
        <v>1247</v>
      </c>
      <c r="I476" s="75" t="s">
        <v>397</v>
      </c>
      <c r="J476" s="75">
        <v>3000</v>
      </c>
      <c r="K476" s="75">
        <f t="shared" si="30"/>
        <v>653099</v>
      </c>
      <c r="L476" s="75">
        <v>0</v>
      </c>
      <c r="M476" s="75">
        <v>653099</v>
      </c>
      <c r="O476" s="87" t="s">
        <v>1034</v>
      </c>
      <c r="P476" s="88" t="s">
        <v>341</v>
      </c>
      <c r="Q476" s="75">
        <v>625271</v>
      </c>
      <c r="R476" s="75">
        <f t="shared" si="31"/>
        <v>866627</v>
      </c>
      <c r="S476" s="75">
        <v>287247</v>
      </c>
      <c r="T476" s="75">
        <v>579380</v>
      </c>
      <c r="V476" s="87" t="s">
        <v>1053</v>
      </c>
      <c r="W476" s="88" t="s">
        <v>347</v>
      </c>
      <c r="X476" s="75">
        <v>1029000</v>
      </c>
      <c r="Y476" s="75">
        <f t="shared" si="28"/>
        <v>842533</v>
      </c>
      <c r="Z476" s="75">
        <v>0</v>
      </c>
      <c r="AA476" s="75">
        <v>842533</v>
      </c>
    </row>
    <row r="477" spans="1:27" ht="15">
      <c r="A477" s="87" t="s">
        <v>1112</v>
      </c>
      <c r="B477" s="88" t="s">
        <v>358</v>
      </c>
      <c r="C477" s="75">
        <v>0</v>
      </c>
      <c r="D477" s="75">
        <f t="shared" si="29"/>
        <v>700</v>
      </c>
      <c r="E477" s="75">
        <v>0</v>
      </c>
      <c r="F477" s="75">
        <v>700</v>
      </c>
      <c r="H477" s="75" t="s">
        <v>1250</v>
      </c>
      <c r="I477" s="75" t="s">
        <v>15</v>
      </c>
      <c r="J477" s="75">
        <v>0</v>
      </c>
      <c r="K477" s="75">
        <f t="shared" si="30"/>
        <v>45884</v>
      </c>
      <c r="L477" s="75">
        <v>0</v>
      </c>
      <c r="M477" s="75">
        <v>45884</v>
      </c>
      <c r="O477" s="87" t="s">
        <v>1037</v>
      </c>
      <c r="P477" s="88" t="s">
        <v>342</v>
      </c>
      <c r="Q477" s="75">
        <v>112575</v>
      </c>
      <c r="R477" s="75">
        <f t="shared" si="31"/>
        <v>617271</v>
      </c>
      <c r="S477" s="75">
        <v>122275</v>
      </c>
      <c r="T477" s="75">
        <v>494996</v>
      </c>
      <c r="V477" s="87" t="s">
        <v>1056</v>
      </c>
      <c r="W477" s="88" t="s">
        <v>348</v>
      </c>
      <c r="X477" s="75">
        <v>423114</v>
      </c>
      <c r="Y477" s="75">
        <f t="shared" si="28"/>
        <v>32883912</v>
      </c>
      <c r="Z477" s="75">
        <v>9636240</v>
      </c>
      <c r="AA477" s="75">
        <v>23247672</v>
      </c>
    </row>
    <row r="478" spans="1:27" ht="15">
      <c r="A478" s="87" t="s">
        <v>1114</v>
      </c>
      <c r="B478" s="88" t="s">
        <v>359</v>
      </c>
      <c r="C478" s="75">
        <v>2293496</v>
      </c>
      <c r="D478" s="75">
        <f t="shared" si="29"/>
        <v>1211283</v>
      </c>
      <c r="E478" s="75">
        <v>688631</v>
      </c>
      <c r="F478" s="75">
        <v>522652</v>
      </c>
      <c r="H478" s="75" t="s">
        <v>1252</v>
      </c>
      <c r="I478" s="75" t="s">
        <v>398</v>
      </c>
      <c r="J478" s="75">
        <v>84975</v>
      </c>
      <c r="K478" s="75">
        <f t="shared" si="30"/>
        <v>2071732</v>
      </c>
      <c r="L478" s="75">
        <v>0</v>
      </c>
      <c r="M478" s="75">
        <v>2071732</v>
      </c>
      <c r="O478" s="87" t="s">
        <v>1040</v>
      </c>
      <c r="P478" s="88" t="s">
        <v>343</v>
      </c>
      <c r="Q478" s="75">
        <v>0</v>
      </c>
      <c r="R478" s="75">
        <f t="shared" si="31"/>
        <v>482468</v>
      </c>
      <c r="S478" s="75">
        <v>91275</v>
      </c>
      <c r="T478" s="75">
        <v>391193</v>
      </c>
      <c r="V478" s="87" t="s">
        <v>1059</v>
      </c>
      <c r="W478" s="88" t="s">
        <v>349</v>
      </c>
      <c r="X478" s="75">
        <v>368801</v>
      </c>
      <c r="Y478" s="75">
        <f t="shared" si="28"/>
        <v>158470575</v>
      </c>
      <c r="Z478" s="75">
        <v>127802654</v>
      </c>
      <c r="AA478" s="75">
        <v>30667921</v>
      </c>
    </row>
    <row r="479" spans="1:27" ht="15">
      <c r="A479" s="87" t="s">
        <v>1117</v>
      </c>
      <c r="B479" s="88" t="s">
        <v>360</v>
      </c>
      <c r="C479" s="75">
        <v>18000</v>
      </c>
      <c r="D479" s="75">
        <f t="shared" si="29"/>
        <v>31300</v>
      </c>
      <c r="E479" s="75">
        <v>0</v>
      </c>
      <c r="F479" s="75">
        <v>31300</v>
      </c>
      <c r="H479" s="75" t="s">
        <v>1255</v>
      </c>
      <c r="I479" s="75" t="s">
        <v>147</v>
      </c>
      <c r="J479" s="75">
        <v>328900</v>
      </c>
      <c r="K479" s="75">
        <f t="shared" si="30"/>
        <v>1570223</v>
      </c>
      <c r="L479" s="75">
        <v>0</v>
      </c>
      <c r="M479" s="75">
        <v>1570223</v>
      </c>
      <c r="O479" s="87" t="s">
        <v>1044</v>
      </c>
      <c r="P479" s="88" t="s">
        <v>344</v>
      </c>
      <c r="Q479" s="75">
        <v>5466702</v>
      </c>
      <c r="R479" s="75">
        <f t="shared" si="31"/>
        <v>6775089</v>
      </c>
      <c r="S479" s="75">
        <v>4829251</v>
      </c>
      <c r="T479" s="75">
        <v>1945838</v>
      </c>
      <c r="V479" s="87" t="s">
        <v>1062</v>
      </c>
      <c r="W479" s="88" t="s">
        <v>180</v>
      </c>
      <c r="X479" s="75">
        <v>0</v>
      </c>
      <c r="Y479" s="75">
        <f t="shared" si="28"/>
        <v>43300</v>
      </c>
      <c r="Z479" s="75">
        <v>0</v>
      </c>
      <c r="AA479" s="75">
        <v>43300</v>
      </c>
    </row>
    <row r="480" spans="1:27" ht="15">
      <c r="A480" s="87" t="s">
        <v>1124</v>
      </c>
      <c r="B480" s="88" t="s">
        <v>362</v>
      </c>
      <c r="C480" s="75">
        <v>0</v>
      </c>
      <c r="D480" s="75">
        <f t="shared" si="29"/>
        <v>137969</v>
      </c>
      <c r="E480" s="75">
        <v>0</v>
      </c>
      <c r="F480" s="75">
        <v>137969</v>
      </c>
      <c r="H480" s="75" t="s">
        <v>1257</v>
      </c>
      <c r="I480" s="75" t="s">
        <v>184</v>
      </c>
      <c r="J480" s="75">
        <v>0</v>
      </c>
      <c r="K480" s="75">
        <f t="shared" si="30"/>
        <v>156722</v>
      </c>
      <c r="L480" s="75">
        <v>0</v>
      </c>
      <c r="M480" s="75">
        <v>156722</v>
      </c>
      <c r="O480" s="87" t="s">
        <v>1047</v>
      </c>
      <c r="P480" s="88" t="s">
        <v>345</v>
      </c>
      <c r="Q480" s="75">
        <v>7363791</v>
      </c>
      <c r="R480" s="75">
        <f t="shared" si="31"/>
        <v>13899949</v>
      </c>
      <c r="S480" s="75">
        <v>6732796</v>
      </c>
      <c r="T480" s="75">
        <v>7167153</v>
      </c>
      <c r="V480" s="87" t="s">
        <v>1065</v>
      </c>
      <c r="W480" s="88" t="s">
        <v>103</v>
      </c>
      <c r="X480" s="75">
        <v>15989338</v>
      </c>
      <c r="Y480" s="75">
        <f t="shared" si="28"/>
        <v>19113912</v>
      </c>
      <c r="Z480" s="75">
        <v>105000</v>
      </c>
      <c r="AA480" s="75">
        <v>19008912</v>
      </c>
    </row>
    <row r="481" spans="1:27" ht="15">
      <c r="A481" s="87" t="s">
        <v>1127</v>
      </c>
      <c r="B481" s="88" t="s">
        <v>363</v>
      </c>
      <c r="C481" s="75">
        <v>126700</v>
      </c>
      <c r="D481" s="75">
        <f t="shared" si="29"/>
        <v>47450</v>
      </c>
      <c r="E481" s="75">
        <v>0</v>
      </c>
      <c r="F481" s="75">
        <v>47450</v>
      </c>
      <c r="H481" s="75" t="s">
        <v>1263</v>
      </c>
      <c r="I481" s="75" t="s">
        <v>400</v>
      </c>
      <c r="J481" s="75">
        <v>617900</v>
      </c>
      <c r="K481" s="75">
        <f t="shared" si="30"/>
        <v>55223</v>
      </c>
      <c r="L481" s="75">
        <v>1500</v>
      </c>
      <c r="M481" s="75">
        <v>53723</v>
      </c>
      <c r="O481" s="87" t="s">
        <v>1050</v>
      </c>
      <c r="P481" s="88" t="s">
        <v>346</v>
      </c>
      <c r="Q481" s="75">
        <v>451503</v>
      </c>
      <c r="R481" s="75">
        <f t="shared" si="31"/>
        <v>5709340</v>
      </c>
      <c r="S481" s="75">
        <v>2632142</v>
      </c>
      <c r="T481" s="75">
        <v>3077198</v>
      </c>
      <c r="V481" s="87" t="s">
        <v>1067</v>
      </c>
      <c r="W481" s="88" t="s">
        <v>350</v>
      </c>
      <c r="X481" s="75">
        <v>10000</v>
      </c>
      <c r="Y481" s="75">
        <f t="shared" si="28"/>
        <v>588927</v>
      </c>
      <c r="Z481" s="75">
        <v>0</v>
      </c>
      <c r="AA481" s="75">
        <v>588927</v>
      </c>
    </row>
    <row r="482" spans="1:27" ht="15">
      <c r="A482" s="87" t="s">
        <v>1130</v>
      </c>
      <c r="B482" s="88" t="s">
        <v>364</v>
      </c>
      <c r="C482" s="75">
        <v>0</v>
      </c>
      <c r="D482" s="75">
        <f t="shared" si="29"/>
        <v>169392</v>
      </c>
      <c r="E482" s="75">
        <v>400</v>
      </c>
      <c r="F482" s="75">
        <v>168992</v>
      </c>
      <c r="H482" s="75" t="s">
        <v>1264</v>
      </c>
      <c r="I482" s="75" t="s">
        <v>401</v>
      </c>
      <c r="J482" s="75">
        <v>0</v>
      </c>
      <c r="K482" s="75">
        <f t="shared" si="30"/>
        <v>3781</v>
      </c>
      <c r="L482" s="75">
        <v>0</v>
      </c>
      <c r="M482" s="75">
        <v>3781</v>
      </c>
      <c r="O482" s="87" t="s">
        <v>1053</v>
      </c>
      <c r="P482" s="88" t="s">
        <v>347</v>
      </c>
      <c r="Q482" s="75">
        <v>0</v>
      </c>
      <c r="R482" s="75">
        <f t="shared" si="31"/>
        <v>1830715</v>
      </c>
      <c r="S482" s="75">
        <v>52100</v>
      </c>
      <c r="T482" s="75">
        <v>1778615</v>
      </c>
      <c r="V482" s="87" t="s">
        <v>1086</v>
      </c>
      <c r="W482" s="88" t="s">
        <v>351</v>
      </c>
      <c r="X482" s="75">
        <v>939105</v>
      </c>
      <c r="Y482" s="75">
        <f t="shared" si="28"/>
        <v>7550155</v>
      </c>
      <c r="Z482" s="75">
        <v>216885</v>
      </c>
      <c r="AA482" s="75">
        <v>7333270</v>
      </c>
    </row>
    <row r="483" spans="1:27" ht="15">
      <c r="A483" s="87" t="s">
        <v>1133</v>
      </c>
      <c r="B483" s="88" t="s">
        <v>365</v>
      </c>
      <c r="C483" s="75">
        <v>0</v>
      </c>
      <c r="D483" s="75">
        <f t="shared" si="29"/>
        <v>417547</v>
      </c>
      <c r="E483" s="75">
        <v>279400</v>
      </c>
      <c r="F483" s="75">
        <v>138147</v>
      </c>
      <c r="H483" s="75" t="s">
        <v>1266</v>
      </c>
      <c r="I483" s="75" t="s">
        <v>403</v>
      </c>
      <c r="J483" s="75">
        <v>33351</v>
      </c>
      <c r="K483" s="75">
        <f t="shared" si="30"/>
        <v>86400</v>
      </c>
      <c r="L483" s="75">
        <v>0</v>
      </c>
      <c r="M483" s="75">
        <v>86400</v>
      </c>
      <c r="O483" s="87" t="s">
        <v>1056</v>
      </c>
      <c r="P483" s="88" t="s">
        <v>348</v>
      </c>
      <c r="Q483" s="75">
        <v>2478000</v>
      </c>
      <c r="R483" s="75">
        <f t="shared" si="31"/>
        <v>5756954</v>
      </c>
      <c r="S483" s="75">
        <v>1486673</v>
      </c>
      <c r="T483" s="75">
        <v>4270281</v>
      </c>
      <c r="V483" s="87" t="s">
        <v>1089</v>
      </c>
      <c r="W483" s="88" t="s">
        <v>352</v>
      </c>
      <c r="X483" s="75">
        <v>659084</v>
      </c>
      <c r="Y483" s="75">
        <f t="shared" si="28"/>
        <v>506862</v>
      </c>
      <c r="Z483" s="75">
        <v>0</v>
      </c>
      <c r="AA483" s="75">
        <v>506862</v>
      </c>
    </row>
    <row r="484" spans="1:27" ht="15">
      <c r="A484" s="87" t="s">
        <v>1136</v>
      </c>
      <c r="B484" s="88" t="s">
        <v>366</v>
      </c>
      <c r="C484" s="75">
        <v>0</v>
      </c>
      <c r="D484" s="75">
        <f t="shared" si="29"/>
        <v>96424</v>
      </c>
      <c r="E484" s="75">
        <v>35000</v>
      </c>
      <c r="F484" s="75">
        <v>61424</v>
      </c>
      <c r="H484" s="75" t="s">
        <v>1270</v>
      </c>
      <c r="I484" s="75" t="s">
        <v>103</v>
      </c>
      <c r="J484" s="75">
        <v>1350</v>
      </c>
      <c r="K484" s="75">
        <f t="shared" si="30"/>
        <v>279100</v>
      </c>
      <c r="L484" s="75">
        <v>0</v>
      </c>
      <c r="M484" s="75">
        <v>279100</v>
      </c>
      <c r="O484" s="87" t="s">
        <v>1059</v>
      </c>
      <c r="P484" s="88" t="s">
        <v>349</v>
      </c>
      <c r="Q484" s="75">
        <v>2676778</v>
      </c>
      <c r="R484" s="75">
        <f t="shared" si="31"/>
        <v>13397559</v>
      </c>
      <c r="S484" s="75">
        <v>4142908</v>
      </c>
      <c r="T484" s="75">
        <v>9254651</v>
      </c>
      <c r="V484" s="87" t="s">
        <v>1092</v>
      </c>
      <c r="W484" s="88" t="s">
        <v>181</v>
      </c>
      <c r="X484" s="75">
        <v>45783</v>
      </c>
      <c r="Y484" s="75">
        <f t="shared" si="28"/>
        <v>12501</v>
      </c>
      <c r="Z484" s="75">
        <v>0</v>
      </c>
      <c r="AA484" s="75">
        <v>12501</v>
      </c>
    </row>
    <row r="485" spans="1:27" ht="15">
      <c r="A485" s="87" t="s">
        <v>1139</v>
      </c>
      <c r="B485" s="88" t="s">
        <v>367</v>
      </c>
      <c r="C485" s="75">
        <v>0</v>
      </c>
      <c r="D485" s="75">
        <f t="shared" si="29"/>
        <v>36970</v>
      </c>
      <c r="E485" s="75">
        <v>0</v>
      </c>
      <c r="F485" s="75">
        <v>36970</v>
      </c>
      <c r="H485" s="75" t="s">
        <v>1273</v>
      </c>
      <c r="I485" s="75" t="s">
        <v>404</v>
      </c>
      <c r="J485" s="75">
        <v>10500</v>
      </c>
      <c r="K485" s="75">
        <f t="shared" si="30"/>
        <v>29550</v>
      </c>
      <c r="L485" s="75">
        <v>0</v>
      </c>
      <c r="M485" s="75">
        <v>29550</v>
      </c>
      <c r="O485" s="87" t="s">
        <v>1062</v>
      </c>
      <c r="P485" s="88" t="s">
        <v>180</v>
      </c>
      <c r="Q485" s="75">
        <v>2765000</v>
      </c>
      <c r="R485" s="75">
        <f t="shared" si="31"/>
        <v>1442281</v>
      </c>
      <c r="S485" s="75">
        <v>300000</v>
      </c>
      <c r="T485" s="75">
        <v>1142281</v>
      </c>
      <c r="V485" s="87" t="s">
        <v>1095</v>
      </c>
      <c r="W485" s="88" t="s">
        <v>353</v>
      </c>
      <c r="X485" s="75">
        <v>2830459</v>
      </c>
      <c r="Y485" s="75">
        <f t="shared" si="28"/>
        <v>5308036</v>
      </c>
      <c r="Z485" s="75">
        <v>484545</v>
      </c>
      <c r="AA485" s="75">
        <v>4823491</v>
      </c>
    </row>
    <row r="486" spans="1:27" ht="15">
      <c r="A486" s="87" t="s">
        <v>1142</v>
      </c>
      <c r="B486" s="88" t="s">
        <v>368</v>
      </c>
      <c r="C486" s="75">
        <v>0</v>
      </c>
      <c r="D486" s="75">
        <f t="shared" si="29"/>
        <v>13720</v>
      </c>
      <c r="E486" s="75">
        <v>0</v>
      </c>
      <c r="F486" s="75">
        <v>13720</v>
      </c>
      <c r="H486" s="75" t="s">
        <v>1276</v>
      </c>
      <c r="I486" s="75" t="s">
        <v>71</v>
      </c>
      <c r="J486" s="75">
        <v>2080</v>
      </c>
      <c r="K486" s="75">
        <f t="shared" si="30"/>
        <v>54451</v>
      </c>
      <c r="L486" s="75">
        <v>23000</v>
      </c>
      <c r="M486" s="75">
        <v>31451</v>
      </c>
      <c r="O486" s="87" t="s">
        <v>1065</v>
      </c>
      <c r="P486" s="88" t="s">
        <v>103</v>
      </c>
      <c r="Q486" s="75">
        <v>8352407</v>
      </c>
      <c r="R486" s="75">
        <f t="shared" si="31"/>
        <v>11469252</v>
      </c>
      <c r="S486" s="75">
        <v>1506667</v>
      </c>
      <c r="T486" s="75">
        <v>9962585</v>
      </c>
      <c r="V486" s="87" t="s">
        <v>1098</v>
      </c>
      <c r="W486" s="88" t="s">
        <v>182</v>
      </c>
      <c r="X486" s="75">
        <v>0</v>
      </c>
      <c r="Y486" s="75">
        <f t="shared" si="28"/>
        <v>4992616</v>
      </c>
      <c r="Z486" s="75">
        <v>0</v>
      </c>
      <c r="AA486" s="75">
        <v>4992616</v>
      </c>
    </row>
    <row r="487" spans="1:27" ht="15">
      <c r="A487" s="87" t="s">
        <v>1145</v>
      </c>
      <c r="B487" s="88" t="s">
        <v>369</v>
      </c>
      <c r="C487" s="75">
        <v>0</v>
      </c>
      <c r="D487" s="75">
        <f t="shared" si="29"/>
        <v>36000</v>
      </c>
      <c r="E487" s="75">
        <v>0</v>
      </c>
      <c r="F487" s="75">
        <v>36000</v>
      </c>
      <c r="H487" s="75" t="s">
        <v>1279</v>
      </c>
      <c r="I487" s="75" t="s">
        <v>405</v>
      </c>
      <c r="J487" s="75">
        <v>78360</v>
      </c>
      <c r="K487" s="75">
        <f t="shared" si="30"/>
        <v>194867</v>
      </c>
      <c r="L487" s="75">
        <v>3600</v>
      </c>
      <c r="M487" s="75">
        <v>191267</v>
      </c>
      <c r="O487" s="87" t="s">
        <v>1067</v>
      </c>
      <c r="P487" s="88" t="s">
        <v>350</v>
      </c>
      <c r="Q487" s="75">
        <v>1115000</v>
      </c>
      <c r="R487" s="75">
        <f t="shared" si="31"/>
        <v>1493426</v>
      </c>
      <c r="S487" s="75">
        <v>672715</v>
      </c>
      <c r="T487" s="75">
        <v>820711</v>
      </c>
      <c r="V487" s="87" t="s">
        <v>1101</v>
      </c>
      <c r="W487" s="88" t="s">
        <v>354</v>
      </c>
      <c r="X487" s="75">
        <v>123000</v>
      </c>
      <c r="Y487" s="75">
        <f t="shared" si="28"/>
        <v>2499045</v>
      </c>
      <c r="Z487" s="75">
        <v>2256820</v>
      </c>
      <c r="AA487" s="75">
        <v>242225</v>
      </c>
    </row>
    <row r="488" spans="1:27" ht="15">
      <c r="A488" s="87" t="s">
        <v>1148</v>
      </c>
      <c r="B488" s="88" t="s">
        <v>370</v>
      </c>
      <c r="C488" s="75">
        <v>0</v>
      </c>
      <c r="D488" s="75">
        <f t="shared" si="29"/>
        <v>140258</v>
      </c>
      <c r="E488" s="75">
        <v>0</v>
      </c>
      <c r="F488" s="75">
        <v>140258</v>
      </c>
      <c r="H488" s="75" t="s">
        <v>1284</v>
      </c>
      <c r="I488" s="75" t="s">
        <v>457</v>
      </c>
      <c r="J488" s="75">
        <v>0</v>
      </c>
      <c r="K488" s="75">
        <f t="shared" si="30"/>
        <v>2500</v>
      </c>
      <c r="L488" s="75">
        <v>0</v>
      </c>
      <c r="M488" s="75">
        <v>2500</v>
      </c>
      <c r="O488" s="87" t="s">
        <v>1086</v>
      </c>
      <c r="P488" s="88" t="s">
        <v>351</v>
      </c>
      <c r="Q488" s="75">
        <v>18619108</v>
      </c>
      <c r="R488" s="75">
        <f t="shared" si="31"/>
        <v>10332114</v>
      </c>
      <c r="S488" s="75">
        <v>2150589</v>
      </c>
      <c r="T488" s="75">
        <v>8181525</v>
      </c>
      <c r="V488" s="87" t="s">
        <v>1103</v>
      </c>
      <c r="W488" s="88" t="s">
        <v>355</v>
      </c>
      <c r="X488" s="75">
        <v>529500</v>
      </c>
      <c r="Y488" s="75">
        <f t="shared" si="28"/>
        <v>4395345</v>
      </c>
      <c r="Z488" s="75">
        <v>1741770</v>
      </c>
      <c r="AA488" s="75">
        <v>2653575</v>
      </c>
    </row>
    <row r="489" spans="1:27" ht="15">
      <c r="A489" s="87" t="s">
        <v>1151</v>
      </c>
      <c r="B489" s="88" t="s">
        <v>371</v>
      </c>
      <c r="C489" s="75">
        <v>71400</v>
      </c>
      <c r="D489" s="75">
        <f t="shared" si="29"/>
        <v>187606</v>
      </c>
      <c r="E489" s="75">
        <v>41220</v>
      </c>
      <c r="F489" s="75">
        <v>146386</v>
      </c>
      <c r="H489" s="75" t="s">
        <v>1286</v>
      </c>
      <c r="I489" s="75" t="s">
        <v>407</v>
      </c>
      <c r="J489" s="75">
        <v>0</v>
      </c>
      <c r="K489" s="75">
        <f t="shared" si="30"/>
        <v>24000</v>
      </c>
      <c r="L489" s="75">
        <v>0</v>
      </c>
      <c r="M489" s="75">
        <v>24000</v>
      </c>
      <c r="O489" s="87" t="s">
        <v>1089</v>
      </c>
      <c r="P489" s="88" t="s">
        <v>352</v>
      </c>
      <c r="Q489" s="75">
        <v>890000</v>
      </c>
      <c r="R489" s="75">
        <f t="shared" si="31"/>
        <v>1276425</v>
      </c>
      <c r="S489" s="75">
        <v>219100</v>
      </c>
      <c r="T489" s="75">
        <v>1057325</v>
      </c>
      <c r="V489" s="87" t="s">
        <v>1106</v>
      </c>
      <c r="W489" s="88" t="s">
        <v>356</v>
      </c>
      <c r="X489" s="75">
        <v>0</v>
      </c>
      <c r="Y489" s="75">
        <f t="shared" si="28"/>
        <v>360007</v>
      </c>
      <c r="Z489" s="75">
        <v>0</v>
      </c>
      <c r="AA489" s="75">
        <v>360007</v>
      </c>
    </row>
    <row r="490" spans="1:27" ht="15">
      <c r="A490" s="87" t="s">
        <v>1154</v>
      </c>
      <c r="B490" s="88" t="s">
        <v>372</v>
      </c>
      <c r="C490" s="75">
        <v>155300</v>
      </c>
      <c r="D490" s="75">
        <f t="shared" si="29"/>
        <v>209733</v>
      </c>
      <c r="E490" s="75">
        <v>102140</v>
      </c>
      <c r="F490" s="75">
        <v>107593</v>
      </c>
      <c r="H490" s="75" t="s">
        <v>1289</v>
      </c>
      <c r="I490" s="75" t="s">
        <v>408</v>
      </c>
      <c r="J490" s="75">
        <v>0</v>
      </c>
      <c r="K490" s="75">
        <f t="shared" si="30"/>
        <v>19900</v>
      </c>
      <c r="L490" s="75">
        <v>0</v>
      </c>
      <c r="M490" s="75">
        <v>19900</v>
      </c>
      <c r="O490" s="87" t="s">
        <v>1092</v>
      </c>
      <c r="P490" s="88" t="s">
        <v>181</v>
      </c>
      <c r="Q490" s="75">
        <v>0</v>
      </c>
      <c r="R490" s="75">
        <f t="shared" si="31"/>
        <v>16049</v>
      </c>
      <c r="S490" s="75">
        <v>0</v>
      </c>
      <c r="T490" s="75">
        <v>16049</v>
      </c>
      <c r="V490" s="87" t="s">
        <v>1109</v>
      </c>
      <c r="W490" s="88" t="s">
        <v>357</v>
      </c>
      <c r="X490" s="75">
        <v>101700</v>
      </c>
      <c r="Y490" s="75">
        <f t="shared" si="28"/>
        <v>4502796</v>
      </c>
      <c r="Z490" s="75">
        <v>0</v>
      </c>
      <c r="AA490" s="75">
        <v>4502796</v>
      </c>
    </row>
    <row r="491" spans="1:27" ht="15">
      <c r="A491" s="87" t="s">
        <v>1157</v>
      </c>
      <c r="B491" s="88" t="s">
        <v>373</v>
      </c>
      <c r="C491" s="75">
        <v>0</v>
      </c>
      <c r="D491" s="75">
        <f t="shared" si="29"/>
        <v>41635</v>
      </c>
      <c r="E491" s="75">
        <v>0</v>
      </c>
      <c r="F491" s="75">
        <v>41635</v>
      </c>
      <c r="H491" s="75" t="s">
        <v>1292</v>
      </c>
      <c r="I491" s="75" t="s">
        <v>409</v>
      </c>
      <c r="J491" s="75">
        <v>20000</v>
      </c>
      <c r="K491" s="75">
        <f t="shared" si="30"/>
        <v>10501</v>
      </c>
      <c r="L491" s="75">
        <v>7350</v>
      </c>
      <c r="M491" s="75">
        <v>3151</v>
      </c>
      <c r="O491" s="87" t="s">
        <v>1095</v>
      </c>
      <c r="P491" s="88" t="s">
        <v>353</v>
      </c>
      <c r="Q491" s="75">
        <v>1350916</v>
      </c>
      <c r="R491" s="75">
        <f t="shared" si="31"/>
        <v>6404469</v>
      </c>
      <c r="S491" s="75">
        <v>1136327</v>
      </c>
      <c r="T491" s="75">
        <v>5268142</v>
      </c>
      <c r="V491" s="87" t="s">
        <v>1112</v>
      </c>
      <c r="W491" s="88" t="s">
        <v>358</v>
      </c>
      <c r="X491" s="75">
        <v>1200</v>
      </c>
      <c r="Y491" s="75">
        <f t="shared" si="28"/>
        <v>52755</v>
      </c>
      <c r="Z491" s="75">
        <v>43055</v>
      </c>
      <c r="AA491" s="75">
        <v>9700</v>
      </c>
    </row>
    <row r="492" spans="1:27" ht="15">
      <c r="A492" s="87" t="s">
        <v>1160</v>
      </c>
      <c r="B492" s="88" t="s">
        <v>374</v>
      </c>
      <c r="C492" s="75">
        <v>3000</v>
      </c>
      <c r="D492" s="75">
        <f t="shared" si="29"/>
        <v>17811</v>
      </c>
      <c r="E492" s="75">
        <v>0</v>
      </c>
      <c r="F492" s="75">
        <v>17811</v>
      </c>
      <c r="H492" s="75" t="s">
        <v>1295</v>
      </c>
      <c r="I492" s="75" t="s">
        <v>410</v>
      </c>
      <c r="J492" s="75">
        <v>0</v>
      </c>
      <c r="K492" s="75">
        <f t="shared" si="30"/>
        <v>12300</v>
      </c>
      <c r="L492" s="75">
        <v>0</v>
      </c>
      <c r="M492" s="75">
        <v>12300</v>
      </c>
      <c r="O492" s="87" t="s">
        <v>1098</v>
      </c>
      <c r="P492" s="88" t="s">
        <v>182</v>
      </c>
      <c r="Q492" s="75">
        <v>58300</v>
      </c>
      <c r="R492" s="75">
        <f t="shared" si="31"/>
        <v>1628827</v>
      </c>
      <c r="S492" s="75">
        <v>96650</v>
      </c>
      <c r="T492" s="75">
        <v>1532177</v>
      </c>
      <c r="V492" s="87" t="s">
        <v>1114</v>
      </c>
      <c r="W492" s="88" t="s">
        <v>359</v>
      </c>
      <c r="X492" s="75">
        <v>892795</v>
      </c>
      <c r="Y492" s="75">
        <f t="shared" si="28"/>
        <v>6189414</v>
      </c>
      <c r="Z492" s="75">
        <v>8501</v>
      </c>
      <c r="AA492" s="75">
        <v>6180913</v>
      </c>
    </row>
    <row r="493" spans="1:27" ht="15">
      <c r="A493" s="87" t="s">
        <v>1163</v>
      </c>
      <c r="B493" s="88" t="s">
        <v>375</v>
      </c>
      <c r="C493" s="75">
        <v>2500</v>
      </c>
      <c r="D493" s="75">
        <f t="shared" si="29"/>
        <v>83133</v>
      </c>
      <c r="E493" s="75">
        <v>0</v>
      </c>
      <c r="F493" s="75">
        <v>83133</v>
      </c>
      <c r="H493" s="75" t="s">
        <v>1298</v>
      </c>
      <c r="I493" s="75" t="s">
        <v>411</v>
      </c>
      <c r="J493" s="75">
        <v>14660</v>
      </c>
      <c r="K493" s="75">
        <f t="shared" si="30"/>
        <v>374350</v>
      </c>
      <c r="L493" s="75">
        <v>0</v>
      </c>
      <c r="M493" s="75">
        <v>374350</v>
      </c>
      <c r="O493" s="87" t="s">
        <v>1101</v>
      </c>
      <c r="P493" s="88" t="s">
        <v>354</v>
      </c>
      <c r="Q493" s="75">
        <v>1219530</v>
      </c>
      <c r="R493" s="75">
        <f t="shared" si="31"/>
        <v>2433304</v>
      </c>
      <c r="S493" s="75">
        <v>1228675</v>
      </c>
      <c r="T493" s="75">
        <v>1204629</v>
      </c>
      <c r="V493" s="87" t="s">
        <v>1117</v>
      </c>
      <c r="W493" s="88" t="s">
        <v>360</v>
      </c>
      <c r="X493" s="75">
        <v>1570950</v>
      </c>
      <c r="Y493" s="75">
        <f t="shared" si="28"/>
        <v>1804661</v>
      </c>
      <c r="Z493" s="75">
        <v>125000</v>
      </c>
      <c r="AA493" s="75">
        <v>1679661</v>
      </c>
    </row>
    <row r="494" spans="1:27" ht="15">
      <c r="A494" s="87" t="s">
        <v>1166</v>
      </c>
      <c r="B494" s="88" t="s">
        <v>183</v>
      </c>
      <c r="C494" s="75">
        <v>0</v>
      </c>
      <c r="D494" s="75">
        <f t="shared" si="29"/>
        <v>119752</v>
      </c>
      <c r="E494" s="75">
        <v>2800</v>
      </c>
      <c r="F494" s="75">
        <v>116952</v>
      </c>
      <c r="H494" s="75" t="s">
        <v>1301</v>
      </c>
      <c r="I494" s="75" t="s">
        <v>2</v>
      </c>
      <c r="J494" s="75">
        <v>0</v>
      </c>
      <c r="K494" s="75">
        <f t="shared" si="30"/>
        <v>22894</v>
      </c>
      <c r="L494" s="75">
        <v>0</v>
      </c>
      <c r="M494" s="75">
        <v>22894</v>
      </c>
      <c r="O494" s="87" t="s">
        <v>1103</v>
      </c>
      <c r="P494" s="88" t="s">
        <v>355</v>
      </c>
      <c r="Q494" s="75">
        <v>599602</v>
      </c>
      <c r="R494" s="75">
        <f t="shared" si="31"/>
        <v>1345879</v>
      </c>
      <c r="S494" s="75">
        <v>328401</v>
      </c>
      <c r="T494" s="75">
        <v>1017478</v>
      </c>
      <c r="V494" s="87" t="s">
        <v>1121</v>
      </c>
      <c r="W494" s="88" t="s">
        <v>361</v>
      </c>
      <c r="X494" s="75">
        <v>0</v>
      </c>
      <c r="Y494" s="75">
        <f t="shared" si="28"/>
        <v>196500</v>
      </c>
      <c r="Z494" s="75">
        <v>0</v>
      </c>
      <c r="AA494" s="75">
        <v>196500</v>
      </c>
    </row>
    <row r="495" spans="1:27" ht="15">
      <c r="A495" s="87" t="s">
        <v>1169</v>
      </c>
      <c r="B495" s="88" t="s">
        <v>376</v>
      </c>
      <c r="C495" s="75">
        <v>150000</v>
      </c>
      <c r="D495" s="75">
        <f t="shared" si="29"/>
        <v>63025</v>
      </c>
      <c r="E495" s="75">
        <v>24000</v>
      </c>
      <c r="F495" s="75">
        <v>39025</v>
      </c>
      <c r="H495" s="75" t="s">
        <v>1304</v>
      </c>
      <c r="I495" s="75" t="s">
        <v>412</v>
      </c>
      <c r="J495" s="75">
        <v>0</v>
      </c>
      <c r="K495" s="75">
        <f t="shared" si="30"/>
        <v>11380</v>
      </c>
      <c r="L495" s="75">
        <v>10880</v>
      </c>
      <c r="M495" s="75">
        <v>500</v>
      </c>
      <c r="O495" s="87" t="s">
        <v>1106</v>
      </c>
      <c r="P495" s="88" t="s">
        <v>356</v>
      </c>
      <c r="Q495" s="75">
        <v>0</v>
      </c>
      <c r="R495" s="75">
        <f t="shared" si="31"/>
        <v>484149</v>
      </c>
      <c r="S495" s="75">
        <v>192525</v>
      </c>
      <c r="T495" s="75">
        <v>291624</v>
      </c>
      <c r="V495" s="87" t="s">
        <v>1124</v>
      </c>
      <c r="W495" s="88" t="s">
        <v>362</v>
      </c>
      <c r="X495" s="75">
        <v>180000</v>
      </c>
      <c r="Y495" s="75">
        <f t="shared" si="28"/>
        <v>181169</v>
      </c>
      <c r="Z495" s="75">
        <v>0</v>
      </c>
      <c r="AA495" s="75">
        <v>181169</v>
      </c>
    </row>
    <row r="496" spans="1:27" ht="15">
      <c r="A496" s="87" t="s">
        <v>1172</v>
      </c>
      <c r="B496" s="88" t="s">
        <v>377</v>
      </c>
      <c r="C496" s="75">
        <v>986100</v>
      </c>
      <c r="D496" s="75">
        <f t="shared" si="29"/>
        <v>862032</v>
      </c>
      <c r="E496" s="75">
        <v>146700</v>
      </c>
      <c r="F496" s="75">
        <v>715332</v>
      </c>
      <c r="H496" s="75" t="s">
        <v>1307</v>
      </c>
      <c r="I496" s="75" t="s">
        <v>413</v>
      </c>
      <c r="J496" s="75">
        <v>0</v>
      </c>
      <c r="K496" s="75">
        <f t="shared" si="30"/>
        <v>486361</v>
      </c>
      <c r="L496" s="75">
        <v>0</v>
      </c>
      <c r="M496" s="75">
        <v>486361</v>
      </c>
      <c r="O496" s="87" t="s">
        <v>1109</v>
      </c>
      <c r="P496" s="88" t="s">
        <v>357</v>
      </c>
      <c r="Q496" s="75">
        <v>0</v>
      </c>
      <c r="R496" s="75">
        <f t="shared" si="31"/>
        <v>2069432</v>
      </c>
      <c r="S496" s="75">
        <v>324030</v>
      </c>
      <c r="T496" s="75">
        <v>1745402</v>
      </c>
      <c r="V496" s="87" t="s">
        <v>1127</v>
      </c>
      <c r="W496" s="88" t="s">
        <v>363</v>
      </c>
      <c r="X496" s="75">
        <v>0</v>
      </c>
      <c r="Y496" s="75">
        <f t="shared" si="28"/>
        <v>163000</v>
      </c>
      <c r="Z496" s="75">
        <v>20000</v>
      </c>
      <c r="AA496" s="75">
        <v>143000</v>
      </c>
    </row>
    <row r="497" spans="1:27" ht="15">
      <c r="A497" s="87" t="s">
        <v>1175</v>
      </c>
      <c r="B497" s="88" t="s">
        <v>455</v>
      </c>
      <c r="C497" s="75">
        <v>0</v>
      </c>
      <c r="D497" s="75">
        <f t="shared" si="29"/>
        <v>191800</v>
      </c>
      <c r="E497" s="75">
        <v>30000</v>
      </c>
      <c r="F497" s="75">
        <v>161800</v>
      </c>
      <c r="H497" s="75" t="s">
        <v>1310</v>
      </c>
      <c r="I497" s="75" t="s">
        <v>414</v>
      </c>
      <c r="J497" s="75">
        <v>35500</v>
      </c>
      <c r="K497" s="75">
        <f t="shared" si="30"/>
        <v>862724</v>
      </c>
      <c r="L497" s="75">
        <v>0</v>
      </c>
      <c r="M497" s="75">
        <v>862724</v>
      </c>
      <c r="O497" s="87" t="s">
        <v>1112</v>
      </c>
      <c r="P497" s="88" t="s">
        <v>358</v>
      </c>
      <c r="Q497" s="75">
        <v>140500</v>
      </c>
      <c r="R497" s="75">
        <f t="shared" si="31"/>
        <v>488334</v>
      </c>
      <c r="S497" s="75">
        <v>71450</v>
      </c>
      <c r="T497" s="75">
        <v>416884</v>
      </c>
      <c r="V497" s="87" t="s">
        <v>1130</v>
      </c>
      <c r="W497" s="88" t="s">
        <v>364</v>
      </c>
      <c r="X497" s="75">
        <v>63000</v>
      </c>
      <c r="Y497" s="75">
        <f t="shared" si="28"/>
        <v>612669</v>
      </c>
      <c r="Z497" s="75">
        <v>0</v>
      </c>
      <c r="AA497" s="75">
        <v>612669</v>
      </c>
    </row>
    <row r="498" spans="1:27" ht="15">
      <c r="A498" s="87" t="s">
        <v>1178</v>
      </c>
      <c r="B498" s="88" t="s">
        <v>378</v>
      </c>
      <c r="C498" s="75">
        <v>80000</v>
      </c>
      <c r="D498" s="75">
        <f t="shared" si="29"/>
        <v>200</v>
      </c>
      <c r="E498" s="75">
        <v>0</v>
      </c>
      <c r="F498" s="75">
        <v>200</v>
      </c>
      <c r="H498" s="75" t="s">
        <v>1312</v>
      </c>
      <c r="I498" s="75" t="s">
        <v>415</v>
      </c>
      <c r="J498" s="75">
        <v>600</v>
      </c>
      <c r="K498" s="75">
        <f t="shared" si="30"/>
        <v>2050</v>
      </c>
      <c r="L498" s="75">
        <v>0</v>
      </c>
      <c r="M498" s="75">
        <v>2050</v>
      </c>
      <c r="O498" s="87" t="s">
        <v>1114</v>
      </c>
      <c r="P498" s="88" t="s">
        <v>359</v>
      </c>
      <c r="Q498" s="75">
        <v>9411683</v>
      </c>
      <c r="R498" s="75">
        <f t="shared" si="31"/>
        <v>10035526</v>
      </c>
      <c r="S498" s="75">
        <v>5505520</v>
      </c>
      <c r="T498" s="75">
        <v>4530006</v>
      </c>
      <c r="V498" s="87" t="s">
        <v>1133</v>
      </c>
      <c r="W498" s="88" t="s">
        <v>365</v>
      </c>
      <c r="X498" s="75">
        <v>518016</v>
      </c>
      <c r="Y498" s="75">
        <f t="shared" si="28"/>
        <v>834560</v>
      </c>
      <c r="Z498" s="75">
        <v>895</v>
      </c>
      <c r="AA498" s="75">
        <v>833665</v>
      </c>
    </row>
    <row r="499" spans="1:27" ht="15">
      <c r="A499" s="87" t="s">
        <v>1181</v>
      </c>
      <c r="B499" s="88" t="s">
        <v>379</v>
      </c>
      <c r="C499" s="75">
        <v>0</v>
      </c>
      <c r="D499" s="75">
        <f t="shared" si="29"/>
        <v>17800</v>
      </c>
      <c r="E499" s="75">
        <v>0</v>
      </c>
      <c r="F499" s="75">
        <v>17800</v>
      </c>
      <c r="H499" s="75" t="s">
        <v>1315</v>
      </c>
      <c r="I499" s="75" t="s">
        <v>2272</v>
      </c>
      <c r="J499" s="75">
        <v>0</v>
      </c>
      <c r="K499" s="75">
        <f t="shared" si="30"/>
        <v>33239</v>
      </c>
      <c r="L499" s="75">
        <v>0</v>
      </c>
      <c r="M499" s="75">
        <v>33239</v>
      </c>
      <c r="O499" s="87" t="s">
        <v>1117</v>
      </c>
      <c r="P499" s="88" t="s">
        <v>360</v>
      </c>
      <c r="Q499" s="75">
        <v>1860201</v>
      </c>
      <c r="R499" s="75">
        <f t="shared" si="31"/>
        <v>2592734</v>
      </c>
      <c r="S499" s="75">
        <v>1151906</v>
      </c>
      <c r="T499" s="75">
        <v>1440828</v>
      </c>
      <c r="V499" s="87" t="s">
        <v>1136</v>
      </c>
      <c r="W499" s="88" t="s">
        <v>366</v>
      </c>
      <c r="X499" s="75">
        <v>20930</v>
      </c>
      <c r="Y499" s="75">
        <f t="shared" si="28"/>
        <v>531279</v>
      </c>
      <c r="Z499" s="75">
        <v>1</v>
      </c>
      <c r="AA499" s="75">
        <v>531278</v>
      </c>
    </row>
    <row r="500" spans="1:27" ht="15">
      <c r="A500" s="87" t="s">
        <v>1184</v>
      </c>
      <c r="B500" s="88" t="s">
        <v>380</v>
      </c>
      <c r="C500" s="75">
        <v>65906</v>
      </c>
      <c r="D500" s="75">
        <f t="shared" si="29"/>
        <v>995295</v>
      </c>
      <c r="E500" s="75">
        <v>429486</v>
      </c>
      <c r="F500" s="75">
        <v>565809</v>
      </c>
      <c r="H500" s="75" t="s">
        <v>1318</v>
      </c>
      <c r="I500" s="75" t="s">
        <v>416</v>
      </c>
      <c r="J500" s="75">
        <v>5500</v>
      </c>
      <c r="K500" s="75">
        <f t="shared" si="30"/>
        <v>13000</v>
      </c>
      <c r="L500" s="75">
        <v>0</v>
      </c>
      <c r="M500" s="75">
        <v>13000</v>
      </c>
      <c r="O500" s="87" t="s">
        <v>1121</v>
      </c>
      <c r="P500" s="88" t="s">
        <v>361</v>
      </c>
      <c r="Q500" s="75">
        <v>0</v>
      </c>
      <c r="R500" s="75">
        <f t="shared" si="31"/>
        <v>79016</v>
      </c>
      <c r="S500" s="75">
        <v>0</v>
      </c>
      <c r="T500" s="75">
        <v>79016</v>
      </c>
      <c r="V500" s="87" t="s">
        <v>1139</v>
      </c>
      <c r="W500" s="88" t="s">
        <v>367</v>
      </c>
      <c r="X500" s="75">
        <v>49500</v>
      </c>
      <c r="Y500" s="75">
        <f t="shared" si="28"/>
        <v>471757</v>
      </c>
      <c r="Z500" s="75">
        <v>5010</v>
      </c>
      <c r="AA500" s="75">
        <v>466747</v>
      </c>
    </row>
    <row r="501" spans="1:27" ht="15">
      <c r="A501" s="87" t="s">
        <v>1199</v>
      </c>
      <c r="B501" s="88" t="s">
        <v>382</v>
      </c>
      <c r="C501" s="75">
        <v>924900</v>
      </c>
      <c r="D501" s="75">
        <f t="shared" si="29"/>
        <v>451235</v>
      </c>
      <c r="E501" s="75">
        <v>371100</v>
      </c>
      <c r="F501" s="75">
        <v>80135</v>
      </c>
      <c r="H501" s="75" t="s">
        <v>1321</v>
      </c>
      <c r="I501" s="75" t="s">
        <v>417</v>
      </c>
      <c r="J501" s="75">
        <v>12873358</v>
      </c>
      <c r="K501" s="75">
        <f t="shared" si="30"/>
        <v>28643135</v>
      </c>
      <c r="L501" s="75">
        <v>0</v>
      </c>
      <c r="M501" s="75">
        <v>28643135</v>
      </c>
      <c r="O501" s="87" t="s">
        <v>1124</v>
      </c>
      <c r="P501" s="88" t="s">
        <v>362</v>
      </c>
      <c r="Q501" s="75">
        <v>3386750</v>
      </c>
      <c r="R501" s="75">
        <f t="shared" si="31"/>
        <v>1216851</v>
      </c>
      <c r="S501" s="75">
        <v>50000</v>
      </c>
      <c r="T501" s="75">
        <v>1166851</v>
      </c>
      <c r="V501" s="87" t="s">
        <v>1142</v>
      </c>
      <c r="W501" s="88" t="s">
        <v>368</v>
      </c>
      <c r="X501" s="75">
        <v>0</v>
      </c>
      <c r="Y501" s="75">
        <f t="shared" si="28"/>
        <v>121120</v>
      </c>
      <c r="Z501" s="75">
        <v>73600</v>
      </c>
      <c r="AA501" s="75">
        <v>47520</v>
      </c>
    </row>
    <row r="502" spans="1:27" ht="15">
      <c r="A502" s="87" t="s">
        <v>1201</v>
      </c>
      <c r="B502" s="88" t="s">
        <v>383</v>
      </c>
      <c r="C502" s="75">
        <v>0</v>
      </c>
      <c r="D502" s="75">
        <f t="shared" si="29"/>
        <v>704427</v>
      </c>
      <c r="E502" s="75">
        <v>146925</v>
      </c>
      <c r="F502" s="75">
        <v>557502</v>
      </c>
      <c r="H502" s="75"/>
      <c r="I502" s="75"/>
      <c r="J502" s="75"/>
      <c r="K502" s="75"/>
      <c r="L502" s="75"/>
      <c r="M502" s="75"/>
      <c r="O502" s="87" t="s">
        <v>1127</v>
      </c>
      <c r="P502" s="88" t="s">
        <v>363</v>
      </c>
      <c r="Q502" s="75">
        <v>126700</v>
      </c>
      <c r="R502" s="75">
        <f t="shared" si="31"/>
        <v>301607</v>
      </c>
      <c r="S502" s="75">
        <v>79650</v>
      </c>
      <c r="T502" s="75">
        <v>221957</v>
      </c>
      <c r="V502" s="87" t="s">
        <v>1145</v>
      </c>
      <c r="W502" s="88" t="s">
        <v>369</v>
      </c>
      <c r="X502" s="75">
        <v>332209</v>
      </c>
      <c r="Y502" s="75">
        <f t="shared" si="28"/>
        <v>207688</v>
      </c>
      <c r="Z502" s="75">
        <v>0</v>
      </c>
      <c r="AA502" s="75">
        <v>207688</v>
      </c>
    </row>
    <row r="503" spans="1:27" ht="15">
      <c r="A503" s="87" t="s">
        <v>1205</v>
      </c>
      <c r="B503" s="88" t="s">
        <v>384</v>
      </c>
      <c r="C503" s="75">
        <v>0</v>
      </c>
      <c r="D503" s="75">
        <f t="shared" si="29"/>
        <v>768495</v>
      </c>
      <c r="E503" s="75">
        <v>403150</v>
      </c>
      <c r="F503" s="75">
        <v>365345</v>
      </c>
      <c r="H503" s="75"/>
      <c r="I503" s="75"/>
      <c r="J503" s="75"/>
      <c r="K503" s="75"/>
      <c r="L503" s="75"/>
      <c r="M503" s="75"/>
      <c r="O503" s="87" t="s">
        <v>1130</v>
      </c>
      <c r="P503" s="88" t="s">
        <v>364</v>
      </c>
      <c r="Q503" s="75">
        <v>380550</v>
      </c>
      <c r="R503" s="75">
        <f t="shared" si="31"/>
        <v>1859711</v>
      </c>
      <c r="S503" s="75">
        <v>581115</v>
      </c>
      <c r="T503" s="75">
        <v>1278596</v>
      </c>
      <c r="V503" s="87" t="s">
        <v>1148</v>
      </c>
      <c r="W503" s="88" t="s">
        <v>370</v>
      </c>
      <c r="X503" s="75">
        <v>719258</v>
      </c>
      <c r="Y503" s="75">
        <f t="shared" si="28"/>
        <v>3497115</v>
      </c>
      <c r="Z503" s="75">
        <v>2629000</v>
      </c>
      <c r="AA503" s="75">
        <v>868115</v>
      </c>
    </row>
    <row r="504" spans="1:27" ht="15">
      <c r="A504" s="87" t="s">
        <v>1208</v>
      </c>
      <c r="B504" s="88" t="s">
        <v>385</v>
      </c>
      <c r="C504" s="75">
        <v>277725</v>
      </c>
      <c r="D504" s="75">
        <f t="shared" si="29"/>
        <v>1336446</v>
      </c>
      <c r="E504" s="75">
        <v>544185</v>
      </c>
      <c r="F504" s="75">
        <v>792261</v>
      </c>
      <c r="H504" s="75"/>
      <c r="I504" s="75"/>
      <c r="J504" s="75"/>
      <c r="K504" s="75"/>
      <c r="L504" s="75"/>
      <c r="M504" s="75"/>
      <c r="O504" s="87" t="s">
        <v>1133</v>
      </c>
      <c r="P504" s="88" t="s">
        <v>365</v>
      </c>
      <c r="Q504" s="75">
        <v>974301</v>
      </c>
      <c r="R504" s="75">
        <f t="shared" si="31"/>
        <v>2184538</v>
      </c>
      <c r="S504" s="75">
        <v>1315465</v>
      </c>
      <c r="T504" s="75">
        <v>869073</v>
      </c>
      <c r="V504" s="87" t="s">
        <v>1151</v>
      </c>
      <c r="W504" s="88" t="s">
        <v>371</v>
      </c>
      <c r="X504" s="75">
        <v>464963</v>
      </c>
      <c r="Y504" s="75">
        <f t="shared" si="28"/>
        <v>639193</v>
      </c>
      <c r="Z504" s="75">
        <v>0</v>
      </c>
      <c r="AA504" s="75">
        <v>639193</v>
      </c>
    </row>
    <row r="505" spans="1:27" ht="15">
      <c r="A505" s="87" t="s">
        <v>1211</v>
      </c>
      <c r="B505" s="88" t="s">
        <v>386</v>
      </c>
      <c r="C505" s="75">
        <v>433300</v>
      </c>
      <c r="D505" s="75">
        <f t="shared" si="29"/>
        <v>521848</v>
      </c>
      <c r="E505" s="75">
        <v>0</v>
      </c>
      <c r="F505" s="75">
        <v>521848</v>
      </c>
      <c r="H505" s="75"/>
      <c r="I505" s="75"/>
      <c r="J505" s="75"/>
      <c r="K505" s="75"/>
      <c r="L505" s="75"/>
      <c r="M505" s="75"/>
      <c r="O505" s="87" t="s">
        <v>1136</v>
      </c>
      <c r="P505" s="88" t="s">
        <v>366</v>
      </c>
      <c r="Q505" s="75">
        <v>6814300</v>
      </c>
      <c r="R505" s="75">
        <f t="shared" si="31"/>
        <v>748605</v>
      </c>
      <c r="S505" s="75">
        <v>123501</v>
      </c>
      <c r="T505" s="75">
        <v>625104</v>
      </c>
      <c r="V505" s="87" t="s">
        <v>1154</v>
      </c>
      <c r="W505" s="88" t="s">
        <v>372</v>
      </c>
      <c r="X505" s="75">
        <v>218550</v>
      </c>
      <c r="Y505" s="75">
        <f t="shared" si="28"/>
        <v>1549727</v>
      </c>
      <c r="Z505" s="75">
        <v>40662</v>
      </c>
      <c r="AA505" s="75">
        <v>1509065</v>
      </c>
    </row>
    <row r="506" spans="1:27" ht="15">
      <c r="A506" s="87" t="s">
        <v>1214</v>
      </c>
      <c r="B506" s="88" t="s">
        <v>387</v>
      </c>
      <c r="C506" s="75">
        <v>0</v>
      </c>
      <c r="D506" s="75">
        <f t="shared" si="29"/>
        <v>320842</v>
      </c>
      <c r="E506" s="75">
        <v>100000</v>
      </c>
      <c r="F506" s="75">
        <v>220842</v>
      </c>
      <c r="H506" s="75"/>
      <c r="I506" s="75"/>
      <c r="J506" s="75"/>
      <c r="K506" s="75"/>
      <c r="L506" s="75"/>
      <c r="M506" s="75"/>
      <c r="O506" s="87" t="s">
        <v>1139</v>
      </c>
      <c r="P506" s="88" t="s">
        <v>367</v>
      </c>
      <c r="Q506" s="75">
        <v>574201</v>
      </c>
      <c r="R506" s="75">
        <f t="shared" si="31"/>
        <v>1172711</v>
      </c>
      <c r="S506" s="75">
        <v>648201</v>
      </c>
      <c r="T506" s="75">
        <v>524510</v>
      </c>
      <c r="V506" s="87" t="s">
        <v>1157</v>
      </c>
      <c r="W506" s="88" t="s">
        <v>373</v>
      </c>
      <c r="X506" s="75">
        <v>573045</v>
      </c>
      <c r="Y506" s="75">
        <f t="shared" si="28"/>
        <v>380481</v>
      </c>
      <c r="Z506" s="75">
        <v>332751</v>
      </c>
      <c r="AA506" s="75">
        <v>47730</v>
      </c>
    </row>
    <row r="507" spans="1:27" ht="15">
      <c r="A507" s="87" t="s">
        <v>1217</v>
      </c>
      <c r="B507" s="88" t="s">
        <v>388</v>
      </c>
      <c r="C507" s="75">
        <v>833500</v>
      </c>
      <c r="D507" s="75">
        <f t="shared" si="29"/>
        <v>304977</v>
      </c>
      <c r="E507" s="75">
        <v>194925</v>
      </c>
      <c r="F507" s="75">
        <v>110052</v>
      </c>
      <c r="H507" s="75"/>
      <c r="I507" s="75"/>
      <c r="J507" s="75"/>
      <c r="K507" s="75"/>
      <c r="L507" s="75"/>
      <c r="M507" s="75"/>
      <c r="O507" s="87" t="s">
        <v>1142</v>
      </c>
      <c r="P507" s="88" t="s">
        <v>368</v>
      </c>
      <c r="Q507" s="75">
        <v>554191</v>
      </c>
      <c r="R507" s="75">
        <f t="shared" si="31"/>
        <v>994886</v>
      </c>
      <c r="S507" s="75">
        <v>376801</v>
      </c>
      <c r="T507" s="75">
        <v>618085</v>
      </c>
      <c r="V507" s="87" t="s">
        <v>1160</v>
      </c>
      <c r="W507" s="88" t="s">
        <v>374</v>
      </c>
      <c r="X507" s="75">
        <v>34500</v>
      </c>
      <c r="Y507" s="75">
        <f t="shared" si="28"/>
        <v>100700</v>
      </c>
      <c r="Z507" s="75">
        <v>0</v>
      </c>
      <c r="AA507" s="75">
        <v>100700</v>
      </c>
    </row>
    <row r="508" spans="1:27" ht="15">
      <c r="A508" s="87" t="s">
        <v>1220</v>
      </c>
      <c r="B508" s="88" t="s">
        <v>389</v>
      </c>
      <c r="C508" s="75">
        <v>1</v>
      </c>
      <c r="D508" s="75">
        <f t="shared" si="29"/>
        <v>308773</v>
      </c>
      <c r="E508" s="75">
        <v>56400</v>
      </c>
      <c r="F508" s="75">
        <v>252373</v>
      </c>
      <c r="H508" s="75"/>
      <c r="I508" s="75"/>
      <c r="J508" s="75"/>
      <c r="K508" s="75"/>
      <c r="L508" s="75"/>
      <c r="M508" s="75"/>
      <c r="O508" s="87" t="s">
        <v>1145</v>
      </c>
      <c r="P508" s="88" t="s">
        <v>369</v>
      </c>
      <c r="Q508" s="75">
        <v>22905</v>
      </c>
      <c r="R508" s="75">
        <f t="shared" si="31"/>
        <v>240646</v>
      </c>
      <c r="S508" s="75">
        <v>15100</v>
      </c>
      <c r="T508" s="75">
        <v>225546</v>
      </c>
      <c r="V508" s="87" t="s">
        <v>1163</v>
      </c>
      <c r="W508" s="88" t="s">
        <v>375</v>
      </c>
      <c r="X508" s="75">
        <v>5025</v>
      </c>
      <c r="Y508" s="75">
        <f t="shared" si="28"/>
        <v>9694403</v>
      </c>
      <c r="Z508" s="75">
        <v>8303000</v>
      </c>
      <c r="AA508" s="75">
        <v>1391403</v>
      </c>
    </row>
    <row r="509" spans="1:27" ht="15">
      <c r="A509" s="87" t="s">
        <v>1223</v>
      </c>
      <c r="B509" s="88" t="s">
        <v>390</v>
      </c>
      <c r="C509" s="75">
        <v>0</v>
      </c>
      <c r="D509" s="75">
        <f t="shared" si="29"/>
        <v>92829</v>
      </c>
      <c r="E509" s="75">
        <v>33134</v>
      </c>
      <c r="F509" s="75">
        <v>59695</v>
      </c>
      <c r="H509" s="75"/>
      <c r="I509" s="75"/>
      <c r="J509" s="75"/>
      <c r="K509" s="75"/>
      <c r="L509" s="75"/>
      <c r="M509" s="75"/>
      <c r="O509" s="87" t="s">
        <v>1148</v>
      </c>
      <c r="P509" s="88" t="s">
        <v>370</v>
      </c>
      <c r="Q509" s="75">
        <v>14400</v>
      </c>
      <c r="R509" s="75">
        <f t="shared" si="31"/>
        <v>2032445</v>
      </c>
      <c r="S509" s="75">
        <v>231300</v>
      </c>
      <c r="T509" s="75">
        <v>1801145</v>
      </c>
      <c r="V509" s="87" t="s">
        <v>1166</v>
      </c>
      <c r="W509" s="88" t="s">
        <v>183</v>
      </c>
      <c r="X509" s="75">
        <v>0</v>
      </c>
      <c r="Y509" s="75">
        <f t="shared" si="28"/>
        <v>33250</v>
      </c>
      <c r="Z509" s="75">
        <v>0</v>
      </c>
      <c r="AA509" s="75">
        <v>33250</v>
      </c>
    </row>
    <row r="510" spans="1:27" ht="15">
      <c r="A510" s="87" t="s">
        <v>1226</v>
      </c>
      <c r="B510" s="88" t="s">
        <v>391</v>
      </c>
      <c r="C510" s="75">
        <v>3001</v>
      </c>
      <c r="D510" s="75">
        <f t="shared" si="29"/>
        <v>555131</v>
      </c>
      <c r="E510" s="75">
        <v>46451</v>
      </c>
      <c r="F510" s="75">
        <v>508680</v>
      </c>
      <c r="O510" s="87" t="s">
        <v>1151</v>
      </c>
      <c r="P510" s="88" t="s">
        <v>371</v>
      </c>
      <c r="Q510" s="75">
        <v>418853</v>
      </c>
      <c r="R510" s="75">
        <f t="shared" si="31"/>
        <v>1866831</v>
      </c>
      <c r="S510" s="75">
        <v>824522</v>
      </c>
      <c r="T510" s="75">
        <v>1042309</v>
      </c>
      <c r="V510" s="87" t="s">
        <v>1169</v>
      </c>
      <c r="W510" s="88" t="s">
        <v>376</v>
      </c>
      <c r="X510" s="75">
        <v>99500</v>
      </c>
      <c r="Y510" s="75">
        <f t="shared" si="28"/>
        <v>120390</v>
      </c>
      <c r="Z510" s="75">
        <v>0</v>
      </c>
      <c r="AA510" s="75">
        <v>120390</v>
      </c>
    </row>
    <row r="511" spans="1:27" ht="15">
      <c r="A511" s="87" t="s">
        <v>1229</v>
      </c>
      <c r="B511" s="88" t="s">
        <v>392</v>
      </c>
      <c r="C511" s="75">
        <v>0</v>
      </c>
      <c r="D511" s="75">
        <f t="shared" si="29"/>
        <v>184004</v>
      </c>
      <c r="E511" s="75">
        <v>1500</v>
      </c>
      <c r="F511" s="75">
        <v>182504</v>
      </c>
      <c r="O511" s="87" t="s">
        <v>1154</v>
      </c>
      <c r="P511" s="88" t="s">
        <v>372</v>
      </c>
      <c r="Q511" s="75">
        <v>818000</v>
      </c>
      <c r="R511" s="75">
        <f t="shared" si="31"/>
        <v>2677233</v>
      </c>
      <c r="S511" s="75">
        <v>1131190</v>
      </c>
      <c r="T511" s="75">
        <v>1546043</v>
      </c>
      <c r="V511" s="87" t="s">
        <v>1172</v>
      </c>
      <c r="W511" s="88" t="s">
        <v>377</v>
      </c>
      <c r="X511" s="75">
        <v>8134108</v>
      </c>
      <c r="Y511" s="75">
        <f t="shared" si="28"/>
        <v>40787933</v>
      </c>
      <c r="Z511" s="75">
        <v>38479600</v>
      </c>
      <c r="AA511" s="75">
        <v>2308333</v>
      </c>
    </row>
    <row r="512" spans="1:27" ht="15">
      <c r="A512" s="87" t="s">
        <v>1232</v>
      </c>
      <c r="B512" s="88" t="s">
        <v>393</v>
      </c>
      <c r="C512" s="75">
        <v>246000</v>
      </c>
      <c r="D512" s="75">
        <f t="shared" si="29"/>
        <v>387883</v>
      </c>
      <c r="E512" s="75">
        <v>129200</v>
      </c>
      <c r="F512" s="75">
        <v>258683</v>
      </c>
      <c r="O512" s="87" t="s">
        <v>1157</v>
      </c>
      <c r="P512" s="88" t="s">
        <v>373</v>
      </c>
      <c r="Q512" s="75">
        <v>0</v>
      </c>
      <c r="R512" s="75">
        <f t="shared" si="31"/>
        <v>758580</v>
      </c>
      <c r="S512" s="75">
        <v>322350</v>
      </c>
      <c r="T512" s="75">
        <v>436230</v>
      </c>
      <c r="V512" s="87" t="s">
        <v>1175</v>
      </c>
      <c r="W512" s="88" t="s">
        <v>455</v>
      </c>
      <c r="X512" s="75">
        <v>0</v>
      </c>
      <c r="Y512" s="75">
        <f t="shared" si="28"/>
        <v>258154</v>
      </c>
      <c r="Z512" s="75">
        <v>83201</v>
      </c>
      <c r="AA512" s="75">
        <v>174953</v>
      </c>
    </row>
    <row r="513" spans="1:27" ht="15">
      <c r="A513" s="87" t="s">
        <v>1238</v>
      </c>
      <c r="B513" s="88" t="s">
        <v>456</v>
      </c>
      <c r="C513" s="75">
        <v>608550</v>
      </c>
      <c r="D513" s="75">
        <f t="shared" si="29"/>
        <v>692156</v>
      </c>
      <c r="E513" s="75">
        <v>108550</v>
      </c>
      <c r="F513" s="75">
        <v>583606</v>
      </c>
      <c r="O513" s="87" t="s">
        <v>1160</v>
      </c>
      <c r="P513" s="88" t="s">
        <v>374</v>
      </c>
      <c r="Q513" s="75">
        <v>702018</v>
      </c>
      <c r="R513" s="75">
        <f t="shared" si="31"/>
        <v>460139</v>
      </c>
      <c r="S513" s="75">
        <v>64253</v>
      </c>
      <c r="T513" s="75">
        <v>395886</v>
      </c>
      <c r="V513" s="87" t="s">
        <v>1178</v>
      </c>
      <c r="W513" s="88" t="s">
        <v>378</v>
      </c>
      <c r="X513" s="75">
        <v>219971</v>
      </c>
      <c r="Y513" s="75">
        <f t="shared" si="28"/>
        <v>502368</v>
      </c>
      <c r="Z513" s="75">
        <v>45000</v>
      </c>
      <c r="AA513" s="75">
        <v>457368</v>
      </c>
    </row>
    <row r="514" spans="1:27" ht="15">
      <c r="A514" s="87" t="s">
        <v>1241</v>
      </c>
      <c r="B514" s="88" t="s">
        <v>395</v>
      </c>
      <c r="C514" s="75">
        <v>0</v>
      </c>
      <c r="D514" s="75">
        <f t="shared" si="29"/>
        <v>274857</v>
      </c>
      <c r="E514" s="75">
        <v>18000</v>
      </c>
      <c r="F514" s="75">
        <v>256857</v>
      </c>
      <c r="O514" s="87" t="s">
        <v>1163</v>
      </c>
      <c r="P514" s="88" t="s">
        <v>375</v>
      </c>
      <c r="Q514" s="75">
        <v>13050</v>
      </c>
      <c r="R514" s="75">
        <f t="shared" si="31"/>
        <v>1202574</v>
      </c>
      <c r="S514" s="75">
        <v>23268</v>
      </c>
      <c r="T514" s="75">
        <v>1179306</v>
      </c>
      <c r="V514" s="87" t="s">
        <v>1181</v>
      </c>
      <c r="W514" s="88" t="s">
        <v>379</v>
      </c>
      <c r="X514" s="75">
        <v>0</v>
      </c>
      <c r="Y514" s="75">
        <f t="shared" si="28"/>
        <v>235079</v>
      </c>
      <c r="Z514" s="75">
        <v>0</v>
      </c>
      <c r="AA514" s="75">
        <v>235079</v>
      </c>
    </row>
    <row r="515" spans="1:27" ht="15">
      <c r="A515" s="87" t="s">
        <v>1244</v>
      </c>
      <c r="B515" s="88" t="s">
        <v>396</v>
      </c>
      <c r="C515" s="75">
        <v>500</v>
      </c>
      <c r="D515" s="75">
        <f t="shared" si="29"/>
        <v>189172</v>
      </c>
      <c r="E515" s="75">
        <v>0</v>
      </c>
      <c r="F515" s="75">
        <v>189172</v>
      </c>
      <c r="O515" s="87" t="s">
        <v>1166</v>
      </c>
      <c r="P515" s="88" t="s">
        <v>183</v>
      </c>
      <c r="Q515" s="75">
        <v>663800</v>
      </c>
      <c r="R515" s="75">
        <f t="shared" si="31"/>
        <v>318368</v>
      </c>
      <c r="S515" s="75">
        <v>2800</v>
      </c>
      <c r="T515" s="75">
        <v>315568</v>
      </c>
      <c r="V515" s="87" t="s">
        <v>1184</v>
      </c>
      <c r="W515" s="88" t="s">
        <v>380</v>
      </c>
      <c r="X515" s="75">
        <v>539484</v>
      </c>
      <c r="Y515" s="75">
        <f aca="true" t="shared" si="32" ref="Y515:Y561">Z515+AA515</f>
        <v>664939</v>
      </c>
      <c r="Z515" s="75">
        <v>189400</v>
      </c>
      <c r="AA515" s="75">
        <v>475539</v>
      </c>
    </row>
    <row r="516" spans="1:27" ht="15">
      <c r="A516" s="87" t="s">
        <v>1247</v>
      </c>
      <c r="B516" s="88" t="s">
        <v>397</v>
      </c>
      <c r="C516" s="75">
        <v>398740</v>
      </c>
      <c r="D516" s="75">
        <f aca="true" t="shared" si="33" ref="D516:D542">E516+F516</f>
        <v>1396105</v>
      </c>
      <c r="E516" s="75">
        <v>886900</v>
      </c>
      <c r="F516" s="75">
        <v>509205</v>
      </c>
      <c r="O516" s="87" t="s">
        <v>1169</v>
      </c>
      <c r="P516" s="88" t="s">
        <v>376</v>
      </c>
      <c r="Q516" s="75">
        <v>800925</v>
      </c>
      <c r="R516" s="75">
        <f aca="true" t="shared" si="34" ref="R516:R566">S516+T516</f>
        <v>1032924</v>
      </c>
      <c r="S516" s="75">
        <v>620500</v>
      </c>
      <c r="T516" s="75">
        <v>412424</v>
      </c>
      <c r="V516" s="87" t="s">
        <v>1196</v>
      </c>
      <c r="W516" s="88" t="s">
        <v>381</v>
      </c>
      <c r="X516" s="75">
        <v>0</v>
      </c>
      <c r="Y516" s="75">
        <f t="shared" si="32"/>
        <v>21200</v>
      </c>
      <c r="Z516" s="75">
        <v>0</v>
      </c>
      <c r="AA516" s="75">
        <v>21200</v>
      </c>
    </row>
    <row r="517" spans="1:27" ht="15">
      <c r="A517" s="87" t="s">
        <v>1250</v>
      </c>
      <c r="B517" s="88" t="s">
        <v>15</v>
      </c>
      <c r="C517" s="75">
        <v>0</v>
      </c>
      <c r="D517" s="75">
        <f t="shared" si="33"/>
        <v>596729</v>
      </c>
      <c r="E517" s="75">
        <v>150400</v>
      </c>
      <c r="F517" s="75">
        <v>446329</v>
      </c>
      <c r="O517" s="87" t="s">
        <v>1172</v>
      </c>
      <c r="P517" s="88" t="s">
        <v>377</v>
      </c>
      <c r="Q517" s="75">
        <v>3094572</v>
      </c>
      <c r="R517" s="75">
        <f t="shared" si="34"/>
        <v>8736912</v>
      </c>
      <c r="S517" s="75">
        <v>3855310</v>
      </c>
      <c r="T517" s="75">
        <v>4881602</v>
      </c>
      <c r="V517" s="87" t="s">
        <v>1199</v>
      </c>
      <c r="W517" s="88" t="s">
        <v>382</v>
      </c>
      <c r="X517" s="75">
        <v>357351</v>
      </c>
      <c r="Y517" s="75">
        <f t="shared" si="32"/>
        <v>1911110</v>
      </c>
      <c r="Z517" s="75">
        <v>50500</v>
      </c>
      <c r="AA517" s="75">
        <v>1860610</v>
      </c>
    </row>
    <row r="518" spans="1:27" ht="15">
      <c r="A518" s="87" t="s">
        <v>1252</v>
      </c>
      <c r="B518" s="88" t="s">
        <v>398</v>
      </c>
      <c r="C518" s="75">
        <v>33200</v>
      </c>
      <c r="D518" s="75">
        <f t="shared" si="33"/>
        <v>2737052</v>
      </c>
      <c r="E518" s="75">
        <v>1132701</v>
      </c>
      <c r="F518" s="75">
        <v>1604351</v>
      </c>
      <c r="O518" s="87" t="s">
        <v>1175</v>
      </c>
      <c r="P518" s="88" t="s">
        <v>455</v>
      </c>
      <c r="Q518" s="75">
        <v>125000</v>
      </c>
      <c r="R518" s="75">
        <f t="shared" si="34"/>
        <v>668337</v>
      </c>
      <c r="S518" s="75">
        <v>79400</v>
      </c>
      <c r="T518" s="75">
        <v>588937</v>
      </c>
      <c r="V518" s="87" t="s">
        <v>1201</v>
      </c>
      <c r="W518" s="88" t="s">
        <v>383</v>
      </c>
      <c r="X518" s="75">
        <v>30580000</v>
      </c>
      <c r="Y518" s="75">
        <f t="shared" si="32"/>
        <v>9102663</v>
      </c>
      <c r="Z518" s="75">
        <v>0</v>
      </c>
      <c r="AA518" s="75">
        <v>9102663</v>
      </c>
    </row>
    <row r="519" spans="1:27" ht="15">
      <c r="A519" s="87" t="s">
        <v>1255</v>
      </c>
      <c r="B519" s="88" t="s">
        <v>147</v>
      </c>
      <c r="C519" s="75">
        <v>0</v>
      </c>
      <c r="D519" s="75">
        <f t="shared" si="33"/>
        <v>1495426</v>
      </c>
      <c r="E519" s="75">
        <v>384550</v>
      </c>
      <c r="F519" s="75">
        <v>1110876</v>
      </c>
      <c r="O519" s="87" t="s">
        <v>1178</v>
      </c>
      <c r="P519" s="88" t="s">
        <v>378</v>
      </c>
      <c r="Q519" s="75">
        <v>533200</v>
      </c>
      <c r="R519" s="75">
        <f t="shared" si="34"/>
        <v>225715</v>
      </c>
      <c r="S519" s="75">
        <v>94700</v>
      </c>
      <c r="T519" s="75">
        <v>131015</v>
      </c>
      <c r="V519" s="87" t="s">
        <v>1205</v>
      </c>
      <c r="W519" s="88" t="s">
        <v>384</v>
      </c>
      <c r="X519" s="75">
        <v>38000</v>
      </c>
      <c r="Y519" s="75">
        <f t="shared" si="32"/>
        <v>2297651</v>
      </c>
      <c r="Z519" s="75">
        <v>0</v>
      </c>
      <c r="AA519" s="75">
        <v>2297651</v>
      </c>
    </row>
    <row r="520" spans="1:27" ht="15">
      <c r="A520" s="87" t="s">
        <v>1257</v>
      </c>
      <c r="B520" s="88" t="s">
        <v>184</v>
      </c>
      <c r="C520" s="75">
        <v>190050</v>
      </c>
      <c r="D520" s="75">
        <f t="shared" si="33"/>
        <v>3110564</v>
      </c>
      <c r="E520" s="75">
        <v>2145625</v>
      </c>
      <c r="F520" s="75">
        <v>964939</v>
      </c>
      <c r="O520" s="87" t="s">
        <v>1181</v>
      </c>
      <c r="P520" s="88" t="s">
        <v>379</v>
      </c>
      <c r="Q520" s="75">
        <v>41350</v>
      </c>
      <c r="R520" s="75">
        <f t="shared" si="34"/>
        <v>260215</v>
      </c>
      <c r="S520" s="75">
        <v>40000</v>
      </c>
      <c r="T520" s="75">
        <v>220215</v>
      </c>
      <c r="V520" s="87" t="s">
        <v>1208</v>
      </c>
      <c r="W520" s="88" t="s">
        <v>385</v>
      </c>
      <c r="X520" s="75">
        <v>3119700</v>
      </c>
      <c r="Y520" s="75">
        <f t="shared" si="32"/>
        <v>7584465</v>
      </c>
      <c r="Z520" s="75">
        <v>0</v>
      </c>
      <c r="AA520" s="75">
        <v>7584465</v>
      </c>
    </row>
    <row r="521" spans="1:27" ht="15">
      <c r="A521" s="87" t="s">
        <v>1260</v>
      </c>
      <c r="B521" s="88" t="s">
        <v>399</v>
      </c>
      <c r="C521" s="75">
        <v>0</v>
      </c>
      <c r="D521" s="75">
        <f t="shared" si="33"/>
        <v>1</v>
      </c>
      <c r="E521" s="75">
        <v>0</v>
      </c>
      <c r="F521" s="75">
        <v>1</v>
      </c>
      <c r="O521" s="87" t="s">
        <v>1184</v>
      </c>
      <c r="P521" s="88" t="s">
        <v>380</v>
      </c>
      <c r="Q521" s="75">
        <v>1114210</v>
      </c>
      <c r="R521" s="75">
        <f t="shared" si="34"/>
        <v>6694021</v>
      </c>
      <c r="S521" s="75">
        <v>2358189</v>
      </c>
      <c r="T521" s="75">
        <v>4335832</v>
      </c>
      <c r="V521" s="87" t="s">
        <v>1211</v>
      </c>
      <c r="W521" s="88" t="s">
        <v>386</v>
      </c>
      <c r="X521" s="75">
        <v>3274280</v>
      </c>
      <c r="Y521" s="75">
        <f t="shared" si="32"/>
        <v>9745403</v>
      </c>
      <c r="Z521" s="75">
        <v>2116500</v>
      </c>
      <c r="AA521" s="75">
        <v>7628903</v>
      </c>
    </row>
    <row r="522" spans="1:27" ht="15">
      <c r="A522" s="87" t="s">
        <v>1264</v>
      </c>
      <c r="B522" s="88" t="s">
        <v>401</v>
      </c>
      <c r="C522" s="75">
        <v>0</v>
      </c>
      <c r="D522" s="75">
        <f t="shared" si="33"/>
        <v>36750</v>
      </c>
      <c r="E522" s="75">
        <v>0</v>
      </c>
      <c r="F522" s="75">
        <v>36750</v>
      </c>
      <c r="O522" s="87" t="s">
        <v>1199</v>
      </c>
      <c r="P522" s="88" t="s">
        <v>382</v>
      </c>
      <c r="Q522" s="75">
        <v>1819547</v>
      </c>
      <c r="R522" s="75">
        <f t="shared" si="34"/>
        <v>2141167</v>
      </c>
      <c r="S522" s="75">
        <v>758751</v>
      </c>
      <c r="T522" s="75">
        <v>1382416</v>
      </c>
      <c r="V522" s="87" t="s">
        <v>1214</v>
      </c>
      <c r="W522" s="88" t="s">
        <v>387</v>
      </c>
      <c r="X522" s="75">
        <v>0</v>
      </c>
      <c r="Y522" s="75">
        <f t="shared" si="32"/>
        <v>386669</v>
      </c>
      <c r="Z522" s="75">
        <v>69338</v>
      </c>
      <c r="AA522" s="75">
        <v>317331</v>
      </c>
    </row>
    <row r="523" spans="1:27" ht="15">
      <c r="A523" s="87" t="s">
        <v>1265</v>
      </c>
      <c r="B523" s="88" t="s">
        <v>402</v>
      </c>
      <c r="C523" s="75">
        <v>0</v>
      </c>
      <c r="D523" s="75">
        <f t="shared" si="33"/>
        <v>225509</v>
      </c>
      <c r="E523" s="75">
        <v>0</v>
      </c>
      <c r="F523" s="75">
        <v>225509</v>
      </c>
      <c r="O523" s="87" t="s">
        <v>1201</v>
      </c>
      <c r="P523" s="88" t="s">
        <v>383</v>
      </c>
      <c r="Q523" s="75">
        <v>157400</v>
      </c>
      <c r="R523" s="75">
        <f t="shared" si="34"/>
        <v>7454362</v>
      </c>
      <c r="S523" s="75">
        <v>3419397</v>
      </c>
      <c r="T523" s="75">
        <v>4034965</v>
      </c>
      <c r="V523" s="87" t="s">
        <v>1217</v>
      </c>
      <c r="W523" s="88" t="s">
        <v>388</v>
      </c>
      <c r="X523" s="75">
        <v>0</v>
      </c>
      <c r="Y523" s="75">
        <f t="shared" si="32"/>
        <v>309009</v>
      </c>
      <c r="Z523" s="75">
        <v>0</v>
      </c>
      <c r="AA523" s="75">
        <v>309009</v>
      </c>
    </row>
    <row r="524" spans="1:27" ht="15">
      <c r="A524" s="87" t="s">
        <v>1266</v>
      </c>
      <c r="B524" s="88" t="s">
        <v>403</v>
      </c>
      <c r="C524" s="75">
        <v>10000</v>
      </c>
      <c r="D524" s="75">
        <f t="shared" si="33"/>
        <v>417234</v>
      </c>
      <c r="E524" s="75">
        <v>175000</v>
      </c>
      <c r="F524" s="75">
        <v>242234</v>
      </c>
      <c r="O524" s="87" t="s">
        <v>1205</v>
      </c>
      <c r="P524" s="88" t="s">
        <v>384</v>
      </c>
      <c r="Q524" s="75">
        <v>697650</v>
      </c>
      <c r="R524" s="75">
        <f t="shared" si="34"/>
        <v>4736639</v>
      </c>
      <c r="S524" s="75">
        <v>2248895</v>
      </c>
      <c r="T524" s="75">
        <v>2487744</v>
      </c>
      <c r="V524" s="87" t="s">
        <v>1220</v>
      </c>
      <c r="W524" s="88" t="s">
        <v>389</v>
      </c>
      <c r="X524" s="75">
        <v>295125</v>
      </c>
      <c r="Y524" s="75">
        <f t="shared" si="32"/>
        <v>2214761</v>
      </c>
      <c r="Z524" s="75">
        <v>310300</v>
      </c>
      <c r="AA524" s="75">
        <v>1904461</v>
      </c>
    </row>
    <row r="525" spans="1:27" ht="15">
      <c r="A525" s="87" t="s">
        <v>1270</v>
      </c>
      <c r="B525" s="88" t="s">
        <v>103</v>
      </c>
      <c r="C525" s="75">
        <v>500000</v>
      </c>
      <c r="D525" s="75">
        <f t="shared" si="33"/>
        <v>27485</v>
      </c>
      <c r="E525" s="75">
        <v>0</v>
      </c>
      <c r="F525" s="75">
        <v>27485</v>
      </c>
      <c r="O525" s="87" t="s">
        <v>1208</v>
      </c>
      <c r="P525" s="88" t="s">
        <v>385</v>
      </c>
      <c r="Q525" s="75">
        <v>2313382</v>
      </c>
      <c r="R525" s="75">
        <f t="shared" si="34"/>
        <v>11129681</v>
      </c>
      <c r="S525" s="75">
        <v>5133753</v>
      </c>
      <c r="T525" s="75">
        <v>5995928</v>
      </c>
      <c r="V525" s="87" t="s">
        <v>1223</v>
      </c>
      <c r="W525" s="88" t="s">
        <v>390</v>
      </c>
      <c r="X525" s="75">
        <v>0</v>
      </c>
      <c r="Y525" s="75">
        <f t="shared" si="32"/>
        <v>4263397</v>
      </c>
      <c r="Z525" s="75">
        <v>0</v>
      </c>
      <c r="AA525" s="75">
        <v>4263397</v>
      </c>
    </row>
    <row r="526" spans="1:27" ht="15">
      <c r="A526" s="87" t="s">
        <v>1273</v>
      </c>
      <c r="B526" s="88" t="s">
        <v>404</v>
      </c>
      <c r="C526" s="75">
        <v>0</v>
      </c>
      <c r="D526" s="75">
        <f t="shared" si="33"/>
        <v>1680</v>
      </c>
      <c r="E526" s="75">
        <v>0</v>
      </c>
      <c r="F526" s="75">
        <v>1680</v>
      </c>
      <c r="O526" s="87" t="s">
        <v>1211</v>
      </c>
      <c r="P526" s="88" t="s">
        <v>386</v>
      </c>
      <c r="Q526" s="75">
        <v>8415620</v>
      </c>
      <c r="R526" s="75">
        <f t="shared" si="34"/>
        <v>6364553</v>
      </c>
      <c r="S526" s="75">
        <v>291500</v>
      </c>
      <c r="T526" s="75">
        <v>6073053</v>
      </c>
      <c r="V526" s="87" t="s">
        <v>1226</v>
      </c>
      <c r="W526" s="88" t="s">
        <v>391</v>
      </c>
      <c r="X526" s="75">
        <v>20371843</v>
      </c>
      <c r="Y526" s="75">
        <f t="shared" si="32"/>
        <v>8988074</v>
      </c>
      <c r="Z526" s="75">
        <v>4259747</v>
      </c>
      <c r="AA526" s="75">
        <v>4728327</v>
      </c>
    </row>
    <row r="527" spans="1:27" ht="15">
      <c r="A527" s="87" t="s">
        <v>1276</v>
      </c>
      <c r="B527" s="88" t="s">
        <v>71</v>
      </c>
      <c r="C527" s="75">
        <v>0</v>
      </c>
      <c r="D527" s="75">
        <f t="shared" si="33"/>
        <v>89659</v>
      </c>
      <c r="E527" s="75">
        <v>37000</v>
      </c>
      <c r="F527" s="75">
        <v>52659</v>
      </c>
      <c r="O527" s="87" t="s">
        <v>1214</v>
      </c>
      <c r="P527" s="88" t="s">
        <v>387</v>
      </c>
      <c r="Q527" s="75">
        <v>1</v>
      </c>
      <c r="R527" s="75">
        <f t="shared" si="34"/>
        <v>3217183</v>
      </c>
      <c r="S527" s="75">
        <v>1225455</v>
      </c>
      <c r="T527" s="75">
        <v>1991728</v>
      </c>
      <c r="V527" s="87" t="s">
        <v>1229</v>
      </c>
      <c r="W527" s="88" t="s">
        <v>392</v>
      </c>
      <c r="X527" s="75">
        <v>1500</v>
      </c>
      <c r="Y527" s="75">
        <f t="shared" si="32"/>
        <v>909458</v>
      </c>
      <c r="Z527" s="75">
        <v>0</v>
      </c>
      <c r="AA527" s="75">
        <v>909458</v>
      </c>
    </row>
    <row r="528" spans="1:27" ht="15">
      <c r="A528" s="87" t="s">
        <v>1279</v>
      </c>
      <c r="B528" s="88" t="s">
        <v>405</v>
      </c>
      <c r="C528" s="75">
        <v>134122</v>
      </c>
      <c r="D528" s="75">
        <f t="shared" si="33"/>
        <v>9500</v>
      </c>
      <c r="E528" s="75">
        <v>0</v>
      </c>
      <c r="F528" s="75">
        <v>9500</v>
      </c>
      <c r="O528" s="87" t="s">
        <v>1217</v>
      </c>
      <c r="P528" s="88" t="s">
        <v>388</v>
      </c>
      <c r="Q528" s="75">
        <v>937500</v>
      </c>
      <c r="R528" s="75">
        <f t="shared" si="34"/>
        <v>1093930</v>
      </c>
      <c r="S528" s="75">
        <v>629130</v>
      </c>
      <c r="T528" s="75">
        <v>464800</v>
      </c>
      <c r="V528" s="87" t="s">
        <v>1232</v>
      </c>
      <c r="W528" s="88" t="s">
        <v>393</v>
      </c>
      <c r="X528" s="75">
        <v>577300</v>
      </c>
      <c r="Y528" s="75">
        <f t="shared" si="32"/>
        <v>4308800</v>
      </c>
      <c r="Z528" s="75">
        <v>0</v>
      </c>
      <c r="AA528" s="75">
        <v>4308800</v>
      </c>
    </row>
    <row r="529" spans="1:27" ht="15">
      <c r="A529" s="87" t="s">
        <v>1284</v>
      </c>
      <c r="B529" s="88" t="s">
        <v>457</v>
      </c>
      <c r="C529" s="75">
        <v>300500</v>
      </c>
      <c r="D529" s="75">
        <f t="shared" si="33"/>
        <v>68611</v>
      </c>
      <c r="E529" s="75">
        <v>47500</v>
      </c>
      <c r="F529" s="75">
        <v>21111</v>
      </c>
      <c r="O529" s="87" t="s">
        <v>1220</v>
      </c>
      <c r="P529" s="88" t="s">
        <v>389</v>
      </c>
      <c r="Q529" s="75">
        <v>501401</v>
      </c>
      <c r="R529" s="75">
        <f t="shared" si="34"/>
        <v>2232816</v>
      </c>
      <c r="S529" s="75">
        <v>399452</v>
      </c>
      <c r="T529" s="75">
        <v>1833364</v>
      </c>
      <c r="V529" s="87" t="s">
        <v>1235</v>
      </c>
      <c r="W529" s="88" t="s">
        <v>394</v>
      </c>
      <c r="X529" s="75">
        <v>5522024</v>
      </c>
      <c r="Y529" s="75">
        <f t="shared" si="32"/>
        <v>472569</v>
      </c>
      <c r="Z529" s="75">
        <v>0</v>
      </c>
      <c r="AA529" s="75">
        <v>472569</v>
      </c>
    </row>
    <row r="530" spans="1:27" ht="15">
      <c r="A530" s="87" t="s">
        <v>1286</v>
      </c>
      <c r="B530" s="88" t="s">
        <v>407</v>
      </c>
      <c r="C530" s="75">
        <v>0</v>
      </c>
      <c r="D530" s="75">
        <f t="shared" si="33"/>
        <v>24221</v>
      </c>
      <c r="E530" s="75">
        <v>0</v>
      </c>
      <c r="F530" s="75">
        <v>24221</v>
      </c>
      <c r="O530" s="87" t="s">
        <v>1223</v>
      </c>
      <c r="P530" s="88" t="s">
        <v>390</v>
      </c>
      <c r="Q530" s="75">
        <v>902050</v>
      </c>
      <c r="R530" s="75">
        <f t="shared" si="34"/>
        <v>1794737</v>
      </c>
      <c r="S530" s="75">
        <v>1037210</v>
      </c>
      <c r="T530" s="75">
        <v>757527</v>
      </c>
      <c r="V530" s="87" t="s">
        <v>1238</v>
      </c>
      <c r="W530" s="88" t="s">
        <v>456</v>
      </c>
      <c r="X530" s="75">
        <v>729300</v>
      </c>
      <c r="Y530" s="75">
        <f t="shared" si="32"/>
        <v>367925</v>
      </c>
      <c r="Z530" s="75">
        <v>0</v>
      </c>
      <c r="AA530" s="75">
        <v>367925</v>
      </c>
    </row>
    <row r="531" spans="1:27" ht="15">
      <c r="A531" s="87" t="s">
        <v>1289</v>
      </c>
      <c r="B531" s="88" t="s">
        <v>408</v>
      </c>
      <c r="C531" s="75">
        <v>17000</v>
      </c>
      <c r="D531" s="75">
        <f t="shared" si="33"/>
        <v>118307</v>
      </c>
      <c r="E531" s="75">
        <v>0</v>
      </c>
      <c r="F531" s="75">
        <v>118307</v>
      </c>
      <c r="O531" s="87" t="s">
        <v>1226</v>
      </c>
      <c r="P531" s="88" t="s">
        <v>391</v>
      </c>
      <c r="Q531" s="75">
        <v>5218067</v>
      </c>
      <c r="R531" s="75">
        <f t="shared" si="34"/>
        <v>5085173</v>
      </c>
      <c r="S531" s="75">
        <v>1481471</v>
      </c>
      <c r="T531" s="75">
        <v>3603702</v>
      </c>
      <c r="V531" s="87" t="s">
        <v>1241</v>
      </c>
      <c r="W531" s="88" t="s">
        <v>395</v>
      </c>
      <c r="X531" s="75">
        <v>343000</v>
      </c>
      <c r="Y531" s="75">
        <f t="shared" si="32"/>
        <v>1422249</v>
      </c>
      <c r="Z531" s="75">
        <v>406000</v>
      </c>
      <c r="AA531" s="75">
        <v>1016249</v>
      </c>
    </row>
    <row r="532" spans="1:27" ht="15">
      <c r="A532" s="87" t="s">
        <v>1292</v>
      </c>
      <c r="B532" s="88" t="s">
        <v>409</v>
      </c>
      <c r="C532" s="75">
        <v>0</v>
      </c>
      <c r="D532" s="75">
        <f t="shared" si="33"/>
        <v>52095</v>
      </c>
      <c r="E532" s="75">
        <v>25850</v>
      </c>
      <c r="F532" s="75">
        <v>26245</v>
      </c>
      <c r="O532" s="87" t="s">
        <v>1229</v>
      </c>
      <c r="P532" s="88" t="s">
        <v>392</v>
      </c>
      <c r="Q532" s="75">
        <v>1152983</v>
      </c>
      <c r="R532" s="75">
        <f t="shared" si="34"/>
        <v>3513471</v>
      </c>
      <c r="S532" s="75">
        <v>1606353</v>
      </c>
      <c r="T532" s="75">
        <v>1907118</v>
      </c>
      <c r="V532" s="87" t="s">
        <v>1244</v>
      </c>
      <c r="W532" s="88" t="s">
        <v>396</v>
      </c>
      <c r="X532" s="75">
        <v>0</v>
      </c>
      <c r="Y532" s="75">
        <f t="shared" si="32"/>
        <v>398520</v>
      </c>
      <c r="Z532" s="75">
        <v>0</v>
      </c>
      <c r="AA532" s="75">
        <v>398520</v>
      </c>
    </row>
    <row r="533" spans="1:27" ht="15">
      <c r="A533" s="87" t="s">
        <v>1295</v>
      </c>
      <c r="B533" s="88" t="s">
        <v>410</v>
      </c>
      <c r="C533" s="75">
        <v>0</v>
      </c>
      <c r="D533" s="75">
        <f t="shared" si="33"/>
        <v>53045</v>
      </c>
      <c r="E533" s="75">
        <v>10000</v>
      </c>
      <c r="F533" s="75">
        <v>43045</v>
      </c>
      <c r="O533" s="87" t="s">
        <v>1232</v>
      </c>
      <c r="P533" s="88" t="s">
        <v>393</v>
      </c>
      <c r="Q533" s="75">
        <v>3445400</v>
      </c>
      <c r="R533" s="75">
        <f t="shared" si="34"/>
        <v>9192529</v>
      </c>
      <c r="S533" s="75">
        <v>4868691</v>
      </c>
      <c r="T533" s="75">
        <v>4323838</v>
      </c>
      <c r="V533" s="87" t="s">
        <v>1247</v>
      </c>
      <c r="W533" s="88" t="s">
        <v>397</v>
      </c>
      <c r="X533" s="75">
        <v>5400</v>
      </c>
      <c r="Y533" s="75">
        <f t="shared" si="32"/>
        <v>1089968</v>
      </c>
      <c r="Z533" s="75">
        <v>0</v>
      </c>
      <c r="AA533" s="75">
        <v>1089968</v>
      </c>
    </row>
    <row r="534" spans="1:27" ht="15">
      <c r="A534" s="87" t="s">
        <v>1298</v>
      </c>
      <c r="B534" s="88" t="s">
        <v>411</v>
      </c>
      <c r="C534" s="75">
        <v>0</v>
      </c>
      <c r="D534" s="75">
        <f t="shared" si="33"/>
        <v>80193</v>
      </c>
      <c r="E534" s="75">
        <v>100</v>
      </c>
      <c r="F534" s="75">
        <v>80093</v>
      </c>
      <c r="O534" s="87" t="s">
        <v>1235</v>
      </c>
      <c r="P534" s="88" t="s">
        <v>394</v>
      </c>
      <c r="Q534" s="75">
        <v>841565</v>
      </c>
      <c r="R534" s="75">
        <f t="shared" si="34"/>
        <v>4599458</v>
      </c>
      <c r="S534" s="75">
        <v>222875</v>
      </c>
      <c r="T534" s="75">
        <v>4376583</v>
      </c>
      <c r="V534" s="87" t="s">
        <v>1250</v>
      </c>
      <c r="W534" s="88" t="s">
        <v>15</v>
      </c>
      <c r="X534" s="75">
        <v>12000</v>
      </c>
      <c r="Y534" s="75">
        <f t="shared" si="32"/>
        <v>4435754</v>
      </c>
      <c r="Z534" s="75">
        <v>26200</v>
      </c>
      <c r="AA534" s="75">
        <v>4409554</v>
      </c>
    </row>
    <row r="535" spans="1:27" ht="15">
      <c r="A535" s="87" t="s">
        <v>1301</v>
      </c>
      <c r="B535" s="88" t="s">
        <v>2</v>
      </c>
      <c r="C535" s="75">
        <v>0</v>
      </c>
      <c r="D535" s="75">
        <f t="shared" si="33"/>
        <v>206516</v>
      </c>
      <c r="E535" s="75">
        <v>0</v>
      </c>
      <c r="F535" s="75">
        <v>206516</v>
      </c>
      <c r="O535" s="87" t="s">
        <v>1238</v>
      </c>
      <c r="P535" s="88" t="s">
        <v>456</v>
      </c>
      <c r="Q535" s="75">
        <v>12726576</v>
      </c>
      <c r="R535" s="75">
        <f t="shared" si="34"/>
        <v>7394189</v>
      </c>
      <c r="S535" s="75">
        <v>676275</v>
      </c>
      <c r="T535" s="75">
        <v>6717914</v>
      </c>
      <c r="V535" s="87" t="s">
        <v>1252</v>
      </c>
      <c r="W535" s="88" t="s">
        <v>398</v>
      </c>
      <c r="X535" s="75">
        <v>7880061</v>
      </c>
      <c r="Y535" s="75">
        <f t="shared" si="32"/>
        <v>39964024</v>
      </c>
      <c r="Z535" s="75">
        <v>14921001</v>
      </c>
      <c r="AA535" s="75">
        <v>25043023</v>
      </c>
    </row>
    <row r="536" spans="1:27" ht="15">
      <c r="A536" s="87" t="s">
        <v>1304</v>
      </c>
      <c r="B536" s="88" t="s">
        <v>412</v>
      </c>
      <c r="C536" s="75">
        <v>0</v>
      </c>
      <c r="D536" s="75">
        <f t="shared" si="33"/>
        <v>193194</v>
      </c>
      <c r="E536" s="75">
        <v>4799</v>
      </c>
      <c r="F536" s="75">
        <v>188395</v>
      </c>
      <c r="O536" s="87" t="s">
        <v>1241</v>
      </c>
      <c r="P536" s="88" t="s">
        <v>395</v>
      </c>
      <c r="Q536" s="75">
        <v>0</v>
      </c>
      <c r="R536" s="75">
        <f t="shared" si="34"/>
        <v>1966695</v>
      </c>
      <c r="S536" s="75">
        <v>144625</v>
      </c>
      <c r="T536" s="75">
        <v>1822070</v>
      </c>
      <c r="V536" s="87" t="s">
        <v>1255</v>
      </c>
      <c r="W536" s="88" t="s">
        <v>147</v>
      </c>
      <c r="X536" s="75">
        <v>9088000</v>
      </c>
      <c r="Y536" s="75">
        <f t="shared" si="32"/>
        <v>11146793</v>
      </c>
      <c r="Z536" s="75">
        <v>0</v>
      </c>
      <c r="AA536" s="75">
        <v>11146793</v>
      </c>
    </row>
    <row r="537" spans="1:27" ht="15">
      <c r="A537" s="87" t="s">
        <v>1307</v>
      </c>
      <c r="B537" s="88" t="s">
        <v>413</v>
      </c>
      <c r="C537" s="75">
        <v>0</v>
      </c>
      <c r="D537" s="75">
        <f t="shared" si="33"/>
        <v>214878</v>
      </c>
      <c r="E537" s="75">
        <v>18800</v>
      </c>
      <c r="F537" s="75">
        <v>196078</v>
      </c>
      <c r="O537" s="87" t="s">
        <v>1244</v>
      </c>
      <c r="P537" s="88" t="s">
        <v>396</v>
      </c>
      <c r="Q537" s="75">
        <v>500</v>
      </c>
      <c r="R537" s="75">
        <f t="shared" si="34"/>
        <v>1769487</v>
      </c>
      <c r="S537" s="75">
        <v>330650</v>
      </c>
      <c r="T537" s="75">
        <v>1438837</v>
      </c>
      <c r="V537" s="87" t="s">
        <v>1257</v>
      </c>
      <c r="W537" s="88" t="s">
        <v>184</v>
      </c>
      <c r="X537" s="75">
        <v>191350</v>
      </c>
      <c r="Y537" s="75">
        <f t="shared" si="32"/>
        <v>1911037</v>
      </c>
      <c r="Z537" s="75">
        <v>362500</v>
      </c>
      <c r="AA537" s="75">
        <v>1548537</v>
      </c>
    </row>
    <row r="538" spans="1:27" ht="15">
      <c r="A538" s="87" t="s">
        <v>1310</v>
      </c>
      <c r="B538" s="88" t="s">
        <v>414</v>
      </c>
      <c r="C538" s="75">
        <v>5700</v>
      </c>
      <c r="D538" s="75">
        <f t="shared" si="33"/>
        <v>49136</v>
      </c>
      <c r="E538" s="75">
        <v>250</v>
      </c>
      <c r="F538" s="75">
        <v>48886</v>
      </c>
      <c r="O538" s="87" t="s">
        <v>1247</v>
      </c>
      <c r="P538" s="88" t="s">
        <v>397</v>
      </c>
      <c r="Q538" s="75">
        <v>5396065</v>
      </c>
      <c r="R538" s="75">
        <f t="shared" si="34"/>
        <v>12976028</v>
      </c>
      <c r="S538" s="75">
        <v>8396059</v>
      </c>
      <c r="T538" s="75">
        <v>4579969</v>
      </c>
      <c r="V538" s="87" t="s">
        <v>1260</v>
      </c>
      <c r="W538" s="88" t="s">
        <v>399</v>
      </c>
      <c r="X538" s="75">
        <v>0</v>
      </c>
      <c r="Y538" s="75">
        <f t="shared" si="32"/>
        <v>45600</v>
      </c>
      <c r="Z538" s="75">
        <v>0</v>
      </c>
      <c r="AA538" s="75">
        <v>45600</v>
      </c>
    </row>
    <row r="539" spans="1:27" ht="15">
      <c r="A539" s="87" t="s">
        <v>1312</v>
      </c>
      <c r="B539" s="88" t="s">
        <v>415</v>
      </c>
      <c r="C539" s="75">
        <v>0</v>
      </c>
      <c r="D539" s="75">
        <f t="shared" si="33"/>
        <v>82174</v>
      </c>
      <c r="E539" s="75">
        <v>3226</v>
      </c>
      <c r="F539" s="75">
        <v>78948</v>
      </c>
      <c r="O539" s="87" t="s">
        <v>1250</v>
      </c>
      <c r="P539" s="88" t="s">
        <v>15</v>
      </c>
      <c r="Q539" s="75">
        <v>4735750</v>
      </c>
      <c r="R539" s="75">
        <f t="shared" si="34"/>
        <v>5026394</v>
      </c>
      <c r="S539" s="75">
        <v>1830085</v>
      </c>
      <c r="T539" s="75">
        <v>3196309</v>
      </c>
      <c r="V539" s="87" t="s">
        <v>1263</v>
      </c>
      <c r="W539" s="88" t="s">
        <v>400</v>
      </c>
      <c r="X539" s="75">
        <v>1423000</v>
      </c>
      <c r="Y539" s="75">
        <f t="shared" si="32"/>
        <v>773786</v>
      </c>
      <c r="Z539" s="75">
        <v>2700</v>
      </c>
      <c r="AA539" s="75">
        <v>771086</v>
      </c>
    </row>
    <row r="540" spans="1:27" ht="15">
      <c r="A540" s="87" t="s">
        <v>1315</v>
      </c>
      <c r="B540" s="88" t="s">
        <v>2272</v>
      </c>
      <c r="C540" s="75">
        <v>0</v>
      </c>
      <c r="D540" s="75">
        <f t="shared" si="33"/>
        <v>221902</v>
      </c>
      <c r="E540" s="75">
        <v>149500</v>
      </c>
      <c r="F540" s="75">
        <v>72402</v>
      </c>
      <c r="O540" s="87" t="s">
        <v>1252</v>
      </c>
      <c r="P540" s="88" t="s">
        <v>398</v>
      </c>
      <c r="Q540" s="75">
        <v>6746706</v>
      </c>
      <c r="R540" s="75">
        <f t="shared" si="34"/>
        <v>25932050</v>
      </c>
      <c r="S540" s="75">
        <v>13623635</v>
      </c>
      <c r="T540" s="75">
        <v>12308415</v>
      </c>
      <c r="V540" s="87" t="s">
        <v>1264</v>
      </c>
      <c r="W540" s="88" t="s">
        <v>401</v>
      </c>
      <c r="X540" s="75">
        <v>404500</v>
      </c>
      <c r="Y540" s="75">
        <f t="shared" si="32"/>
        <v>35278</v>
      </c>
      <c r="Z540" s="75">
        <v>0</v>
      </c>
      <c r="AA540" s="75">
        <v>35278</v>
      </c>
    </row>
    <row r="541" spans="1:27" ht="15">
      <c r="A541" s="87" t="s">
        <v>1318</v>
      </c>
      <c r="B541" s="88" t="s">
        <v>416</v>
      </c>
      <c r="C541" s="75">
        <v>280000</v>
      </c>
      <c r="D541" s="75">
        <f t="shared" si="33"/>
        <v>28850</v>
      </c>
      <c r="E541" s="75">
        <v>0</v>
      </c>
      <c r="F541" s="75">
        <v>28850</v>
      </c>
      <c r="O541" s="87" t="s">
        <v>1255</v>
      </c>
      <c r="P541" s="88" t="s">
        <v>147</v>
      </c>
      <c r="Q541" s="75">
        <v>1612100</v>
      </c>
      <c r="R541" s="75">
        <f t="shared" si="34"/>
        <v>7940483</v>
      </c>
      <c r="S541" s="75">
        <v>2268578</v>
      </c>
      <c r="T541" s="75">
        <v>5671905</v>
      </c>
      <c r="V541" s="87" t="s">
        <v>1265</v>
      </c>
      <c r="W541" s="88" t="s">
        <v>402</v>
      </c>
      <c r="X541" s="75">
        <v>0</v>
      </c>
      <c r="Y541" s="75">
        <f t="shared" si="32"/>
        <v>140265</v>
      </c>
      <c r="Z541" s="75">
        <v>0</v>
      </c>
      <c r="AA541" s="75">
        <v>140265</v>
      </c>
    </row>
    <row r="542" spans="1:27" ht="15">
      <c r="A542" s="87" t="s">
        <v>1321</v>
      </c>
      <c r="B542" s="88" t="s">
        <v>417</v>
      </c>
      <c r="C542" s="75">
        <v>0</v>
      </c>
      <c r="D542" s="75">
        <f t="shared" si="33"/>
        <v>42707</v>
      </c>
      <c r="E542" s="75">
        <v>0</v>
      </c>
      <c r="F542" s="75">
        <v>42707</v>
      </c>
      <c r="O542" s="87" t="s">
        <v>1257</v>
      </c>
      <c r="P542" s="88" t="s">
        <v>184</v>
      </c>
      <c r="Q542" s="75">
        <v>6681400</v>
      </c>
      <c r="R542" s="75">
        <f t="shared" si="34"/>
        <v>24640695</v>
      </c>
      <c r="S542" s="75">
        <v>16296407</v>
      </c>
      <c r="T542" s="75">
        <v>8344288</v>
      </c>
      <c r="V542" s="87" t="s">
        <v>1266</v>
      </c>
      <c r="W542" s="88" t="s">
        <v>403</v>
      </c>
      <c r="X542" s="75">
        <v>183808</v>
      </c>
      <c r="Y542" s="75">
        <f t="shared" si="32"/>
        <v>4397567</v>
      </c>
      <c r="Z542" s="75">
        <v>2593017</v>
      </c>
      <c r="AA542" s="75">
        <v>1804550</v>
      </c>
    </row>
    <row r="543" spans="1:27" ht="15">
      <c r="A543" s="75"/>
      <c r="B543" s="75"/>
      <c r="C543" s="75"/>
      <c r="D543" s="75"/>
      <c r="E543" s="75"/>
      <c r="F543" s="75"/>
      <c r="O543" s="87" t="s">
        <v>1260</v>
      </c>
      <c r="P543" s="88" t="s">
        <v>399</v>
      </c>
      <c r="Q543" s="75">
        <v>0</v>
      </c>
      <c r="R543" s="75">
        <f t="shared" si="34"/>
        <v>118101</v>
      </c>
      <c r="S543" s="75">
        <v>0</v>
      </c>
      <c r="T543" s="75">
        <v>118101</v>
      </c>
      <c r="V543" s="87" t="s">
        <v>1270</v>
      </c>
      <c r="W543" s="88" t="s">
        <v>103</v>
      </c>
      <c r="X543" s="75">
        <v>765450</v>
      </c>
      <c r="Y543" s="75">
        <f t="shared" si="32"/>
        <v>835840</v>
      </c>
      <c r="Z543" s="75">
        <v>0</v>
      </c>
      <c r="AA543" s="75">
        <v>835840</v>
      </c>
    </row>
    <row r="544" spans="1:27" ht="15">
      <c r="A544" s="75"/>
      <c r="B544" s="75"/>
      <c r="C544" s="75"/>
      <c r="D544" s="75"/>
      <c r="E544" s="75"/>
      <c r="F544" s="75"/>
      <c r="O544" s="87" t="s">
        <v>1263</v>
      </c>
      <c r="P544" s="88" t="s">
        <v>400</v>
      </c>
      <c r="Q544" s="75">
        <v>444030</v>
      </c>
      <c r="R544" s="75">
        <f t="shared" si="34"/>
        <v>18100</v>
      </c>
      <c r="S544" s="75">
        <v>18100</v>
      </c>
      <c r="T544" s="75">
        <v>0</v>
      </c>
      <c r="V544" s="87" t="s">
        <v>1273</v>
      </c>
      <c r="W544" s="88" t="s">
        <v>404</v>
      </c>
      <c r="X544" s="75">
        <v>78500</v>
      </c>
      <c r="Y544" s="75">
        <f t="shared" si="32"/>
        <v>486625</v>
      </c>
      <c r="Z544" s="75">
        <v>70000</v>
      </c>
      <c r="AA544" s="75">
        <v>416625</v>
      </c>
    </row>
    <row r="545" spans="1:27" ht="15">
      <c r="A545" s="75"/>
      <c r="B545" s="75"/>
      <c r="C545" s="75"/>
      <c r="D545" s="75"/>
      <c r="E545" s="75"/>
      <c r="F545" s="75"/>
      <c r="O545" s="87" t="s">
        <v>1264</v>
      </c>
      <c r="P545" s="88" t="s">
        <v>401</v>
      </c>
      <c r="Q545" s="75">
        <v>3000</v>
      </c>
      <c r="R545" s="75">
        <f t="shared" si="34"/>
        <v>419537</v>
      </c>
      <c r="S545" s="75">
        <v>18500</v>
      </c>
      <c r="T545" s="75">
        <v>401037</v>
      </c>
      <c r="V545" s="87" t="s">
        <v>1276</v>
      </c>
      <c r="W545" s="88" t="s">
        <v>71</v>
      </c>
      <c r="X545" s="75">
        <v>1071800</v>
      </c>
      <c r="Y545" s="75">
        <f t="shared" si="32"/>
        <v>391066</v>
      </c>
      <c r="Z545" s="75">
        <v>119450</v>
      </c>
      <c r="AA545" s="75">
        <v>271616</v>
      </c>
    </row>
    <row r="546" spans="1:27" ht="15">
      <c r="A546" s="75"/>
      <c r="B546" s="75"/>
      <c r="C546" s="75"/>
      <c r="D546" s="75"/>
      <c r="E546" s="75"/>
      <c r="F546" s="75"/>
      <c r="O546" s="87" t="s">
        <v>1265</v>
      </c>
      <c r="P546" s="88" t="s">
        <v>402</v>
      </c>
      <c r="Q546" s="75">
        <v>195696</v>
      </c>
      <c r="R546" s="75">
        <f t="shared" si="34"/>
        <v>823523</v>
      </c>
      <c r="S546" s="75">
        <v>70000</v>
      </c>
      <c r="T546" s="75">
        <v>753523</v>
      </c>
      <c r="V546" s="87" t="s">
        <v>1279</v>
      </c>
      <c r="W546" s="88" t="s">
        <v>405</v>
      </c>
      <c r="X546" s="75">
        <v>1390460</v>
      </c>
      <c r="Y546" s="75">
        <f t="shared" si="32"/>
        <v>2368376</v>
      </c>
      <c r="Z546" s="75">
        <v>125695</v>
      </c>
      <c r="AA546" s="75">
        <v>2242681</v>
      </c>
    </row>
    <row r="547" spans="1:27" ht="15">
      <c r="A547" s="75"/>
      <c r="B547" s="75"/>
      <c r="C547" s="75"/>
      <c r="D547" s="75"/>
      <c r="E547" s="75"/>
      <c r="F547" s="75"/>
      <c r="O547" s="87" t="s">
        <v>1266</v>
      </c>
      <c r="P547" s="88" t="s">
        <v>403</v>
      </c>
      <c r="Q547" s="75">
        <v>661700</v>
      </c>
      <c r="R547" s="75">
        <f t="shared" si="34"/>
        <v>1312849</v>
      </c>
      <c r="S547" s="75">
        <v>574700</v>
      </c>
      <c r="T547" s="75">
        <v>738149</v>
      </c>
      <c r="V547" s="87" t="s">
        <v>1281</v>
      </c>
      <c r="W547" s="88" t="s">
        <v>406</v>
      </c>
      <c r="X547" s="75">
        <v>206000</v>
      </c>
      <c r="Y547" s="75">
        <f t="shared" si="32"/>
        <v>97173</v>
      </c>
      <c r="Z547" s="75">
        <v>45000</v>
      </c>
      <c r="AA547" s="75">
        <v>52173</v>
      </c>
    </row>
    <row r="548" spans="15:27" ht="15">
      <c r="O548" s="87" t="s">
        <v>1270</v>
      </c>
      <c r="P548" s="88" t="s">
        <v>103</v>
      </c>
      <c r="Q548" s="75">
        <v>501000</v>
      </c>
      <c r="R548" s="75">
        <f t="shared" si="34"/>
        <v>715256</v>
      </c>
      <c r="S548" s="75">
        <v>221200</v>
      </c>
      <c r="T548" s="75">
        <v>494056</v>
      </c>
      <c r="V548" s="87" t="s">
        <v>1284</v>
      </c>
      <c r="W548" s="88" t="s">
        <v>457</v>
      </c>
      <c r="X548" s="75">
        <v>72800</v>
      </c>
      <c r="Y548" s="75">
        <f t="shared" si="32"/>
        <v>362875</v>
      </c>
      <c r="Z548" s="75">
        <v>55575</v>
      </c>
      <c r="AA548" s="75">
        <v>307300</v>
      </c>
    </row>
    <row r="549" spans="15:27" ht="15">
      <c r="O549" s="87" t="s">
        <v>1273</v>
      </c>
      <c r="P549" s="88" t="s">
        <v>404</v>
      </c>
      <c r="Q549" s="75">
        <v>343050</v>
      </c>
      <c r="R549" s="75">
        <f t="shared" si="34"/>
        <v>39549</v>
      </c>
      <c r="S549" s="75">
        <v>0</v>
      </c>
      <c r="T549" s="75">
        <v>39549</v>
      </c>
      <c r="V549" s="87" t="s">
        <v>1286</v>
      </c>
      <c r="W549" s="88" t="s">
        <v>407</v>
      </c>
      <c r="X549" s="75">
        <v>18000</v>
      </c>
      <c r="Y549" s="75">
        <f t="shared" si="32"/>
        <v>190955</v>
      </c>
      <c r="Z549" s="75">
        <v>0</v>
      </c>
      <c r="AA549" s="75">
        <v>190955</v>
      </c>
    </row>
    <row r="550" spans="15:27" ht="15">
      <c r="O550" s="87" t="s">
        <v>1276</v>
      </c>
      <c r="P550" s="88" t="s">
        <v>71</v>
      </c>
      <c r="Q550" s="75">
        <v>0</v>
      </c>
      <c r="R550" s="75">
        <f t="shared" si="34"/>
        <v>1110550</v>
      </c>
      <c r="S550" s="75">
        <v>305244</v>
      </c>
      <c r="T550" s="75">
        <v>805306</v>
      </c>
      <c r="V550" s="87" t="s">
        <v>1289</v>
      </c>
      <c r="W550" s="88" t="s">
        <v>408</v>
      </c>
      <c r="X550" s="75">
        <v>92942</v>
      </c>
      <c r="Y550" s="75">
        <f t="shared" si="32"/>
        <v>371091</v>
      </c>
      <c r="Z550" s="75">
        <v>170400</v>
      </c>
      <c r="AA550" s="75">
        <v>200691</v>
      </c>
    </row>
    <row r="551" spans="15:27" ht="15">
      <c r="O551" s="87" t="s">
        <v>1279</v>
      </c>
      <c r="P551" s="88" t="s">
        <v>405</v>
      </c>
      <c r="Q551" s="75">
        <v>3446359</v>
      </c>
      <c r="R551" s="75">
        <f t="shared" si="34"/>
        <v>61143</v>
      </c>
      <c r="S551" s="75">
        <v>0</v>
      </c>
      <c r="T551" s="75">
        <v>61143</v>
      </c>
      <c r="V551" s="87" t="s">
        <v>1292</v>
      </c>
      <c r="W551" s="88" t="s">
        <v>409</v>
      </c>
      <c r="X551" s="75">
        <v>137902</v>
      </c>
      <c r="Y551" s="75">
        <f t="shared" si="32"/>
        <v>170082</v>
      </c>
      <c r="Z551" s="75">
        <v>16185</v>
      </c>
      <c r="AA551" s="75">
        <v>153897</v>
      </c>
    </row>
    <row r="552" spans="15:27" ht="15">
      <c r="O552" s="87" t="s">
        <v>1281</v>
      </c>
      <c r="P552" s="88" t="s">
        <v>406</v>
      </c>
      <c r="Q552" s="75">
        <v>200000</v>
      </c>
      <c r="R552" s="75">
        <f t="shared" si="34"/>
        <v>247659</v>
      </c>
      <c r="S552" s="75">
        <v>65800</v>
      </c>
      <c r="T552" s="75">
        <v>181859</v>
      </c>
      <c r="V552" s="87" t="s">
        <v>1295</v>
      </c>
      <c r="W552" s="88" t="s">
        <v>410</v>
      </c>
      <c r="X552" s="75">
        <v>1000</v>
      </c>
      <c r="Y552" s="75">
        <f t="shared" si="32"/>
        <v>62512</v>
      </c>
      <c r="Z552" s="75">
        <v>4075</v>
      </c>
      <c r="AA552" s="75">
        <v>58437</v>
      </c>
    </row>
    <row r="553" spans="15:27" ht="15">
      <c r="O553" s="87" t="s">
        <v>1284</v>
      </c>
      <c r="P553" s="88" t="s">
        <v>457</v>
      </c>
      <c r="Q553" s="75">
        <v>638701</v>
      </c>
      <c r="R553" s="75">
        <f t="shared" si="34"/>
        <v>258096</v>
      </c>
      <c r="S553" s="75">
        <v>102491</v>
      </c>
      <c r="T553" s="75">
        <v>155605</v>
      </c>
      <c r="V553" s="87" t="s">
        <v>1298</v>
      </c>
      <c r="W553" s="88" t="s">
        <v>411</v>
      </c>
      <c r="X553" s="75">
        <v>63480</v>
      </c>
      <c r="Y553" s="75">
        <f t="shared" si="32"/>
        <v>1110018</v>
      </c>
      <c r="Z553" s="75">
        <v>212600</v>
      </c>
      <c r="AA553" s="75">
        <v>897418</v>
      </c>
    </row>
    <row r="554" spans="15:27" ht="15">
      <c r="O554" s="87" t="s">
        <v>1286</v>
      </c>
      <c r="P554" s="88" t="s">
        <v>407</v>
      </c>
      <c r="Q554" s="75">
        <v>0</v>
      </c>
      <c r="R554" s="75">
        <f t="shared" si="34"/>
        <v>485136</v>
      </c>
      <c r="S554" s="75">
        <v>268000</v>
      </c>
      <c r="T554" s="75">
        <v>217136</v>
      </c>
      <c r="V554" s="87" t="s">
        <v>1301</v>
      </c>
      <c r="W554" s="88" t="s">
        <v>2</v>
      </c>
      <c r="X554" s="75">
        <v>65560</v>
      </c>
      <c r="Y554" s="75">
        <f t="shared" si="32"/>
        <v>279890</v>
      </c>
      <c r="Z554" s="75">
        <v>37600</v>
      </c>
      <c r="AA554" s="75">
        <v>242290</v>
      </c>
    </row>
    <row r="555" spans="15:27" ht="15">
      <c r="O555" s="87" t="s">
        <v>1289</v>
      </c>
      <c r="P555" s="88" t="s">
        <v>408</v>
      </c>
      <c r="Q555" s="75">
        <v>38200</v>
      </c>
      <c r="R555" s="75">
        <f t="shared" si="34"/>
        <v>899243</v>
      </c>
      <c r="S555" s="75">
        <v>190300</v>
      </c>
      <c r="T555" s="75">
        <v>708943</v>
      </c>
      <c r="V555" s="87" t="s">
        <v>1304</v>
      </c>
      <c r="W555" s="88" t="s">
        <v>412</v>
      </c>
      <c r="X555" s="75">
        <v>17100</v>
      </c>
      <c r="Y555" s="75">
        <f t="shared" si="32"/>
        <v>59738</v>
      </c>
      <c r="Z555" s="75">
        <v>14085</v>
      </c>
      <c r="AA555" s="75">
        <v>45653</v>
      </c>
    </row>
    <row r="556" spans="15:27" ht="15">
      <c r="O556" s="87" t="s">
        <v>1292</v>
      </c>
      <c r="P556" s="88" t="s">
        <v>409</v>
      </c>
      <c r="Q556" s="75">
        <v>383640</v>
      </c>
      <c r="R556" s="75">
        <f t="shared" si="34"/>
        <v>345481</v>
      </c>
      <c r="S556" s="75">
        <v>146417</v>
      </c>
      <c r="T556" s="75">
        <v>199064</v>
      </c>
      <c r="V556" s="87" t="s">
        <v>1307</v>
      </c>
      <c r="W556" s="88" t="s">
        <v>413</v>
      </c>
      <c r="X556" s="75">
        <v>630600</v>
      </c>
      <c r="Y556" s="75">
        <f t="shared" si="32"/>
        <v>2032041</v>
      </c>
      <c r="Z556" s="75">
        <v>0</v>
      </c>
      <c r="AA556" s="75">
        <v>2032041</v>
      </c>
    </row>
    <row r="557" spans="15:27" ht="15">
      <c r="O557" s="87" t="s">
        <v>1295</v>
      </c>
      <c r="P557" s="88" t="s">
        <v>410</v>
      </c>
      <c r="Q557" s="75">
        <v>18000</v>
      </c>
      <c r="R557" s="75">
        <f t="shared" si="34"/>
        <v>278068</v>
      </c>
      <c r="S557" s="75">
        <v>66200</v>
      </c>
      <c r="T557" s="75">
        <v>211868</v>
      </c>
      <c r="V557" s="87" t="s">
        <v>1310</v>
      </c>
      <c r="W557" s="88" t="s">
        <v>414</v>
      </c>
      <c r="X557" s="75">
        <v>1541700</v>
      </c>
      <c r="Y557" s="75">
        <f t="shared" si="32"/>
        <v>1134855</v>
      </c>
      <c r="Z557" s="75">
        <v>0</v>
      </c>
      <c r="AA557" s="75">
        <v>1134855</v>
      </c>
    </row>
    <row r="558" spans="15:27" ht="15">
      <c r="O558" s="87" t="s">
        <v>1298</v>
      </c>
      <c r="P558" s="88" t="s">
        <v>411</v>
      </c>
      <c r="Q558" s="75">
        <v>944090</v>
      </c>
      <c r="R558" s="75">
        <f t="shared" si="34"/>
        <v>528507</v>
      </c>
      <c r="S558" s="75">
        <v>100749</v>
      </c>
      <c r="T558" s="75">
        <v>427758</v>
      </c>
      <c r="V558" s="87" t="s">
        <v>1312</v>
      </c>
      <c r="W558" s="88" t="s">
        <v>415</v>
      </c>
      <c r="X558" s="75">
        <v>107890</v>
      </c>
      <c r="Y558" s="75">
        <f t="shared" si="32"/>
        <v>606455</v>
      </c>
      <c r="Z558" s="75">
        <v>980</v>
      </c>
      <c r="AA558" s="75">
        <v>605475</v>
      </c>
    </row>
    <row r="559" spans="15:27" ht="15">
      <c r="O559" s="87" t="s">
        <v>1301</v>
      </c>
      <c r="P559" s="88" t="s">
        <v>2</v>
      </c>
      <c r="Q559" s="75">
        <v>11450</v>
      </c>
      <c r="R559" s="75">
        <f t="shared" si="34"/>
        <v>1894739</v>
      </c>
      <c r="S559" s="75">
        <v>1174850</v>
      </c>
      <c r="T559" s="75">
        <v>719889</v>
      </c>
      <c r="V559" s="87" t="s">
        <v>1315</v>
      </c>
      <c r="W559" s="88" t="s">
        <v>2272</v>
      </c>
      <c r="X559" s="75">
        <v>3185510</v>
      </c>
      <c r="Y559" s="75">
        <f t="shared" si="32"/>
        <v>1797014</v>
      </c>
      <c r="Z559" s="75">
        <v>1001021</v>
      </c>
      <c r="AA559" s="75">
        <v>795993</v>
      </c>
    </row>
    <row r="560" spans="15:27" ht="15">
      <c r="O560" s="87" t="s">
        <v>1304</v>
      </c>
      <c r="P560" s="88" t="s">
        <v>412</v>
      </c>
      <c r="Q560" s="75">
        <v>150000</v>
      </c>
      <c r="R560" s="75">
        <f t="shared" si="34"/>
        <v>444260</v>
      </c>
      <c r="S560" s="75">
        <v>45859</v>
      </c>
      <c r="T560" s="75">
        <v>398401</v>
      </c>
      <c r="V560" s="87" t="s">
        <v>1318</v>
      </c>
      <c r="W560" s="88" t="s">
        <v>416</v>
      </c>
      <c r="X560" s="75">
        <v>235500</v>
      </c>
      <c r="Y560" s="75">
        <f t="shared" si="32"/>
        <v>243700</v>
      </c>
      <c r="Z560" s="75">
        <v>0</v>
      </c>
      <c r="AA560" s="75">
        <v>243700</v>
      </c>
    </row>
    <row r="561" spans="15:27" ht="15">
      <c r="O561" s="87" t="s">
        <v>1307</v>
      </c>
      <c r="P561" s="88" t="s">
        <v>413</v>
      </c>
      <c r="Q561" s="75">
        <v>0</v>
      </c>
      <c r="R561" s="75">
        <f t="shared" si="34"/>
        <v>3101072</v>
      </c>
      <c r="S561" s="75">
        <v>59800</v>
      </c>
      <c r="T561" s="75">
        <v>3041272</v>
      </c>
      <c r="V561" s="87" t="s">
        <v>1321</v>
      </c>
      <c r="W561" s="88" t="s">
        <v>417</v>
      </c>
      <c r="X561" s="75">
        <v>146716348</v>
      </c>
      <c r="Y561" s="75">
        <f t="shared" si="32"/>
        <v>230236060</v>
      </c>
      <c r="Z561" s="75">
        <v>3779800</v>
      </c>
      <c r="AA561" s="75">
        <v>226456260</v>
      </c>
    </row>
    <row r="562" spans="15:20" ht="15">
      <c r="O562" s="87" t="s">
        <v>1310</v>
      </c>
      <c r="P562" s="88" t="s">
        <v>414</v>
      </c>
      <c r="Q562" s="75">
        <v>35201</v>
      </c>
      <c r="R562" s="75">
        <f t="shared" si="34"/>
        <v>596956</v>
      </c>
      <c r="S562" s="75">
        <v>148863</v>
      </c>
      <c r="T562" s="75">
        <v>448093</v>
      </c>
    </row>
    <row r="563" spans="15:20" ht="15">
      <c r="O563" s="87" t="s">
        <v>1312</v>
      </c>
      <c r="P563" s="88" t="s">
        <v>415</v>
      </c>
      <c r="Q563" s="75">
        <v>724850</v>
      </c>
      <c r="R563" s="75">
        <f t="shared" si="34"/>
        <v>766932</v>
      </c>
      <c r="S563" s="75">
        <v>146328</v>
      </c>
      <c r="T563" s="75">
        <v>620604</v>
      </c>
    </row>
    <row r="564" spans="15:20" ht="15">
      <c r="O564" s="87" t="s">
        <v>1315</v>
      </c>
      <c r="P564" s="88" t="s">
        <v>2272</v>
      </c>
      <c r="Q564" s="75">
        <v>487685</v>
      </c>
      <c r="R564" s="75">
        <f t="shared" si="34"/>
        <v>956275</v>
      </c>
      <c r="S564" s="75">
        <v>238380</v>
      </c>
      <c r="T564" s="75">
        <v>717895</v>
      </c>
    </row>
    <row r="565" spans="15:20" ht="15">
      <c r="O565" s="87" t="s">
        <v>1318</v>
      </c>
      <c r="P565" s="88" t="s">
        <v>416</v>
      </c>
      <c r="Q565" s="75">
        <v>1057500</v>
      </c>
      <c r="R565" s="75">
        <f t="shared" si="34"/>
        <v>543627</v>
      </c>
      <c r="S565" s="75">
        <v>169500</v>
      </c>
      <c r="T565" s="75">
        <v>374127</v>
      </c>
    </row>
    <row r="566" spans="15:20" ht="15">
      <c r="O566" s="87" t="s">
        <v>1321</v>
      </c>
      <c r="P566" s="88" t="s">
        <v>417</v>
      </c>
      <c r="Q566" s="75">
        <v>93562000</v>
      </c>
      <c r="R566" s="75">
        <f t="shared" si="34"/>
        <v>4741805</v>
      </c>
      <c r="S566" s="75">
        <v>0</v>
      </c>
      <c r="T566" s="75">
        <v>4741805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8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10" max="10" width="10.88671875" style="0" bestFit="1" customWidth="1"/>
  </cols>
  <sheetData>
    <row r="20" spans="1:2" ht="15.75">
      <c r="A20" s="89" t="str">
        <f>work!A1</f>
        <v>Estimated cost of construction authorized by building permits, August 2008</v>
      </c>
      <c r="B20" s="89"/>
    </row>
    <row r="28" spans="8:9" ht="15.75">
      <c r="H28" s="90"/>
      <c r="I28" s="90"/>
    </row>
    <row r="29" spans="5:9" ht="15">
      <c r="E29" s="1" t="s">
        <v>1068</v>
      </c>
      <c r="F29" s="76" t="s">
        <v>1073</v>
      </c>
      <c r="H29" s="76" t="s">
        <v>1077</v>
      </c>
      <c r="I29" s="1"/>
    </row>
    <row r="31" spans="1:10" ht="15">
      <c r="A31" s="77">
        <v>1</v>
      </c>
      <c r="B31" s="18" t="s">
        <v>1329</v>
      </c>
      <c r="C31" s="17" t="s">
        <v>1327</v>
      </c>
      <c r="D31" s="17" t="s">
        <v>1330</v>
      </c>
      <c r="E31" s="75">
        <f>work!G31+work!H31</f>
        <v>157765</v>
      </c>
      <c r="F31" s="75">
        <f>work!I31+work!J31</f>
        <v>125000</v>
      </c>
      <c r="H31" s="66">
        <f>work!L31</f>
        <v>20080908</v>
      </c>
      <c r="I31" s="75"/>
      <c r="J31" s="5"/>
    </row>
    <row r="32" spans="1:10" ht="15">
      <c r="A32" s="77">
        <v>2</v>
      </c>
      <c r="B32" s="18" t="s">
        <v>1332</v>
      </c>
      <c r="C32" s="17" t="s">
        <v>1327</v>
      </c>
      <c r="D32" s="17" t="s">
        <v>1333</v>
      </c>
      <c r="E32" s="75">
        <f>work!G32+work!H32</f>
        <v>411729</v>
      </c>
      <c r="F32" s="75">
        <f>work!I32+work!J32</f>
        <v>84355606</v>
      </c>
      <c r="H32" s="66">
        <f>work!L32</f>
        <v>20081007</v>
      </c>
      <c r="I32" s="75"/>
      <c r="J32" s="5"/>
    </row>
    <row r="33" spans="1:10" ht="15">
      <c r="A33" s="77">
        <v>3</v>
      </c>
      <c r="B33" s="18" t="s">
        <v>1335</v>
      </c>
      <c r="C33" s="17" t="s">
        <v>1327</v>
      </c>
      <c r="D33" s="17" t="s">
        <v>1336</v>
      </c>
      <c r="E33" s="75">
        <f>work!G33+work!H33</f>
        <v>322116</v>
      </c>
      <c r="F33" s="75">
        <f>work!I33+work!J33</f>
        <v>32880</v>
      </c>
      <c r="H33" s="66">
        <f>work!L33</f>
        <v>20080908</v>
      </c>
      <c r="I33" s="75"/>
      <c r="J33" s="5"/>
    </row>
    <row r="34" spans="1:10" ht="15">
      <c r="A34" s="77">
        <v>4</v>
      </c>
      <c r="B34" s="18" t="s">
        <v>1338</v>
      </c>
      <c r="C34" s="17" t="s">
        <v>1327</v>
      </c>
      <c r="D34" s="17" t="s">
        <v>1339</v>
      </c>
      <c r="E34" s="75" t="e">
        <f>work!G34+work!H34</f>
        <v>#VALUE!</v>
      </c>
      <c r="F34" s="75" t="e">
        <f>work!I34+work!J34</f>
        <v>#VALUE!</v>
      </c>
      <c r="H34" s="66" t="str">
        <f>work!L34</f>
        <v>No report</v>
      </c>
      <c r="I34" s="75"/>
      <c r="J34" s="5"/>
    </row>
    <row r="35" spans="1:10" ht="15">
      <c r="A35" s="77">
        <v>5</v>
      </c>
      <c r="B35" s="18" t="s">
        <v>1341</v>
      </c>
      <c r="C35" s="17" t="s">
        <v>1327</v>
      </c>
      <c r="D35" s="17" t="s">
        <v>1342</v>
      </c>
      <c r="E35" s="75">
        <f>work!G35+work!H35</f>
        <v>39777</v>
      </c>
      <c r="F35" s="75">
        <f>work!I35+work!J35</f>
        <v>43950</v>
      </c>
      <c r="H35" s="66">
        <f>work!L35</f>
        <v>20080908</v>
      </c>
      <c r="I35" s="75"/>
      <c r="J35" s="5"/>
    </row>
    <row r="36" spans="1:10" ht="15">
      <c r="A36" s="77">
        <v>6</v>
      </c>
      <c r="B36" s="18" t="s">
        <v>1344</v>
      </c>
      <c r="C36" s="17" t="s">
        <v>1327</v>
      </c>
      <c r="D36" s="17" t="s">
        <v>1345</v>
      </c>
      <c r="E36" s="75">
        <f>work!G36+work!H36</f>
        <v>495826</v>
      </c>
      <c r="F36" s="75">
        <f>work!I36+work!J36</f>
        <v>36000</v>
      </c>
      <c r="H36" s="66">
        <f>work!L36</f>
        <v>20080908</v>
      </c>
      <c r="I36" s="75"/>
      <c r="J36" s="5"/>
    </row>
    <row r="37" spans="1:10" ht="15">
      <c r="A37" s="77">
        <v>7</v>
      </c>
      <c r="B37" s="18" t="s">
        <v>1347</v>
      </c>
      <c r="C37" s="17" t="s">
        <v>1327</v>
      </c>
      <c r="D37" s="17" t="s">
        <v>1348</v>
      </c>
      <c r="E37" s="75">
        <f>work!G37+work!H37</f>
        <v>23700</v>
      </c>
      <c r="F37" s="75">
        <f>work!I37+work!J37</f>
        <v>11050</v>
      </c>
      <c r="H37" s="66">
        <f>work!L37</f>
        <v>20080908</v>
      </c>
      <c r="I37" s="75"/>
      <c r="J37" s="5"/>
    </row>
    <row r="38" spans="1:10" ht="15">
      <c r="A38" s="77">
        <v>8</v>
      </c>
      <c r="B38" s="18" t="s">
        <v>1350</v>
      </c>
      <c r="C38" s="17" t="s">
        <v>1327</v>
      </c>
      <c r="D38" s="17" t="s">
        <v>1351</v>
      </c>
      <c r="E38" s="75">
        <f>work!G38+work!H38</f>
        <v>1754175</v>
      </c>
      <c r="F38" s="75">
        <f>work!I38+work!J38</f>
        <v>3143970</v>
      </c>
      <c r="H38" s="66">
        <f>work!L38</f>
        <v>20080908</v>
      </c>
      <c r="I38" s="75"/>
      <c r="J38" s="5"/>
    </row>
    <row r="39" spans="1:10" ht="15">
      <c r="A39" s="77">
        <v>9</v>
      </c>
      <c r="B39" s="18" t="s">
        <v>1353</v>
      </c>
      <c r="C39" s="17" t="s">
        <v>1327</v>
      </c>
      <c r="D39" s="17" t="s">
        <v>1354</v>
      </c>
      <c r="E39" s="75">
        <f>work!G39+work!H39</f>
        <v>46300</v>
      </c>
      <c r="F39" s="75">
        <f>work!I39+work!J39</f>
        <v>15300</v>
      </c>
      <c r="H39" s="66">
        <f>work!L39</f>
        <v>20080908</v>
      </c>
      <c r="I39" s="75"/>
      <c r="J39" s="5"/>
    </row>
    <row r="40" spans="1:10" ht="15">
      <c r="A40" s="77">
        <v>10</v>
      </c>
      <c r="B40" s="18" t="s">
        <v>1356</v>
      </c>
      <c r="C40" s="17" t="s">
        <v>1327</v>
      </c>
      <c r="D40" s="17" t="s">
        <v>1357</v>
      </c>
      <c r="E40" s="75">
        <f>work!G40+work!H40</f>
        <v>28900</v>
      </c>
      <c r="F40" s="75">
        <f>work!I40+work!J40</f>
        <v>4950</v>
      </c>
      <c r="H40" s="66">
        <f>work!L40</f>
        <v>20081007</v>
      </c>
      <c r="I40" s="75"/>
      <c r="J40" s="5"/>
    </row>
    <row r="41" spans="1:10" ht="15">
      <c r="A41" s="77">
        <v>11</v>
      </c>
      <c r="B41" s="18" t="s">
        <v>1359</v>
      </c>
      <c r="C41" s="17" t="s">
        <v>1327</v>
      </c>
      <c r="D41" s="17" t="s">
        <v>1360</v>
      </c>
      <c r="E41" s="75">
        <f>work!G41+work!H41</f>
        <v>2282195</v>
      </c>
      <c r="F41" s="75">
        <f>work!I41+work!J41</f>
        <v>489500</v>
      </c>
      <c r="H41" s="66">
        <f>work!L41</f>
        <v>20081007</v>
      </c>
      <c r="I41" s="75"/>
      <c r="J41" s="5"/>
    </row>
    <row r="42" spans="1:10" ht="15">
      <c r="A42" s="77">
        <v>12</v>
      </c>
      <c r="B42" s="18" t="s">
        <v>1362</v>
      </c>
      <c r="C42" s="17" t="s">
        <v>1327</v>
      </c>
      <c r="D42" s="17" t="s">
        <v>1363</v>
      </c>
      <c r="E42" s="75">
        <f>work!G42+work!H42</f>
        <v>459814</v>
      </c>
      <c r="F42" s="75">
        <f>work!I42+work!J42</f>
        <v>327232</v>
      </c>
      <c r="H42" s="66">
        <f>work!L42</f>
        <v>20080908</v>
      </c>
      <c r="I42" s="75"/>
      <c r="J42" s="5"/>
    </row>
    <row r="43" spans="1:10" ht="15">
      <c r="A43" s="77">
        <v>13</v>
      </c>
      <c r="B43" s="18" t="s">
        <v>1365</v>
      </c>
      <c r="C43" s="17" t="s">
        <v>1327</v>
      </c>
      <c r="D43" s="17" t="s">
        <v>1366</v>
      </c>
      <c r="E43" s="75">
        <f>work!G43+work!H43</f>
        <v>421450</v>
      </c>
      <c r="F43" s="75">
        <f>work!I43+work!J43</f>
        <v>124800</v>
      </c>
      <c r="H43" s="66">
        <f>work!L43</f>
        <v>20080908</v>
      </c>
      <c r="I43" s="75"/>
      <c r="J43" s="5"/>
    </row>
    <row r="44" spans="1:10" ht="15">
      <c r="A44" s="77">
        <v>14</v>
      </c>
      <c r="B44" s="18" t="s">
        <v>1368</v>
      </c>
      <c r="C44" s="17" t="s">
        <v>1327</v>
      </c>
      <c r="D44" s="17" t="s">
        <v>1369</v>
      </c>
      <c r="E44" s="75">
        <f>work!G44+work!H44</f>
        <v>97390</v>
      </c>
      <c r="F44" s="75">
        <f>work!I44+work!J44</f>
        <v>117100</v>
      </c>
      <c r="H44" s="66">
        <f>work!L44</f>
        <v>20080908</v>
      </c>
      <c r="I44" s="75"/>
      <c r="J44" s="5"/>
    </row>
    <row r="45" spans="1:10" ht="15">
      <c r="A45" s="77">
        <v>15</v>
      </c>
      <c r="B45" s="18" t="s">
        <v>1371</v>
      </c>
      <c r="C45" s="17" t="s">
        <v>1327</v>
      </c>
      <c r="D45" s="17" t="s">
        <v>1372</v>
      </c>
      <c r="E45" s="75">
        <f>work!G45+work!H45</f>
        <v>618440</v>
      </c>
      <c r="F45" s="75">
        <f>work!I45+work!J45</f>
        <v>4450</v>
      </c>
      <c r="H45" s="66">
        <f>work!L45</f>
        <v>20081007</v>
      </c>
      <c r="I45" s="75"/>
      <c r="J45" s="5"/>
    </row>
    <row r="46" spans="1:10" ht="15">
      <c r="A46" s="77">
        <v>16</v>
      </c>
      <c r="B46" s="18" t="s">
        <v>1374</v>
      </c>
      <c r="C46" s="17" t="s">
        <v>1327</v>
      </c>
      <c r="D46" s="17" t="s">
        <v>1375</v>
      </c>
      <c r="E46" s="75">
        <f>work!G46+work!H46</f>
        <v>2446886</v>
      </c>
      <c r="F46" s="75">
        <f>work!I46+work!J46</f>
        <v>121113</v>
      </c>
      <c r="H46" s="66">
        <f>work!L46</f>
        <v>20080908</v>
      </c>
      <c r="I46" s="75"/>
      <c r="J46" s="5"/>
    </row>
    <row r="47" spans="1:10" ht="15">
      <c r="A47" s="77">
        <v>17</v>
      </c>
      <c r="B47" s="18" t="s">
        <v>1377</v>
      </c>
      <c r="C47" s="17" t="s">
        <v>1327</v>
      </c>
      <c r="D47" s="17" t="s">
        <v>1378</v>
      </c>
      <c r="E47" s="75">
        <f>work!G47+work!H47</f>
        <v>167920</v>
      </c>
      <c r="F47" s="75">
        <f>work!I47+work!J47</f>
        <v>46469</v>
      </c>
      <c r="H47" s="66">
        <f>work!L47</f>
        <v>20081007</v>
      </c>
      <c r="I47" s="75"/>
      <c r="J47" s="5"/>
    </row>
    <row r="48" spans="1:10" ht="15">
      <c r="A48" s="77">
        <v>18</v>
      </c>
      <c r="B48" s="18" t="s">
        <v>1380</v>
      </c>
      <c r="C48" s="17" t="s">
        <v>1327</v>
      </c>
      <c r="D48" s="17" t="s">
        <v>1381</v>
      </c>
      <c r="E48" s="75">
        <f>work!G48+work!H48</f>
        <v>474826</v>
      </c>
      <c r="F48" s="75">
        <f>work!I48+work!J48</f>
        <v>157700</v>
      </c>
      <c r="H48" s="66">
        <f>work!L48</f>
        <v>20080908</v>
      </c>
      <c r="I48" s="75"/>
      <c r="J48" s="5"/>
    </row>
    <row r="49" spans="1:10" ht="15">
      <c r="A49" s="77">
        <v>19</v>
      </c>
      <c r="B49" s="18" t="s">
        <v>1383</v>
      </c>
      <c r="C49" s="17" t="s">
        <v>1327</v>
      </c>
      <c r="D49" s="17" t="s">
        <v>1384</v>
      </c>
      <c r="E49" s="75">
        <f>work!G49+work!H49</f>
        <v>252675</v>
      </c>
      <c r="F49" s="75">
        <f>work!I49+work!J49</f>
        <v>63232</v>
      </c>
      <c r="H49" s="66">
        <f>work!L49</f>
        <v>20080908</v>
      </c>
      <c r="I49" s="75"/>
      <c r="J49" s="5"/>
    </row>
    <row r="50" spans="1:10" ht="15">
      <c r="A50" s="77">
        <v>20</v>
      </c>
      <c r="B50" s="18" t="s">
        <v>1386</v>
      </c>
      <c r="C50" s="17" t="s">
        <v>1327</v>
      </c>
      <c r="D50" s="17" t="s">
        <v>1387</v>
      </c>
      <c r="E50" s="75">
        <f>work!G50+work!H50</f>
        <v>10900</v>
      </c>
      <c r="F50" s="75">
        <f>work!I50+work!J50</f>
        <v>0</v>
      </c>
      <c r="H50" s="66">
        <f>work!L50</f>
        <v>20081007</v>
      </c>
      <c r="I50" s="75"/>
      <c r="J50" s="5"/>
    </row>
    <row r="51" spans="1:10" ht="15">
      <c r="A51" s="77">
        <v>21</v>
      </c>
      <c r="B51" s="18" t="s">
        <v>1389</v>
      </c>
      <c r="C51" s="17" t="s">
        <v>1327</v>
      </c>
      <c r="D51" s="17" t="s">
        <v>1390</v>
      </c>
      <c r="E51" s="75">
        <f>work!G51+work!H51</f>
        <v>149025</v>
      </c>
      <c r="F51" s="75">
        <f>work!I51+work!J51</f>
        <v>43376</v>
      </c>
      <c r="H51" s="66">
        <f>work!L51</f>
        <v>20080908</v>
      </c>
      <c r="I51" s="75"/>
      <c r="J51" s="5"/>
    </row>
    <row r="52" spans="1:10" ht="15">
      <c r="A52" s="77">
        <v>22</v>
      </c>
      <c r="B52" s="18" t="s">
        <v>1392</v>
      </c>
      <c r="C52" s="17" t="s">
        <v>1327</v>
      </c>
      <c r="D52" s="17" t="s">
        <v>1393</v>
      </c>
      <c r="E52" s="75">
        <f>work!G52+work!H52</f>
        <v>995521</v>
      </c>
      <c r="F52" s="75">
        <f>work!I52+work!J52</f>
        <v>100</v>
      </c>
      <c r="H52" s="66">
        <f>work!L52</f>
        <v>20081007</v>
      </c>
      <c r="I52" s="75"/>
      <c r="J52" s="5"/>
    </row>
    <row r="53" spans="1:10" ht="15">
      <c r="A53" s="77">
        <v>23</v>
      </c>
      <c r="B53" s="18" t="s">
        <v>1395</v>
      </c>
      <c r="C53" s="17" t="s">
        <v>1327</v>
      </c>
      <c r="D53" s="17" t="s">
        <v>1396</v>
      </c>
      <c r="E53" s="75">
        <f>work!G53+work!H53</f>
        <v>16000</v>
      </c>
      <c r="F53" s="75">
        <f>work!I53+work!J53</f>
        <v>0</v>
      </c>
      <c r="H53" s="66">
        <f>work!L53</f>
        <v>20081007</v>
      </c>
      <c r="I53" s="75"/>
      <c r="J53" s="5"/>
    </row>
    <row r="54" spans="1:10" ht="15">
      <c r="A54" s="77">
        <v>24</v>
      </c>
      <c r="B54" s="18" t="s">
        <v>1399</v>
      </c>
      <c r="C54" s="17" t="s">
        <v>1397</v>
      </c>
      <c r="D54" s="17" t="s">
        <v>1400</v>
      </c>
      <c r="E54" s="75">
        <f>work!G54+work!H54</f>
        <v>991917</v>
      </c>
      <c r="F54" s="75">
        <f>work!I54+work!J54</f>
        <v>88331</v>
      </c>
      <c r="H54" s="66">
        <f>work!L54</f>
        <v>20080908</v>
      </c>
      <c r="I54" s="75"/>
      <c r="J54" s="5"/>
    </row>
    <row r="55" spans="1:10" ht="15">
      <c r="A55" s="77">
        <v>25</v>
      </c>
      <c r="B55" s="18" t="s">
        <v>1402</v>
      </c>
      <c r="C55" s="17" t="s">
        <v>1397</v>
      </c>
      <c r="D55" s="17" t="s">
        <v>1403</v>
      </c>
      <c r="E55" s="75">
        <f>work!G55+work!H55</f>
        <v>130229</v>
      </c>
      <c r="F55" s="75">
        <f>work!I55+work!J55</f>
        <v>148100</v>
      </c>
      <c r="H55" s="66">
        <f>work!L55</f>
        <v>20081007</v>
      </c>
      <c r="I55" s="75"/>
      <c r="J55" s="5"/>
    </row>
    <row r="56" spans="1:10" ht="15">
      <c r="A56" s="77">
        <v>26</v>
      </c>
      <c r="B56" s="18" t="s">
        <v>1405</v>
      </c>
      <c r="C56" s="17" t="s">
        <v>1397</v>
      </c>
      <c r="D56" s="17" t="s">
        <v>1406</v>
      </c>
      <c r="E56" s="75">
        <f>work!G56+work!H56</f>
        <v>723637</v>
      </c>
      <c r="F56" s="75">
        <f>work!I56+work!J56</f>
        <v>389350</v>
      </c>
      <c r="H56" s="66">
        <f>work!L56</f>
        <v>20080908</v>
      </c>
      <c r="I56" s="75"/>
      <c r="J56" s="5"/>
    </row>
    <row r="57" spans="1:10" ht="15">
      <c r="A57" s="77">
        <v>27</v>
      </c>
      <c r="B57" s="18" t="s">
        <v>1408</v>
      </c>
      <c r="C57" s="17" t="s">
        <v>1397</v>
      </c>
      <c r="D57" s="17" t="s">
        <v>1409</v>
      </c>
      <c r="E57" s="75">
        <f>work!G57+work!H57</f>
        <v>102238</v>
      </c>
      <c r="F57" s="75">
        <f>work!I57+work!J57</f>
        <v>179080</v>
      </c>
      <c r="H57" s="66">
        <f>work!L57</f>
        <v>20080908</v>
      </c>
      <c r="I57" s="75"/>
      <c r="J57" s="5"/>
    </row>
    <row r="58" spans="1:10" ht="15">
      <c r="A58" s="77">
        <v>28</v>
      </c>
      <c r="B58" s="18" t="s">
        <v>1411</v>
      </c>
      <c r="C58" s="17" t="s">
        <v>1397</v>
      </c>
      <c r="D58" s="17" t="s">
        <v>1412</v>
      </c>
      <c r="E58" s="75">
        <f>work!G58+work!H58</f>
        <v>149868</v>
      </c>
      <c r="F58" s="75">
        <f>work!I58+work!J58</f>
        <v>922487</v>
      </c>
      <c r="H58" s="66">
        <f>work!L58</f>
        <v>20081007</v>
      </c>
      <c r="I58" s="75"/>
      <c r="J58" s="5"/>
    </row>
    <row r="59" spans="1:10" ht="15">
      <c r="A59" s="77">
        <v>29</v>
      </c>
      <c r="B59" s="18" t="s">
        <v>1414</v>
      </c>
      <c r="C59" s="17" t="s">
        <v>1397</v>
      </c>
      <c r="D59" s="17" t="s">
        <v>1415</v>
      </c>
      <c r="E59" s="75">
        <f>work!G59+work!H59</f>
        <v>664870</v>
      </c>
      <c r="F59" s="75">
        <f>work!I59+work!J59</f>
        <v>3400</v>
      </c>
      <c r="H59" s="66">
        <f>work!L59</f>
        <v>20080908</v>
      </c>
      <c r="I59" s="75"/>
      <c r="J59" s="5"/>
    </row>
    <row r="60" spans="1:10" ht="15">
      <c r="A60" s="77">
        <v>30</v>
      </c>
      <c r="B60" s="18" t="s">
        <v>1417</v>
      </c>
      <c r="C60" s="17" t="s">
        <v>1397</v>
      </c>
      <c r="D60" s="17" t="s">
        <v>1418</v>
      </c>
      <c r="E60" s="75">
        <f>work!G60+work!H60</f>
        <v>2141393</v>
      </c>
      <c r="F60" s="75">
        <f>work!I60+work!J60</f>
        <v>224774</v>
      </c>
      <c r="H60" s="66">
        <f>work!L60</f>
        <v>20080908</v>
      </c>
      <c r="I60" s="75"/>
      <c r="J60" s="5"/>
    </row>
    <row r="61" spans="1:10" ht="15">
      <c r="A61" s="77">
        <v>31</v>
      </c>
      <c r="B61" s="18" t="s">
        <v>1420</v>
      </c>
      <c r="C61" s="17" t="s">
        <v>1397</v>
      </c>
      <c r="D61" s="17" t="s">
        <v>1421</v>
      </c>
      <c r="E61" s="75">
        <f>work!G61+work!H61</f>
        <v>2039289</v>
      </c>
      <c r="F61" s="75">
        <f>work!I61+work!J61</f>
        <v>92410</v>
      </c>
      <c r="H61" s="66">
        <f>work!L61</f>
        <v>20080908</v>
      </c>
      <c r="I61" s="75"/>
      <c r="J61" s="5"/>
    </row>
    <row r="62" spans="1:10" ht="15">
      <c r="A62" s="77">
        <v>32</v>
      </c>
      <c r="B62" s="18" t="s">
        <v>1423</v>
      </c>
      <c r="C62" s="17" t="s">
        <v>1397</v>
      </c>
      <c r="D62" s="17" t="s">
        <v>1424</v>
      </c>
      <c r="E62" s="75">
        <f>work!G62+work!H62</f>
        <v>119933</v>
      </c>
      <c r="F62" s="75">
        <f>work!I62+work!J62</f>
        <v>181796</v>
      </c>
      <c r="H62" s="66">
        <f>work!L62</f>
        <v>20080908</v>
      </c>
      <c r="I62" s="75"/>
      <c r="J62" s="5"/>
    </row>
    <row r="63" spans="1:10" ht="15">
      <c r="A63" s="77">
        <v>33</v>
      </c>
      <c r="B63" s="18" t="s">
        <v>1426</v>
      </c>
      <c r="C63" s="17" t="s">
        <v>1397</v>
      </c>
      <c r="D63" s="17" t="s">
        <v>1427</v>
      </c>
      <c r="E63" s="75" t="e">
        <f>work!G63+work!H63</f>
        <v>#VALUE!</v>
      </c>
      <c r="F63" s="75" t="e">
        <f>work!I63+work!J63</f>
        <v>#VALUE!</v>
      </c>
      <c r="H63" s="66" t="str">
        <f>work!L63</f>
        <v>No report</v>
      </c>
      <c r="I63" s="75"/>
      <c r="J63" s="5"/>
    </row>
    <row r="64" spans="1:10" ht="15">
      <c r="A64" s="77">
        <v>34</v>
      </c>
      <c r="B64" s="18" t="s">
        <v>1429</v>
      </c>
      <c r="C64" s="17" t="s">
        <v>1397</v>
      </c>
      <c r="D64" s="17" t="s">
        <v>1430</v>
      </c>
      <c r="E64" s="75">
        <f>work!G64+work!H64</f>
        <v>783484</v>
      </c>
      <c r="F64" s="75">
        <f>work!I64+work!J64</f>
        <v>55945</v>
      </c>
      <c r="H64" s="66">
        <f>work!L64</f>
        <v>20081007</v>
      </c>
      <c r="I64" s="75"/>
      <c r="J64" s="5"/>
    </row>
    <row r="65" spans="1:10" ht="15">
      <c r="A65" s="77">
        <v>35</v>
      </c>
      <c r="B65" s="18" t="s">
        <v>1432</v>
      </c>
      <c r="C65" s="17" t="s">
        <v>1397</v>
      </c>
      <c r="D65" s="17" t="s">
        <v>1433</v>
      </c>
      <c r="E65" s="75">
        <f>work!G65+work!H65</f>
        <v>695981</v>
      </c>
      <c r="F65" s="75">
        <f>work!I65+work!J65</f>
        <v>1036541</v>
      </c>
      <c r="H65" s="66">
        <f>work!L65</f>
        <v>20081007</v>
      </c>
      <c r="I65" s="75"/>
      <c r="J65" s="5"/>
    </row>
    <row r="66" spans="1:10" ht="15">
      <c r="A66" s="77">
        <v>36</v>
      </c>
      <c r="B66" s="18" t="s">
        <v>1435</v>
      </c>
      <c r="C66" s="17" t="s">
        <v>1397</v>
      </c>
      <c r="D66" s="17" t="s">
        <v>1436</v>
      </c>
      <c r="E66" s="75">
        <f>work!G66+work!H66</f>
        <v>348547</v>
      </c>
      <c r="F66" s="75">
        <f>work!I66+work!J66</f>
        <v>38430</v>
      </c>
      <c r="H66" s="66">
        <f>work!L66</f>
        <v>20080908</v>
      </c>
      <c r="I66" s="75"/>
      <c r="J66" s="5"/>
    </row>
    <row r="67" spans="1:10" ht="15">
      <c r="A67" s="77">
        <v>37</v>
      </c>
      <c r="B67" s="18" t="s">
        <v>1438</v>
      </c>
      <c r="C67" s="17" t="s">
        <v>1397</v>
      </c>
      <c r="D67" s="17" t="s">
        <v>1439</v>
      </c>
      <c r="E67" s="75">
        <f>work!G67+work!H67</f>
        <v>672701</v>
      </c>
      <c r="F67" s="75">
        <f>work!I67+work!J67</f>
        <v>31475</v>
      </c>
      <c r="H67" s="66">
        <f>work!L67</f>
        <v>20080908</v>
      </c>
      <c r="I67" s="75"/>
      <c r="J67" s="5"/>
    </row>
    <row r="68" spans="1:10" ht="15">
      <c r="A68" s="77">
        <v>38</v>
      </c>
      <c r="B68" s="18" t="s">
        <v>1441</v>
      </c>
      <c r="C68" s="17" t="s">
        <v>1397</v>
      </c>
      <c r="D68" s="17" t="s">
        <v>1442</v>
      </c>
      <c r="E68" s="75">
        <f>work!G68+work!H68</f>
        <v>706263</v>
      </c>
      <c r="F68" s="75">
        <f>work!I68+work!J68</f>
        <v>1462364</v>
      </c>
      <c r="H68" s="66">
        <f>work!L68</f>
        <v>20080908</v>
      </c>
      <c r="I68" s="75"/>
      <c r="J68" s="5"/>
    </row>
    <row r="69" spans="1:10" ht="15">
      <c r="A69" s="77">
        <v>39</v>
      </c>
      <c r="B69" s="18" t="s">
        <v>1444</v>
      </c>
      <c r="C69" s="17" t="s">
        <v>1397</v>
      </c>
      <c r="D69" s="17" t="s">
        <v>1445</v>
      </c>
      <c r="E69" s="75">
        <f>work!G69+work!H69</f>
        <v>1349123</v>
      </c>
      <c r="F69" s="75">
        <f>work!I69+work!J69</f>
        <v>20000</v>
      </c>
      <c r="H69" s="66">
        <f>work!L69</f>
        <v>20080908</v>
      </c>
      <c r="I69" s="75"/>
      <c r="J69" s="5"/>
    </row>
    <row r="70" spans="1:10" ht="15">
      <c r="A70" s="77">
        <v>40</v>
      </c>
      <c r="B70" s="18" t="s">
        <v>1447</v>
      </c>
      <c r="C70" s="17" t="s">
        <v>1397</v>
      </c>
      <c r="D70" s="17" t="s">
        <v>1448</v>
      </c>
      <c r="E70" s="75">
        <f>work!G70+work!H70</f>
        <v>2249058</v>
      </c>
      <c r="F70" s="75">
        <f>work!I70+work!J70</f>
        <v>1893301</v>
      </c>
      <c r="H70" s="66">
        <f>work!L70</f>
        <v>20081007</v>
      </c>
      <c r="I70" s="75"/>
      <c r="J70" s="5"/>
    </row>
    <row r="71" spans="1:10" ht="15">
      <c r="A71" s="77">
        <v>41</v>
      </c>
      <c r="B71" s="18" t="s">
        <v>1450</v>
      </c>
      <c r="C71" s="17" t="s">
        <v>1397</v>
      </c>
      <c r="D71" s="17" t="s">
        <v>1451</v>
      </c>
      <c r="E71" s="75">
        <f>work!G71+work!H71</f>
        <v>75444</v>
      </c>
      <c r="F71" s="75">
        <f>work!I71+work!J71</f>
        <v>61985</v>
      </c>
      <c r="H71" s="66">
        <f>work!L71</f>
        <v>20080908</v>
      </c>
      <c r="I71" s="75"/>
      <c r="J71" s="5"/>
    </row>
    <row r="72" spans="1:10" ht="15">
      <c r="A72" s="77">
        <v>42</v>
      </c>
      <c r="B72" s="18" t="s">
        <v>1453</v>
      </c>
      <c r="C72" s="17" t="s">
        <v>1397</v>
      </c>
      <c r="D72" s="17" t="s">
        <v>1454</v>
      </c>
      <c r="E72" s="75">
        <f>work!G72+work!H72</f>
        <v>1643692</v>
      </c>
      <c r="F72" s="75">
        <f>work!I72+work!J72</f>
        <v>475135</v>
      </c>
      <c r="H72" s="66">
        <f>work!L72</f>
        <v>20080908</v>
      </c>
      <c r="I72" s="75"/>
      <c r="J72" s="5"/>
    </row>
    <row r="73" spans="1:10" ht="15">
      <c r="A73" s="77">
        <v>43</v>
      </c>
      <c r="B73" s="18" t="s">
        <v>1456</v>
      </c>
      <c r="C73" s="17" t="s">
        <v>1397</v>
      </c>
      <c r="D73" s="17" t="s">
        <v>1457</v>
      </c>
      <c r="E73" s="75">
        <f>work!G73+work!H73</f>
        <v>1308891</v>
      </c>
      <c r="F73" s="75">
        <f>work!I73+work!J73</f>
        <v>750386</v>
      </c>
      <c r="H73" s="66">
        <f>work!L73</f>
        <v>20080908</v>
      </c>
      <c r="I73" s="75"/>
      <c r="J73" s="5"/>
    </row>
    <row r="74" spans="1:10" ht="15">
      <c r="A74" s="77">
        <v>44</v>
      </c>
      <c r="B74" s="18" t="s">
        <v>1459</v>
      </c>
      <c r="C74" s="17" t="s">
        <v>1397</v>
      </c>
      <c r="D74" s="17" t="s">
        <v>1460</v>
      </c>
      <c r="E74" s="75">
        <f>work!G74+work!H74</f>
        <v>229864</v>
      </c>
      <c r="F74" s="75">
        <f>work!I74+work!J74</f>
        <v>770375</v>
      </c>
      <c r="H74" s="66">
        <f>work!L74</f>
        <v>20080908</v>
      </c>
      <c r="I74" s="75"/>
      <c r="J74" s="5"/>
    </row>
    <row r="75" spans="1:10" ht="15">
      <c r="A75" s="77">
        <v>45</v>
      </c>
      <c r="B75" s="18" t="s">
        <v>1462</v>
      </c>
      <c r="C75" s="17" t="s">
        <v>1397</v>
      </c>
      <c r="D75" s="17" t="s">
        <v>1463</v>
      </c>
      <c r="E75" s="75">
        <f>work!G75+work!H75</f>
        <v>1014172</v>
      </c>
      <c r="F75" s="75">
        <f>work!I75+work!J75</f>
        <v>26100</v>
      </c>
      <c r="H75" s="66">
        <f>work!L75</f>
        <v>20080908</v>
      </c>
      <c r="I75" s="75"/>
      <c r="J75" s="5"/>
    </row>
    <row r="76" spans="1:10" ht="15">
      <c r="A76" s="77">
        <v>46</v>
      </c>
      <c r="B76" s="18" t="s">
        <v>1465</v>
      </c>
      <c r="C76" s="17" t="s">
        <v>1397</v>
      </c>
      <c r="D76" s="17" t="s">
        <v>1466</v>
      </c>
      <c r="E76" s="75">
        <f>work!G76+work!H76</f>
        <v>780640</v>
      </c>
      <c r="F76" s="75">
        <f>work!I76+work!J76</f>
        <v>2397832</v>
      </c>
      <c r="H76" s="66">
        <f>work!L76</f>
        <v>20081007</v>
      </c>
      <c r="I76" s="75"/>
      <c r="J76" s="5"/>
    </row>
    <row r="77" spans="1:10" ht="15">
      <c r="A77" s="77">
        <v>47</v>
      </c>
      <c r="B77" s="18" t="s">
        <v>1468</v>
      </c>
      <c r="C77" s="17" t="s">
        <v>1397</v>
      </c>
      <c r="D77" s="17" t="s">
        <v>1469</v>
      </c>
      <c r="E77" s="75">
        <f>work!G77+work!H77</f>
        <v>77180</v>
      </c>
      <c r="F77" s="75">
        <f>work!I77+work!J77</f>
        <v>0</v>
      </c>
      <c r="H77" s="66">
        <f>work!L77</f>
        <v>20081007</v>
      </c>
      <c r="I77" s="75"/>
      <c r="J77" s="5"/>
    </row>
    <row r="78" spans="1:10" ht="15">
      <c r="A78" s="77">
        <v>48</v>
      </c>
      <c r="B78" s="18" t="s">
        <v>1471</v>
      </c>
      <c r="C78" s="17" t="s">
        <v>1397</v>
      </c>
      <c r="D78" s="17" t="s">
        <v>1472</v>
      </c>
      <c r="E78" s="75">
        <f>work!G78+work!H78</f>
        <v>404709</v>
      </c>
      <c r="F78" s="75">
        <f>work!I78+work!J78</f>
        <v>98750</v>
      </c>
      <c r="H78" s="66">
        <f>work!L78</f>
        <v>20080908</v>
      </c>
      <c r="I78" s="75"/>
      <c r="J78" s="5"/>
    </row>
    <row r="79" spans="1:10" ht="15">
      <c r="A79" s="77">
        <v>49</v>
      </c>
      <c r="B79" s="18" t="s">
        <v>1474</v>
      </c>
      <c r="C79" s="17" t="s">
        <v>1397</v>
      </c>
      <c r="D79" s="17" t="s">
        <v>1475</v>
      </c>
      <c r="E79" s="75">
        <f>work!G79+work!H79</f>
        <v>1228479</v>
      </c>
      <c r="F79" s="75">
        <f>work!I79+work!J79</f>
        <v>26800</v>
      </c>
      <c r="H79" s="66">
        <f>work!L79</f>
        <v>20081007</v>
      </c>
      <c r="I79" s="75"/>
      <c r="J79" s="5"/>
    </row>
    <row r="80" spans="1:10" ht="15">
      <c r="A80" s="77">
        <v>50</v>
      </c>
      <c r="B80" s="18" t="s">
        <v>1477</v>
      </c>
      <c r="C80" s="17" t="s">
        <v>1397</v>
      </c>
      <c r="D80" s="17" t="s">
        <v>1478</v>
      </c>
      <c r="E80" s="75">
        <f>work!G80+work!H80</f>
        <v>1152471</v>
      </c>
      <c r="F80" s="75">
        <f>work!I80+work!J80</f>
        <v>29600</v>
      </c>
      <c r="H80" s="66">
        <f>work!L80</f>
        <v>20080908</v>
      </c>
      <c r="I80" s="75"/>
      <c r="J80" s="5"/>
    </row>
    <row r="81" spans="1:10" ht="15">
      <c r="A81" s="77">
        <v>51</v>
      </c>
      <c r="B81" s="18" t="s">
        <v>1480</v>
      </c>
      <c r="C81" s="17" t="s">
        <v>1397</v>
      </c>
      <c r="D81" s="17" t="s">
        <v>1481</v>
      </c>
      <c r="E81" s="75">
        <f>work!G81+work!H81</f>
        <v>361572</v>
      </c>
      <c r="F81" s="75">
        <f>work!I81+work!J81</f>
        <v>99000</v>
      </c>
      <c r="H81" s="66">
        <f>work!L81</f>
        <v>20080908</v>
      </c>
      <c r="I81" s="75"/>
      <c r="J81" s="5"/>
    </row>
    <row r="82" spans="1:10" ht="15">
      <c r="A82" s="77">
        <v>52</v>
      </c>
      <c r="B82" s="18" t="s">
        <v>1483</v>
      </c>
      <c r="C82" s="17" t="s">
        <v>1397</v>
      </c>
      <c r="D82" s="17" t="s">
        <v>1484</v>
      </c>
      <c r="E82" s="75">
        <f>work!G82+work!H82</f>
        <v>547046</v>
      </c>
      <c r="F82" s="75">
        <f>work!I82+work!J82</f>
        <v>26000</v>
      </c>
      <c r="H82" s="66">
        <f>work!L82</f>
        <v>20080908</v>
      </c>
      <c r="I82" s="75"/>
      <c r="J82" s="5"/>
    </row>
    <row r="83" spans="1:10" ht="15">
      <c r="A83" s="77">
        <v>53</v>
      </c>
      <c r="B83" s="18" t="s">
        <v>1486</v>
      </c>
      <c r="C83" s="17" t="s">
        <v>1397</v>
      </c>
      <c r="D83" s="17" t="s">
        <v>1487</v>
      </c>
      <c r="E83" s="75">
        <f>work!G83+work!H83</f>
        <v>99913</v>
      </c>
      <c r="F83" s="75">
        <f>work!I83+work!J83</f>
        <v>471200</v>
      </c>
      <c r="H83" s="66">
        <f>work!L83</f>
        <v>20080908</v>
      </c>
      <c r="I83" s="75"/>
      <c r="J83" s="5"/>
    </row>
    <row r="84" spans="1:10" ht="15">
      <c r="A84" s="77">
        <v>54</v>
      </c>
      <c r="B84" s="18" t="s">
        <v>1489</v>
      </c>
      <c r="C84" s="17" t="s">
        <v>1397</v>
      </c>
      <c r="D84" s="17" t="s">
        <v>1490</v>
      </c>
      <c r="E84" s="75">
        <f>work!G84+work!H84</f>
        <v>309349</v>
      </c>
      <c r="F84" s="75">
        <f>work!I84+work!J84</f>
        <v>557000</v>
      </c>
      <c r="H84" s="66">
        <f>work!L84</f>
        <v>20080908</v>
      </c>
      <c r="I84" s="75"/>
      <c r="J84" s="5"/>
    </row>
    <row r="85" spans="1:10" ht="15">
      <c r="A85" s="77">
        <v>55</v>
      </c>
      <c r="B85" s="18" t="s">
        <v>1492</v>
      </c>
      <c r="C85" s="17" t="s">
        <v>1397</v>
      </c>
      <c r="D85" s="17" t="s">
        <v>1493</v>
      </c>
      <c r="E85" s="75">
        <f>work!G85+work!H85</f>
        <v>400595</v>
      </c>
      <c r="F85" s="75">
        <f>work!I85+work!J85</f>
        <v>100151</v>
      </c>
      <c r="H85" s="66">
        <f>work!L85</f>
        <v>20080908</v>
      </c>
      <c r="I85" s="75"/>
      <c r="J85" s="5"/>
    </row>
    <row r="86" spans="1:10" ht="15">
      <c r="A86" s="77">
        <v>56</v>
      </c>
      <c r="B86" s="18" t="s">
        <v>1495</v>
      </c>
      <c r="C86" s="17" t="s">
        <v>1397</v>
      </c>
      <c r="D86" s="17" t="s">
        <v>1496</v>
      </c>
      <c r="E86" s="75">
        <f>work!G86+work!H86</f>
        <v>2452341</v>
      </c>
      <c r="F86" s="75">
        <f>work!I86+work!J86</f>
        <v>1189130</v>
      </c>
      <c r="H86" s="66">
        <f>work!L86</f>
        <v>20081007</v>
      </c>
      <c r="I86" s="75"/>
      <c r="J86" s="5"/>
    </row>
    <row r="87" spans="1:10" ht="15">
      <c r="A87" s="77">
        <v>57</v>
      </c>
      <c r="B87" s="18" t="s">
        <v>1498</v>
      </c>
      <c r="C87" s="17" t="s">
        <v>1397</v>
      </c>
      <c r="D87" s="17" t="s">
        <v>1499</v>
      </c>
      <c r="E87" s="75">
        <f>work!G87+work!H87</f>
        <v>392939</v>
      </c>
      <c r="F87" s="75">
        <f>work!I87+work!J87</f>
        <v>70538</v>
      </c>
      <c r="H87" s="66">
        <f>work!L87</f>
        <v>20080908</v>
      </c>
      <c r="I87" s="75"/>
      <c r="J87" s="5"/>
    </row>
    <row r="88" spans="1:10" ht="15">
      <c r="A88" s="77">
        <v>58</v>
      </c>
      <c r="B88" s="18" t="s">
        <v>1501</v>
      </c>
      <c r="C88" s="17" t="s">
        <v>1397</v>
      </c>
      <c r="D88" s="17" t="s">
        <v>1502</v>
      </c>
      <c r="E88" s="75">
        <f>work!G88+work!H88</f>
        <v>218449</v>
      </c>
      <c r="F88" s="75">
        <f>work!I88+work!J88</f>
        <v>137944</v>
      </c>
      <c r="H88" s="66">
        <f>work!L88</f>
        <v>20080908</v>
      </c>
      <c r="I88" s="75"/>
      <c r="J88" s="5"/>
    </row>
    <row r="89" spans="1:10" ht="15">
      <c r="A89" s="77">
        <v>59</v>
      </c>
      <c r="B89" s="18" t="s">
        <v>1504</v>
      </c>
      <c r="C89" s="17" t="s">
        <v>1397</v>
      </c>
      <c r="D89" s="17" t="s">
        <v>1505</v>
      </c>
      <c r="E89" s="75">
        <f>work!G89+work!H89</f>
        <v>2271458</v>
      </c>
      <c r="F89" s="75">
        <f>work!I89+work!J89</f>
        <v>442828</v>
      </c>
      <c r="H89" s="66">
        <f>work!L89</f>
        <v>20080908</v>
      </c>
      <c r="I89" s="75"/>
      <c r="J89" s="5"/>
    </row>
    <row r="90" spans="1:10" ht="15">
      <c r="A90" s="77">
        <v>60</v>
      </c>
      <c r="B90" s="18" t="s">
        <v>1507</v>
      </c>
      <c r="C90" s="17" t="s">
        <v>1397</v>
      </c>
      <c r="D90" s="17" t="s">
        <v>1508</v>
      </c>
      <c r="E90" s="75">
        <f>work!G90+work!H90</f>
        <v>102347</v>
      </c>
      <c r="F90" s="75">
        <f>work!I90+work!J90</f>
        <v>238600</v>
      </c>
      <c r="H90" s="66">
        <f>work!L90</f>
        <v>20081007</v>
      </c>
      <c r="I90" s="75"/>
      <c r="J90" s="5"/>
    </row>
    <row r="91" spans="1:10" ht="15">
      <c r="A91" s="77">
        <v>61</v>
      </c>
      <c r="B91" s="18" t="s">
        <v>1510</v>
      </c>
      <c r="C91" s="17" t="s">
        <v>1397</v>
      </c>
      <c r="D91" s="17" t="s">
        <v>1511</v>
      </c>
      <c r="E91" s="75">
        <f>work!G91+work!H91</f>
        <v>387852</v>
      </c>
      <c r="F91" s="75">
        <f>work!I91+work!J91</f>
        <v>1</v>
      </c>
      <c r="H91" s="66">
        <f>work!L91</f>
        <v>20081007</v>
      </c>
      <c r="I91" s="75"/>
      <c r="J91" s="5"/>
    </row>
    <row r="92" spans="1:10" ht="15">
      <c r="A92" s="77">
        <v>62</v>
      </c>
      <c r="B92" s="18" t="s">
        <v>1513</v>
      </c>
      <c r="C92" s="17" t="s">
        <v>1397</v>
      </c>
      <c r="D92" s="17" t="s">
        <v>1514</v>
      </c>
      <c r="E92" s="75">
        <f>work!G92+work!H92</f>
        <v>401707</v>
      </c>
      <c r="F92" s="75">
        <f>work!I92+work!J92</f>
        <v>163986</v>
      </c>
      <c r="H92" s="66">
        <f>work!L92</f>
        <v>20080908</v>
      </c>
      <c r="I92" s="75"/>
      <c r="J92" s="5"/>
    </row>
    <row r="93" spans="1:10" ht="15">
      <c r="A93" s="77">
        <v>63</v>
      </c>
      <c r="B93" s="18" t="s">
        <v>1516</v>
      </c>
      <c r="C93" s="17" t="s">
        <v>1397</v>
      </c>
      <c r="D93" s="17" t="s">
        <v>1517</v>
      </c>
      <c r="E93" s="75">
        <f>work!G93+work!H93</f>
        <v>43470</v>
      </c>
      <c r="F93" s="75">
        <f>work!I93+work!J93</f>
        <v>396401</v>
      </c>
      <c r="H93" s="66">
        <f>work!L93</f>
        <v>20080908</v>
      </c>
      <c r="I93" s="75"/>
      <c r="J93" s="5"/>
    </row>
    <row r="94" spans="1:10" ht="15">
      <c r="A94" s="77">
        <v>64</v>
      </c>
      <c r="B94" s="18" t="s">
        <v>1519</v>
      </c>
      <c r="C94" s="17" t="s">
        <v>1397</v>
      </c>
      <c r="D94" s="17" t="s">
        <v>1520</v>
      </c>
      <c r="E94" s="75">
        <f>work!G94+work!H94</f>
        <v>77129</v>
      </c>
      <c r="F94" s="75">
        <f>work!I94+work!J94</f>
        <v>15301</v>
      </c>
      <c r="H94" s="66">
        <f>work!L94</f>
        <v>20080908</v>
      </c>
      <c r="I94" s="75"/>
      <c r="J94" s="5"/>
    </row>
    <row r="95" spans="1:10" ht="15">
      <c r="A95" s="77">
        <v>65</v>
      </c>
      <c r="B95" s="18" t="s">
        <v>1522</v>
      </c>
      <c r="C95" s="17" t="s">
        <v>1397</v>
      </c>
      <c r="D95" s="17" t="s">
        <v>1524</v>
      </c>
      <c r="E95" s="75">
        <f>work!G95+work!H95</f>
        <v>470725</v>
      </c>
      <c r="F95" s="75">
        <f>work!I95+work!J95</f>
        <v>191611</v>
      </c>
      <c r="H95" s="66">
        <f>work!L95</f>
        <v>20080908</v>
      </c>
      <c r="I95" s="75"/>
      <c r="J95" s="5"/>
    </row>
    <row r="96" spans="1:10" ht="15">
      <c r="A96" s="77">
        <v>66</v>
      </c>
      <c r="B96" s="18" t="s">
        <v>1526</v>
      </c>
      <c r="C96" s="17" t="s">
        <v>1397</v>
      </c>
      <c r="D96" s="17" t="s">
        <v>1527</v>
      </c>
      <c r="E96" s="75">
        <f>work!G96+work!H96</f>
        <v>2162671</v>
      </c>
      <c r="F96" s="75">
        <f>work!I96+work!J96</f>
        <v>6100</v>
      </c>
      <c r="H96" s="66">
        <f>work!L96</f>
        <v>20081007</v>
      </c>
      <c r="I96" s="75"/>
      <c r="J96" s="5"/>
    </row>
    <row r="97" spans="1:10" ht="15">
      <c r="A97" s="77">
        <v>67</v>
      </c>
      <c r="B97" s="18" t="s">
        <v>1529</v>
      </c>
      <c r="C97" s="17" t="s">
        <v>1397</v>
      </c>
      <c r="D97" s="17" t="s">
        <v>1530</v>
      </c>
      <c r="E97" s="75">
        <f>work!G97+work!H97</f>
        <v>373732</v>
      </c>
      <c r="F97" s="75">
        <f>work!I97+work!J97</f>
        <v>72350</v>
      </c>
      <c r="H97" s="66">
        <f>work!L97</f>
        <v>20081007</v>
      </c>
      <c r="I97" s="75"/>
      <c r="J97" s="5"/>
    </row>
    <row r="98" spans="1:10" ht="15">
      <c r="A98" s="77">
        <v>68</v>
      </c>
      <c r="B98" s="18" t="s">
        <v>1532</v>
      </c>
      <c r="C98" s="17" t="s">
        <v>1397</v>
      </c>
      <c r="D98" s="17" t="s">
        <v>1533</v>
      </c>
      <c r="E98" s="75">
        <f>work!G98+work!H98</f>
        <v>257178</v>
      </c>
      <c r="F98" s="75">
        <f>work!I98+work!J98</f>
        <v>1200</v>
      </c>
      <c r="H98" s="66">
        <f>work!L98</f>
        <v>20080807</v>
      </c>
      <c r="I98" s="75"/>
      <c r="J98" s="5"/>
    </row>
    <row r="99" spans="1:10" ht="15">
      <c r="A99" s="77">
        <v>69</v>
      </c>
      <c r="B99" s="18" t="s">
        <v>1535</v>
      </c>
      <c r="C99" s="17" t="s">
        <v>1397</v>
      </c>
      <c r="D99" s="17" t="s">
        <v>1536</v>
      </c>
      <c r="E99" s="75">
        <f>work!G99+work!H99</f>
        <v>1588972</v>
      </c>
      <c r="F99" s="75">
        <f>work!I99+work!J99</f>
        <v>12172235</v>
      </c>
      <c r="H99" s="66">
        <f>work!L99</f>
        <v>20080908</v>
      </c>
      <c r="I99" s="75"/>
      <c r="J99" s="5"/>
    </row>
    <row r="100" spans="1:10" ht="15">
      <c r="A100" s="77">
        <v>70</v>
      </c>
      <c r="B100" s="18" t="s">
        <v>1538</v>
      </c>
      <c r="C100" s="17" t="s">
        <v>1397</v>
      </c>
      <c r="D100" s="17" t="s">
        <v>1539</v>
      </c>
      <c r="E100" s="75">
        <f>work!G100+work!H100</f>
        <v>844445</v>
      </c>
      <c r="F100" s="75">
        <f>work!I100+work!J100</f>
        <v>47828</v>
      </c>
      <c r="H100" s="66">
        <f>work!L100</f>
        <v>20080908</v>
      </c>
      <c r="I100" s="75"/>
      <c r="J100" s="5"/>
    </row>
    <row r="101" spans="1:10" ht="15">
      <c r="A101" s="77">
        <v>71</v>
      </c>
      <c r="B101" s="18" t="s">
        <v>1541</v>
      </c>
      <c r="C101" s="17" t="s">
        <v>1397</v>
      </c>
      <c r="D101" s="17" t="s">
        <v>1542</v>
      </c>
      <c r="E101" s="75">
        <f>work!G101+work!H101</f>
        <v>1603882</v>
      </c>
      <c r="F101" s="75">
        <f>work!I101+work!J101</f>
        <v>348028</v>
      </c>
      <c r="H101" s="66">
        <f>work!L101</f>
        <v>20081007</v>
      </c>
      <c r="I101" s="75"/>
      <c r="J101" s="5"/>
    </row>
    <row r="102" spans="1:10" ht="15">
      <c r="A102" s="77">
        <v>72</v>
      </c>
      <c r="B102" s="18" t="s">
        <v>1544</v>
      </c>
      <c r="C102" s="17" t="s">
        <v>1397</v>
      </c>
      <c r="D102" s="17" t="s">
        <v>1545</v>
      </c>
      <c r="E102" s="75">
        <f>work!G102+work!H102</f>
        <v>488007</v>
      </c>
      <c r="F102" s="75">
        <f>work!I102+work!J102</f>
        <v>230355</v>
      </c>
      <c r="H102" s="66">
        <f>work!L102</f>
        <v>20080908</v>
      </c>
      <c r="I102" s="75"/>
      <c r="J102" s="5"/>
    </row>
    <row r="103" spans="1:10" ht="15">
      <c r="A103" s="77">
        <v>73</v>
      </c>
      <c r="B103" s="18" t="s">
        <v>1547</v>
      </c>
      <c r="C103" s="17" t="s">
        <v>1397</v>
      </c>
      <c r="D103" s="17" t="s">
        <v>1548</v>
      </c>
      <c r="E103" s="75">
        <f>work!G103+work!H103</f>
        <v>388296</v>
      </c>
      <c r="F103" s="75">
        <f>work!I103+work!J103</f>
        <v>185527</v>
      </c>
      <c r="H103" s="66">
        <f>work!L103</f>
        <v>20081007</v>
      </c>
      <c r="I103" s="75"/>
      <c r="J103" s="5"/>
    </row>
    <row r="104" spans="1:10" ht="15">
      <c r="A104" s="77">
        <v>74</v>
      </c>
      <c r="B104" s="18" t="s">
        <v>1550</v>
      </c>
      <c r="C104" s="17" t="s">
        <v>1397</v>
      </c>
      <c r="D104" s="17" t="s">
        <v>1551</v>
      </c>
      <c r="E104" s="75">
        <f>work!G104+work!H104</f>
        <v>2726852</v>
      </c>
      <c r="F104" s="75">
        <f>work!I104+work!J104</f>
        <v>528535</v>
      </c>
      <c r="H104" s="66">
        <f>work!L104</f>
        <v>20081007</v>
      </c>
      <c r="I104" s="75"/>
      <c r="J104" s="5"/>
    </row>
    <row r="105" spans="1:10" ht="15">
      <c r="A105" s="77">
        <v>75</v>
      </c>
      <c r="B105" s="18" t="s">
        <v>1553</v>
      </c>
      <c r="C105" s="17" t="s">
        <v>1397</v>
      </c>
      <c r="D105" s="17" t="s">
        <v>1554</v>
      </c>
      <c r="E105" s="75">
        <f>work!G105+work!H105</f>
        <v>546019</v>
      </c>
      <c r="F105" s="75">
        <f>work!I105+work!J105</f>
        <v>18700</v>
      </c>
      <c r="H105" s="66">
        <f>work!L105</f>
        <v>20080908</v>
      </c>
      <c r="I105" s="75"/>
      <c r="J105" s="5"/>
    </row>
    <row r="106" spans="1:10" ht="15">
      <c r="A106" s="77">
        <v>76</v>
      </c>
      <c r="B106" s="18" t="s">
        <v>1556</v>
      </c>
      <c r="C106" s="17" t="s">
        <v>1397</v>
      </c>
      <c r="D106" s="17" t="s">
        <v>1557</v>
      </c>
      <c r="E106" s="75">
        <f>work!G106+work!H106</f>
        <v>1594525</v>
      </c>
      <c r="F106" s="75">
        <f>work!I106+work!J106</f>
        <v>0</v>
      </c>
      <c r="H106" s="66">
        <f>work!L106</f>
        <v>20080908</v>
      </c>
      <c r="I106" s="75"/>
      <c r="J106" s="5"/>
    </row>
    <row r="107" spans="1:10" ht="15">
      <c r="A107" s="77">
        <v>77</v>
      </c>
      <c r="B107" s="18" t="s">
        <v>1559</v>
      </c>
      <c r="C107" s="17" t="s">
        <v>1397</v>
      </c>
      <c r="D107" s="17" t="s">
        <v>1560</v>
      </c>
      <c r="E107" s="75">
        <f>work!G107+work!H107</f>
        <v>130475</v>
      </c>
      <c r="F107" s="75">
        <f>work!I107+work!J107</f>
        <v>1424300</v>
      </c>
      <c r="H107" s="66">
        <f>work!L107</f>
        <v>20080908</v>
      </c>
      <c r="I107" s="75"/>
      <c r="J107" s="5"/>
    </row>
    <row r="108" spans="1:10" ht="15">
      <c r="A108" s="77">
        <v>78</v>
      </c>
      <c r="B108" s="18" t="s">
        <v>1562</v>
      </c>
      <c r="C108" s="17" t="s">
        <v>1397</v>
      </c>
      <c r="D108" s="17" t="s">
        <v>1563</v>
      </c>
      <c r="E108" s="75" t="e">
        <f>work!G108+work!H108</f>
        <v>#VALUE!</v>
      </c>
      <c r="F108" s="75" t="e">
        <f>work!I108+work!J108</f>
        <v>#VALUE!</v>
      </c>
      <c r="H108" s="66" t="str">
        <f>work!L108</f>
        <v>No report</v>
      </c>
      <c r="I108" s="75"/>
      <c r="J108" s="5"/>
    </row>
    <row r="109" spans="1:10" ht="15">
      <c r="A109" s="77">
        <v>79</v>
      </c>
      <c r="B109" s="18" t="s">
        <v>1565</v>
      </c>
      <c r="C109" s="17" t="s">
        <v>1397</v>
      </c>
      <c r="D109" s="17" t="s">
        <v>1566</v>
      </c>
      <c r="E109" s="75">
        <f>work!G109+work!H109</f>
        <v>1087981</v>
      </c>
      <c r="F109" s="75">
        <f>work!I109+work!J109</f>
        <v>784971</v>
      </c>
      <c r="H109" s="66">
        <f>work!L109</f>
        <v>20080908</v>
      </c>
      <c r="I109" s="75"/>
      <c r="J109" s="5"/>
    </row>
    <row r="110" spans="1:10" ht="15">
      <c r="A110" s="77">
        <v>80</v>
      </c>
      <c r="B110" s="18" t="s">
        <v>1568</v>
      </c>
      <c r="C110" s="17" t="s">
        <v>1397</v>
      </c>
      <c r="D110" s="17" t="s">
        <v>1569</v>
      </c>
      <c r="E110" s="75">
        <f>work!G110+work!H110</f>
        <v>154427</v>
      </c>
      <c r="F110" s="75">
        <f>work!I110+work!J110</f>
        <v>252218</v>
      </c>
      <c r="H110" s="66">
        <f>work!L110</f>
        <v>20081007</v>
      </c>
      <c r="I110" s="75"/>
      <c r="J110" s="5"/>
    </row>
    <row r="111" spans="1:10" ht="15">
      <c r="A111" s="77">
        <v>81</v>
      </c>
      <c r="B111" s="18" t="s">
        <v>1571</v>
      </c>
      <c r="C111" s="17" t="s">
        <v>1397</v>
      </c>
      <c r="D111" s="17" t="s">
        <v>1572</v>
      </c>
      <c r="E111" s="75">
        <f>work!G111+work!H111</f>
        <v>1034773</v>
      </c>
      <c r="F111" s="75">
        <f>work!I111+work!J111</f>
        <v>78080</v>
      </c>
      <c r="H111" s="66">
        <f>work!L111</f>
        <v>20080908</v>
      </c>
      <c r="I111" s="75"/>
      <c r="J111" s="5"/>
    </row>
    <row r="112" spans="1:10" ht="15">
      <c r="A112" s="77">
        <v>82</v>
      </c>
      <c r="B112" s="18" t="s">
        <v>1574</v>
      </c>
      <c r="C112" s="17" t="s">
        <v>1397</v>
      </c>
      <c r="D112" s="17" t="s">
        <v>1024</v>
      </c>
      <c r="E112" s="75">
        <f>work!G112+work!H112</f>
        <v>51440</v>
      </c>
      <c r="F112" s="75">
        <f>work!I112+work!J112</f>
        <v>154450</v>
      </c>
      <c r="H112" s="66">
        <f>work!L112</f>
        <v>20081007</v>
      </c>
      <c r="I112" s="75"/>
      <c r="J112" s="5"/>
    </row>
    <row r="113" spans="1:10" ht="15">
      <c r="A113" s="77">
        <v>83</v>
      </c>
      <c r="B113" s="18" t="s">
        <v>1576</v>
      </c>
      <c r="C113" s="17" t="s">
        <v>1397</v>
      </c>
      <c r="D113" s="17" t="s">
        <v>1577</v>
      </c>
      <c r="E113" s="75">
        <f>work!G113+work!H113</f>
        <v>3786039</v>
      </c>
      <c r="F113" s="75">
        <f>work!I113+work!J113</f>
        <v>1663354</v>
      </c>
      <c r="H113" s="66">
        <f>work!L113</f>
        <v>20080908</v>
      </c>
      <c r="I113" s="75"/>
      <c r="J113" s="5"/>
    </row>
    <row r="114" spans="1:10" ht="15">
      <c r="A114" s="77">
        <v>84</v>
      </c>
      <c r="B114" s="18" t="s">
        <v>1579</v>
      </c>
      <c r="C114" s="17" t="s">
        <v>1397</v>
      </c>
      <c r="D114" s="17" t="s">
        <v>1580</v>
      </c>
      <c r="E114" s="75">
        <f>work!G114+work!H114</f>
        <v>1115575</v>
      </c>
      <c r="F114" s="75">
        <f>work!I114+work!J114</f>
        <v>303930</v>
      </c>
      <c r="H114" s="66">
        <f>work!L114</f>
        <v>20080908</v>
      </c>
      <c r="I114" s="75"/>
      <c r="J114" s="5"/>
    </row>
    <row r="115" spans="1:10" ht="15">
      <c r="A115" s="77">
        <v>85</v>
      </c>
      <c r="B115" s="18" t="s">
        <v>1582</v>
      </c>
      <c r="C115" s="17" t="s">
        <v>1397</v>
      </c>
      <c r="D115" s="17" t="s">
        <v>1583</v>
      </c>
      <c r="E115" s="75">
        <f>work!G115+work!H115</f>
        <v>0</v>
      </c>
      <c r="F115" s="75">
        <f>work!I115+work!J115</f>
        <v>543160</v>
      </c>
      <c r="H115" s="66">
        <f>work!L115</f>
        <v>20080908</v>
      </c>
      <c r="I115" s="75"/>
      <c r="J115" s="5"/>
    </row>
    <row r="116" spans="1:10" ht="15">
      <c r="A116" s="77">
        <v>86</v>
      </c>
      <c r="B116" s="18" t="s">
        <v>1585</v>
      </c>
      <c r="C116" s="17" t="s">
        <v>1397</v>
      </c>
      <c r="D116" s="17" t="s">
        <v>1586</v>
      </c>
      <c r="E116" s="75">
        <f>work!G116+work!H116</f>
        <v>1094774</v>
      </c>
      <c r="F116" s="75">
        <f>work!I116+work!J116</f>
        <v>205000</v>
      </c>
      <c r="H116" s="66">
        <f>work!L116</f>
        <v>20080908</v>
      </c>
      <c r="I116" s="75"/>
      <c r="J116" s="5"/>
    </row>
    <row r="117" spans="1:10" ht="15">
      <c r="A117" s="77">
        <v>87</v>
      </c>
      <c r="B117" s="18" t="s">
        <v>1588</v>
      </c>
      <c r="C117" s="17" t="s">
        <v>1397</v>
      </c>
      <c r="D117" s="17" t="s">
        <v>1589</v>
      </c>
      <c r="E117" s="75">
        <f>work!G117+work!H117</f>
        <v>348324</v>
      </c>
      <c r="F117" s="75">
        <f>work!I117+work!J117</f>
        <v>143411</v>
      </c>
      <c r="H117" s="66">
        <f>work!L117</f>
        <v>20080908</v>
      </c>
      <c r="I117" s="75"/>
      <c r="J117" s="5"/>
    </row>
    <row r="118" spans="1:10" ht="15">
      <c r="A118" s="77">
        <v>88</v>
      </c>
      <c r="B118" s="18" t="s">
        <v>1591</v>
      </c>
      <c r="C118" s="17" t="s">
        <v>1397</v>
      </c>
      <c r="D118" s="17" t="s">
        <v>1592</v>
      </c>
      <c r="E118" s="75">
        <f>work!G118+work!H118</f>
        <v>94385</v>
      </c>
      <c r="F118" s="75">
        <f>work!I118+work!J118</f>
        <v>53500</v>
      </c>
      <c r="H118" s="66">
        <f>work!L118</f>
        <v>20080908</v>
      </c>
      <c r="I118" s="75"/>
      <c r="J118" s="5"/>
    </row>
    <row r="119" spans="1:10" ht="15">
      <c r="A119" s="77">
        <v>89</v>
      </c>
      <c r="B119" s="18" t="s">
        <v>1594</v>
      </c>
      <c r="C119" s="17" t="s">
        <v>1397</v>
      </c>
      <c r="D119" s="17" t="s">
        <v>1595</v>
      </c>
      <c r="E119" s="75">
        <f>work!G119+work!H119</f>
        <v>502694</v>
      </c>
      <c r="F119" s="75">
        <f>work!I119+work!J119</f>
        <v>3671248</v>
      </c>
      <c r="H119" s="66">
        <f>work!L119</f>
        <v>20081007</v>
      </c>
      <c r="I119" s="75"/>
      <c r="J119" s="5"/>
    </row>
    <row r="120" spans="1:10" ht="15">
      <c r="A120" s="77">
        <v>90</v>
      </c>
      <c r="B120" s="18" t="s">
        <v>1597</v>
      </c>
      <c r="C120" s="17" t="s">
        <v>1397</v>
      </c>
      <c r="D120" s="17" t="s">
        <v>1598</v>
      </c>
      <c r="E120" s="75">
        <f>work!G120+work!H120</f>
        <v>599683</v>
      </c>
      <c r="F120" s="75">
        <f>work!I120+work!J120</f>
        <v>253560</v>
      </c>
      <c r="H120" s="66">
        <f>work!L120</f>
        <v>20080908</v>
      </c>
      <c r="I120" s="75"/>
      <c r="J120" s="5"/>
    </row>
    <row r="121" spans="1:10" ht="15">
      <c r="A121" s="77">
        <v>91</v>
      </c>
      <c r="B121" s="18" t="s">
        <v>1600</v>
      </c>
      <c r="C121" s="17" t="s">
        <v>1397</v>
      </c>
      <c r="D121" s="17" t="s">
        <v>1601</v>
      </c>
      <c r="E121" s="75">
        <f>work!G121+work!H121</f>
        <v>467855</v>
      </c>
      <c r="F121" s="75">
        <f>work!I121+work!J121</f>
        <v>394114</v>
      </c>
      <c r="H121" s="66">
        <f>work!L121</f>
        <v>20080908</v>
      </c>
      <c r="I121" s="75"/>
      <c r="J121" s="5"/>
    </row>
    <row r="122" spans="1:10" ht="15">
      <c r="A122" s="77">
        <v>92</v>
      </c>
      <c r="B122" s="18" t="s">
        <v>1603</v>
      </c>
      <c r="C122" s="17" t="s">
        <v>1397</v>
      </c>
      <c r="D122" s="17" t="s">
        <v>1604</v>
      </c>
      <c r="E122" s="75" t="e">
        <f>work!G122+work!H122</f>
        <v>#VALUE!</v>
      </c>
      <c r="F122" s="75" t="e">
        <f>work!I122+work!J122</f>
        <v>#VALUE!</v>
      </c>
      <c r="H122" s="66" t="str">
        <f>work!L122</f>
        <v>No report</v>
      </c>
      <c r="I122" s="75"/>
      <c r="J122" s="5"/>
    </row>
    <row r="123" spans="1:10" ht="15">
      <c r="A123" s="77">
        <v>93</v>
      </c>
      <c r="B123" s="18" t="s">
        <v>1606</v>
      </c>
      <c r="C123" s="17" t="s">
        <v>1397</v>
      </c>
      <c r="D123" s="17" t="s">
        <v>1607</v>
      </c>
      <c r="E123" s="75">
        <f>work!G123+work!H123</f>
        <v>3737959</v>
      </c>
      <c r="F123" s="75">
        <f>work!I123+work!J123</f>
        <v>200459</v>
      </c>
      <c r="H123" s="66">
        <f>work!L123</f>
        <v>20080908</v>
      </c>
      <c r="I123" s="75"/>
      <c r="J123" s="5"/>
    </row>
    <row r="124" spans="1:10" ht="15">
      <c r="A124" s="77">
        <v>94</v>
      </c>
      <c r="B124" s="18" t="s">
        <v>1610</v>
      </c>
      <c r="C124" s="17" t="s">
        <v>1608</v>
      </c>
      <c r="D124" s="17" t="s">
        <v>1611</v>
      </c>
      <c r="E124" s="75">
        <f>work!G124+work!H124</f>
        <v>200000</v>
      </c>
      <c r="F124" s="75">
        <f>work!I124+work!J124</f>
        <v>16000</v>
      </c>
      <c r="H124" s="66">
        <f>work!L124</f>
        <v>20081007</v>
      </c>
      <c r="I124" s="75"/>
      <c r="J124" s="5"/>
    </row>
    <row r="125" spans="1:10" ht="15">
      <c r="A125" s="77">
        <v>95</v>
      </c>
      <c r="B125" s="18" t="s">
        <v>1613</v>
      </c>
      <c r="C125" s="17" t="s">
        <v>1608</v>
      </c>
      <c r="D125" s="17" t="s">
        <v>1614</v>
      </c>
      <c r="E125" s="75">
        <f>work!G125+work!H125</f>
        <v>98700</v>
      </c>
      <c r="F125" s="75">
        <f>work!I125+work!J125</f>
        <v>220</v>
      </c>
      <c r="H125" s="66">
        <f>work!L125</f>
        <v>20081007</v>
      </c>
      <c r="I125" s="75"/>
      <c r="J125" s="5"/>
    </row>
    <row r="126" spans="1:10" ht="15">
      <c r="A126" s="77">
        <v>96</v>
      </c>
      <c r="B126" s="18" t="s">
        <v>1616</v>
      </c>
      <c r="C126" s="17" t="s">
        <v>1608</v>
      </c>
      <c r="D126" s="17" t="s">
        <v>1617</v>
      </c>
      <c r="E126" s="75">
        <f>work!G126+work!H126</f>
        <v>110470</v>
      </c>
      <c r="F126" s="75">
        <f>work!I126+work!J126</f>
        <v>0</v>
      </c>
      <c r="H126" s="66">
        <f>work!L126</f>
        <v>20080908</v>
      </c>
      <c r="I126" s="75"/>
      <c r="J126" s="5"/>
    </row>
    <row r="127" spans="1:10" ht="15">
      <c r="A127" s="77">
        <v>97</v>
      </c>
      <c r="B127" s="18" t="s">
        <v>1619</v>
      </c>
      <c r="C127" s="17" t="s">
        <v>1608</v>
      </c>
      <c r="D127" s="17" t="s">
        <v>1620</v>
      </c>
      <c r="E127" s="75">
        <f>work!G127+work!H127</f>
        <v>192947</v>
      </c>
      <c r="F127" s="75">
        <f>work!I127+work!J127</f>
        <v>28925</v>
      </c>
      <c r="H127" s="66">
        <f>work!L127</f>
        <v>20081007</v>
      </c>
      <c r="I127" s="75"/>
      <c r="J127" s="5"/>
    </row>
    <row r="128" spans="1:10" ht="15">
      <c r="A128" s="77">
        <v>98</v>
      </c>
      <c r="B128" s="18" t="s">
        <v>1622</v>
      </c>
      <c r="C128" s="17" t="s">
        <v>1608</v>
      </c>
      <c r="D128" s="17" t="s">
        <v>1623</v>
      </c>
      <c r="E128" s="75">
        <f>work!G128+work!H128</f>
        <v>247276</v>
      </c>
      <c r="F128" s="75">
        <f>work!I128+work!J128</f>
        <v>228636</v>
      </c>
      <c r="H128" s="66">
        <f>work!L128</f>
        <v>20081007</v>
      </c>
      <c r="I128" s="75"/>
      <c r="J128" s="5"/>
    </row>
    <row r="129" spans="1:10" ht="15">
      <c r="A129" s="77">
        <v>99</v>
      </c>
      <c r="B129" s="18" t="s">
        <v>1625</v>
      </c>
      <c r="C129" s="17" t="s">
        <v>1608</v>
      </c>
      <c r="D129" s="17" t="s">
        <v>1626</v>
      </c>
      <c r="E129" s="75">
        <f>work!G129+work!H129</f>
        <v>442363</v>
      </c>
      <c r="F129" s="75">
        <f>work!I129+work!J129</f>
        <v>51624</v>
      </c>
      <c r="H129" s="66">
        <f>work!L129</f>
        <v>20081007</v>
      </c>
      <c r="I129" s="75"/>
      <c r="J129" s="5"/>
    </row>
    <row r="130" spans="1:10" ht="15">
      <c r="A130" s="77">
        <v>100</v>
      </c>
      <c r="B130" s="18" t="s">
        <v>1628</v>
      </c>
      <c r="C130" s="17" t="s">
        <v>1608</v>
      </c>
      <c r="D130" s="17" t="s">
        <v>1629</v>
      </c>
      <c r="E130" s="75">
        <f>work!G130+work!H130</f>
        <v>1873576</v>
      </c>
      <c r="F130" s="75">
        <f>work!I130+work!J130</f>
        <v>45234</v>
      </c>
      <c r="H130" s="66">
        <f>work!L130</f>
        <v>20080908</v>
      </c>
      <c r="I130" s="75"/>
      <c r="J130" s="5"/>
    </row>
    <row r="131" spans="1:10" ht="15">
      <c r="A131" s="77">
        <v>101</v>
      </c>
      <c r="B131" s="18" t="s">
        <v>1631</v>
      </c>
      <c r="C131" s="17" t="s">
        <v>1608</v>
      </c>
      <c r="D131" s="17" t="s">
        <v>1632</v>
      </c>
      <c r="E131" s="75">
        <f>work!G131+work!H131</f>
        <v>478271</v>
      </c>
      <c r="F131" s="75">
        <f>work!I131+work!J131</f>
        <v>584595</v>
      </c>
      <c r="H131" s="66">
        <f>work!L131</f>
        <v>20080908</v>
      </c>
      <c r="I131" s="75"/>
      <c r="J131" s="5"/>
    </row>
    <row r="132" spans="1:10" ht="15">
      <c r="A132" s="77">
        <v>102</v>
      </c>
      <c r="B132" s="18" t="s">
        <v>1634</v>
      </c>
      <c r="C132" s="17" t="s">
        <v>1608</v>
      </c>
      <c r="D132" s="17" t="s">
        <v>1635</v>
      </c>
      <c r="E132" s="75">
        <f>work!G132+work!H132</f>
        <v>1662739</v>
      </c>
      <c r="F132" s="75">
        <f>work!I132+work!J132</f>
        <v>88900</v>
      </c>
      <c r="H132" s="66">
        <f>work!L132</f>
        <v>20081007</v>
      </c>
      <c r="I132" s="75"/>
      <c r="J132" s="5"/>
    </row>
    <row r="133" spans="1:10" ht="15">
      <c r="A133" s="77">
        <v>103</v>
      </c>
      <c r="B133" s="18" t="s">
        <v>1637</v>
      </c>
      <c r="C133" s="17" t="s">
        <v>1608</v>
      </c>
      <c r="D133" s="17" t="s">
        <v>1638</v>
      </c>
      <c r="E133" s="75">
        <f>work!G133+work!H133</f>
        <v>173149</v>
      </c>
      <c r="F133" s="75">
        <f>work!I133+work!J133</f>
        <v>412000</v>
      </c>
      <c r="H133" s="66">
        <f>work!L133</f>
        <v>20080908</v>
      </c>
      <c r="I133" s="75"/>
      <c r="J133" s="5"/>
    </row>
    <row r="134" spans="1:10" ht="15">
      <c r="A134" s="77">
        <v>104</v>
      </c>
      <c r="B134" s="18" t="s">
        <v>1640</v>
      </c>
      <c r="C134" s="17" t="s">
        <v>1608</v>
      </c>
      <c r="D134" s="17" t="s">
        <v>1641</v>
      </c>
      <c r="E134" s="75">
        <f>work!G134+work!H134</f>
        <v>100118</v>
      </c>
      <c r="F134" s="75">
        <f>work!I134+work!J134</f>
        <v>56500</v>
      </c>
      <c r="H134" s="66">
        <f>work!L134</f>
        <v>20081007</v>
      </c>
      <c r="I134" s="75"/>
      <c r="J134" s="5"/>
    </row>
    <row r="135" spans="1:10" ht="15">
      <c r="A135" s="77">
        <v>105</v>
      </c>
      <c r="B135" s="18" t="s">
        <v>1643</v>
      </c>
      <c r="C135" s="17" t="s">
        <v>1608</v>
      </c>
      <c r="D135" s="17" t="s">
        <v>1644</v>
      </c>
      <c r="E135" s="75">
        <f>work!G135+work!H135</f>
        <v>168611</v>
      </c>
      <c r="F135" s="75">
        <f>work!I135+work!J135</f>
        <v>21000</v>
      </c>
      <c r="H135" s="66">
        <f>work!L135</f>
        <v>20081007</v>
      </c>
      <c r="I135" s="75"/>
      <c r="J135" s="5"/>
    </row>
    <row r="136" spans="1:10" ht="15">
      <c r="A136" s="77">
        <v>106</v>
      </c>
      <c r="B136" s="18" t="s">
        <v>1646</v>
      </c>
      <c r="C136" s="17" t="s">
        <v>1608</v>
      </c>
      <c r="D136" s="17" t="s">
        <v>1647</v>
      </c>
      <c r="E136" s="75">
        <f>work!G136+work!H136</f>
        <v>177194</v>
      </c>
      <c r="F136" s="75">
        <f>work!I136+work!J136</f>
        <v>1935154</v>
      </c>
      <c r="H136" s="66">
        <f>work!L136</f>
        <v>20081007</v>
      </c>
      <c r="I136" s="75"/>
      <c r="J136" s="5"/>
    </row>
    <row r="137" spans="1:10" ht="15">
      <c r="A137" s="77">
        <v>107</v>
      </c>
      <c r="B137" s="18" t="s">
        <v>1649</v>
      </c>
      <c r="C137" s="17" t="s">
        <v>1608</v>
      </c>
      <c r="D137" s="17" t="s">
        <v>1650</v>
      </c>
      <c r="E137" s="75">
        <f>work!G137+work!H137</f>
        <v>4000</v>
      </c>
      <c r="F137" s="75">
        <f>work!I137+work!J137</f>
        <v>0</v>
      </c>
      <c r="H137" s="66">
        <f>work!L137</f>
        <v>20080908</v>
      </c>
      <c r="I137" s="75"/>
      <c r="J137" s="5"/>
    </row>
    <row r="138" spans="1:10" ht="15">
      <c r="A138" s="77">
        <v>108</v>
      </c>
      <c r="B138" s="18" t="s">
        <v>1652</v>
      </c>
      <c r="C138" s="17" t="s">
        <v>1608</v>
      </c>
      <c r="D138" s="17" t="s">
        <v>1653</v>
      </c>
      <c r="E138" s="75">
        <f>work!G138+work!H138</f>
        <v>818834</v>
      </c>
      <c r="F138" s="75">
        <f>work!I138+work!J138</f>
        <v>516011</v>
      </c>
      <c r="H138" s="66">
        <f>work!L138</f>
        <v>20080908</v>
      </c>
      <c r="I138" s="75"/>
      <c r="J138" s="5"/>
    </row>
    <row r="139" spans="1:10" ht="15">
      <c r="A139" s="77">
        <v>109</v>
      </c>
      <c r="B139" s="18" t="s">
        <v>1655</v>
      </c>
      <c r="C139" s="17" t="s">
        <v>1608</v>
      </c>
      <c r="D139" s="17" t="s">
        <v>1656</v>
      </c>
      <c r="E139" s="75">
        <f>work!G139+work!H139</f>
        <v>377237</v>
      </c>
      <c r="F139" s="75">
        <f>work!I139+work!J139</f>
        <v>400710</v>
      </c>
      <c r="H139" s="66">
        <f>work!L139</f>
        <v>20080908</v>
      </c>
      <c r="I139" s="75"/>
      <c r="J139" s="5"/>
    </row>
    <row r="140" spans="1:10" ht="15">
      <c r="A140" s="77">
        <v>110</v>
      </c>
      <c r="B140" s="18" t="s">
        <v>1658</v>
      </c>
      <c r="C140" s="17" t="s">
        <v>1608</v>
      </c>
      <c r="D140" s="17" t="s">
        <v>1659</v>
      </c>
      <c r="E140" s="75">
        <f>work!G140+work!H140</f>
        <v>168024</v>
      </c>
      <c r="F140" s="75">
        <f>work!I140+work!J140</f>
        <v>102500</v>
      </c>
      <c r="H140" s="66">
        <f>work!L140</f>
        <v>20080908</v>
      </c>
      <c r="I140" s="75"/>
      <c r="J140" s="5"/>
    </row>
    <row r="141" spans="1:10" ht="15">
      <c r="A141" s="77">
        <v>111</v>
      </c>
      <c r="B141" s="18" t="s">
        <v>1661</v>
      </c>
      <c r="C141" s="17" t="s">
        <v>1608</v>
      </c>
      <c r="D141" s="17" t="s">
        <v>1662</v>
      </c>
      <c r="E141" s="75">
        <f>work!G141+work!H141</f>
        <v>737597</v>
      </c>
      <c r="F141" s="75">
        <f>work!I141+work!J141</f>
        <v>36400</v>
      </c>
      <c r="H141" s="66">
        <f>work!L141</f>
        <v>20080908</v>
      </c>
      <c r="I141" s="75"/>
      <c r="J141" s="5"/>
    </row>
    <row r="142" spans="1:10" ht="15">
      <c r="A142" s="77">
        <v>112</v>
      </c>
      <c r="B142" s="18" t="s">
        <v>1664</v>
      </c>
      <c r="C142" s="17" t="s">
        <v>1608</v>
      </c>
      <c r="D142" s="17" t="s">
        <v>1665</v>
      </c>
      <c r="E142" s="75">
        <f>work!G142+work!H142</f>
        <v>237181</v>
      </c>
      <c r="F142" s="75">
        <f>work!I142+work!J142</f>
        <v>146049</v>
      </c>
      <c r="H142" s="66">
        <f>work!L142</f>
        <v>20080908</v>
      </c>
      <c r="I142" s="75"/>
      <c r="J142" s="5"/>
    </row>
    <row r="143" spans="1:10" ht="15">
      <c r="A143" s="77">
        <v>113</v>
      </c>
      <c r="B143" s="18" t="s">
        <v>1667</v>
      </c>
      <c r="C143" s="17" t="s">
        <v>1608</v>
      </c>
      <c r="D143" s="17" t="s">
        <v>1668</v>
      </c>
      <c r="E143" s="75">
        <f>work!G143+work!H143</f>
        <v>1434682</v>
      </c>
      <c r="F143" s="75">
        <f>work!I143+work!J143</f>
        <v>414668</v>
      </c>
      <c r="H143" s="66">
        <f>work!L143</f>
        <v>20080908</v>
      </c>
      <c r="I143" s="75"/>
      <c r="J143" s="5"/>
    </row>
    <row r="144" spans="1:10" ht="15">
      <c r="A144" s="77">
        <v>114</v>
      </c>
      <c r="B144" s="18" t="s">
        <v>1670</v>
      </c>
      <c r="C144" s="17" t="s">
        <v>1608</v>
      </c>
      <c r="D144" s="17" t="s">
        <v>1671</v>
      </c>
      <c r="E144" s="75">
        <f>work!G144+work!H144</f>
        <v>306975</v>
      </c>
      <c r="F144" s="75">
        <f>work!I144+work!J144</f>
        <v>20000</v>
      </c>
      <c r="H144" s="66">
        <f>work!L144</f>
        <v>20081007</v>
      </c>
      <c r="I144" s="75"/>
      <c r="J144" s="5"/>
    </row>
    <row r="145" spans="1:10" ht="15">
      <c r="A145" s="77">
        <v>115</v>
      </c>
      <c r="B145" s="18" t="s">
        <v>1673</v>
      </c>
      <c r="C145" s="17" t="s">
        <v>1608</v>
      </c>
      <c r="D145" s="17" t="s">
        <v>1674</v>
      </c>
      <c r="E145" s="75">
        <f>work!G145+work!H145</f>
        <v>1451183</v>
      </c>
      <c r="F145" s="75">
        <f>work!I145+work!J145</f>
        <v>1042581</v>
      </c>
      <c r="H145" s="66">
        <f>work!L145</f>
        <v>20081007</v>
      </c>
      <c r="I145" s="75"/>
      <c r="J145" s="5"/>
    </row>
    <row r="146" spans="1:10" ht="15">
      <c r="A146" s="77">
        <v>116</v>
      </c>
      <c r="B146" s="18" t="s">
        <v>1676</v>
      </c>
      <c r="C146" s="17" t="s">
        <v>1608</v>
      </c>
      <c r="D146" s="17" t="s">
        <v>1677</v>
      </c>
      <c r="E146" s="75">
        <f>work!G146+work!H146</f>
        <v>89877</v>
      </c>
      <c r="F146" s="75">
        <f>work!I146+work!J146</f>
        <v>743335</v>
      </c>
      <c r="H146" s="66">
        <f>work!L146</f>
        <v>20080908</v>
      </c>
      <c r="I146" s="75"/>
      <c r="J146" s="5"/>
    </row>
    <row r="147" spans="1:10" ht="15">
      <c r="A147" s="77">
        <v>117</v>
      </c>
      <c r="B147" s="18" t="s">
        <v>1679</v>
      </c>
      <c r="C147" s="17" t="s">
        <v>1608</v>
      </c>
      <c r="D147" s="17" t="s">
        <v>1680</v>
      </c>
      <c r="E147" s="75">
        <f>work!G147+work!H147</f>
        <v>1992796</v>
      </c>
      <c r="F147" s="75">
        <f>work!I147+work!J147</f>
        <v>3404516</v>
      </c>
      <c r="H147" s="66">
        <f>work!L147</f>
        <v>20080908</v>
      </c>
      <c r="I147" s="75"/>
      <c r="J147" s="5"/>
    </row>
    <row r="148" spans="1:10" ht="15">
      <c r="A148" s="77">
        <v>118</v>
      </c>
      <c r="B148" s="18" t="s">
        <v>1682</v>
      </c>
      <c r="C148" s="17" t="s">
        <v>1608</v>
      </c>
      <c r="D148" s="17" t="s">
        <v>1683</v>
      </c>
      <c r="E148" s="75">
        <f>work!G148+work!H148</f>
        <v>200000</v>
      </c>
      <c r="F148" s="75">
        <f>work!I148+work!J148</f>
        <v>150</v>
      </c>
      <c r="H148" s="66">
        <f>work!L148</f>
        <v>20081007</v>
      </c>
      <c r="I148" s="75"/>
      <c r="J148" s="5"/>
    </row>
    <row r="149" spans="1:10" ht="15">
      <c r="A149" s="77">
        <v>119</v>
      </c>
      <c r="B149" s="18" t="s">
        <v>1685</v>
      </c>
      <c r="C149" s="17" t="s">
        <v>1608</v>
      </c>
      <c r="D149" s="17" t="s">
        <v>1686</v>
      </c>
      <c r="E149" s="75">
        <f>work!G149+work!H149</f>
        <v>776845</v>
      </c>
      <c r="F149" s="75">
        <f>work!I149+work!J149</f>
        <v>20500</v>
      </c>
      <c r="H149" s="66">
        <f>work!L149</f>
        <v>20080908</v>
      </c>
      <c r="I149" s="75"/>
      <c r="J149" s="5"/>
    </row>
    <row r="150" spans="1:10" ht="15">
      <c r="A150" s="77">
        <v>120</v>
      </c>
      <c r="B150" s="18" t="s">
        <v>1688</v>
      </c>
      <c r="C150" s="17" t="s">
        <v>1608</v>
      </c>
      <c r="D150" s="17" t="s">
        <v>1689</v>
      </c>
      <c r="E150" s="75">
        <f>work!G150+work!H150</f>
        <v>128613</v>
      </c>
      <c r="F150" s="75">
        <f>work!I150+work!J150</f>
        <v>0</v>
      </c>
      <c r="H150" s="66">
        <f>work!L150</f>
        <v>20080908</v>
      </c>
      <c r="I150" s="75"/>
      <c r="J150" s="5"/>
    </row>
    <row r="151" spans="1:10" ht="15">
      <c r="A151" s="77">
        <v>121</v>
      </c>
      <c r="B151" s="18" t="s">
        <v>1691</v>
      </c>
      <c r="C151" s="17" t="s">
        <v>1608</v>
      </c>
      <c r="D151" s="17" t="s">
        <v>1692</v>
      </c>
      <c r="E151" s="75">
        <f>work!G151+work!H151</f>
        <v>449385</v>
      </c>
      <c r="F151" s="75">
        <f>work!I151+work!J151</f>
        <v>0</v>
      </c>
      <c r="H151" s="66">
        <f>work!L151</f>
        <v>20081007</v>
      </c>
      <c r="I151" s="75"/>
      <c r="J151" s="5"/>
    </row>
    <row r="152" spans="1:10" ht="15">
      <c r="A152" s="77">
        <v>122</v>
      </c>
      <c r="B152" s="18" t="s">
        <v>1694</v>
      </c>
      <c r="C152" s="17" t="s">
        <v>1608</v>
      </c>
      <c r="D152" s="17" t="s">
        <v>1695</v>
      </c>
      <c r="E152" s="75">
        <f>work!G152+work!H152</f>
        <v>486133</v>
      </c>
      <c r="F152" s="75">
        <f>work!I152+work!J152</f>
        <v>438650</v>
      </c>
      <c r="H152" s="66">
        <f>work!L152</f>
        <v>20080908</v>
      </c>
      <c r="I152" s="75"/>
      <c r="J152" s="5"/>
    </row>
    <row r="153" spans="1:10" ht="15">
      <c r="A153" s="77">
        <v>123</v>
      </c>
      <c r="B153" s="18" t="s">
        <v>1697</v>
      </c>
      <c r="C153" s="17" t="s">
        <v>1608</v>
      </c>
      <c r="D153" s="17" t="s">
        <v>1698</v>
      </c>
      <c r="E153" s="75">
        <f>work!G153+work!H153</f>
        <v>146088</v>
      </c>
      <c r="F153" s="75">
        <f>work!I153+work!J153</f>
        <v>10500</v>
      </c>
      <c r="H153" s="66">
        <f>work!L153</f>
        <v>20081007</v>
      </c>
      <c r="I153" s="75"/>
      <c r="J153" s="5"/>
    </row>
    <row r="154" spans="1:10" ht="15">
      <c r="A154" s="77">
        <v>124</v>
      </c>
      <c r="B154" s="18" t="s">
        <v>1700</v>
      </c>
      <c r="C154" s="17" t="s">
        <v>1608</v>
      </c>
      <c r="D154" s="17" t="s">
        <v>1701</v>
      </c>
      <c r="E154" s="75">
        <f>work!G154+work!H154</f>
        <v>221400</v>
      </c>
      <c r="F154" s="75">
        <f>work!I154+work!J154</f>
        <v>1800</v>
      </c>
      <c r="H154" s="66">
        <f>work!L154</f>
        <v>20080908</v>
      </c>
      <c r="I154" s="75"/>
      <c r="J154" s="5"/>
    </row>
    <row r="155" spans="1:10" ht="15">
      <c r="A155" s="77">
        <v>125</v>
      </c>
      <c r="B155" s="18" t="s">
        <v>1703</v>
      </c>
      <c r="C155" s="17" t="s">
        <v>1608</v>
      </c>
      <c r="D155" s="17" t="s">
        <v>1704</v>
      </c>
      <c r="E155" s="75">
        <f>work!G155+work!H155</f>
        <v>337025</v>
      </c>
      <c r="F155" s="75">
        <f>work!I155+work!J155</f>
        <v>124456</v>
      </c>
      <c r="H155" s="66">
        <f>work!L155</f>
        <v>20080908</v>
      </c>
      <c r="I155" s="75"/>
      <c r="J155" s="5"/>
    </row>
    <row r="156" spans="1:10" ht="15">
      <c r="A156" s="77">
        <v>126</v>
      </c>
      <c r="B156" s="18" t="s">
        <v>1706</v>
      </c>
      <c r="C156" s="17" t="s">
        <v>1608</v>
      </c>
      <c r="D156" s="17" t="s">
        <v>1707</v>
      </c>
      <c r="E156" s="75">
        <f>work!G156+work!H156</f>
        <v>881447</v>
      </c>
      <c r="F156" s="75">
        <f>work!I156+work!J156</f>
        <v>73300</v>
      </c>
      <c r="H156" s="66">
        <f>work!L156</f>
        <v>20081007</v>
      </c>
      <c r="I156" s="75"/>
      <c r="J156" s="5"/>
    </row>
    <row r="157" spans="1:10" ht="15">
      <c r="A157" s="77">
        <v>127</v>
      </c>
      <c r="B157" s="18" t="s">
        <v>1709</v>
      </c>
      <c r="C157" s="17" t="s">
        <v>1608</v>
      </c>
      <c r="D157" s="17" t="s">
        <v>1710</v>
      </c>
      <c r="E157" s="75">
        <f>work!G157+work!H157</f>
        <v>128092</v>
      </c>
      <c r="F157" s="75">
        <f>work!I157+work!J157</f>
        <v>108000</v>
      </c>
      <c r="H157" s="66">
        <f>work!L157</f>
        <v>20080908</v>
      </c>
      <c r="I157" s="75"/>
      <c r="J157" s="5"/>
    </row>
    <row r="158" spans="1:10" ht="15">
      <c r="A158" s="77">
        <v>128</v>
      </c>
      <c r="B158" s="18" t="s">
        <v>1712</v>
      </c>
      <c r="C158" s="17" t="s">
        <v>1608</v>
      </c>
      <c r="D158" s="17" t="s">
        <v>1713</v>
      </c>
      <c r="E158" s="75">
        <f>work!G158+work!H158</f>
        <v>232425</v>
      </c>
      <c r="F158" s="75">
        <f>work!I158+work!J158</f>
        <v>216257</v>
      </c>
      <c r="H158" s="66">
        <f>work!L158</f>
        <v>20080908</v>
      </c>
      <c r="I158" s="75"/>
      <c r="J158" s="5"/>
    </row>
    <row r="159" spans="1:10" ht="15">
      <c r="A159" s="77">
        <v>129</v>
      </c>
      <c r="B159" s="18" t="s">
        <v>1715</v>
      </c>
      <c r="C159" s="17" t="s">
        <v>1608</v>
      </c>
      <c r="D159" s="17" t="s">
        <v>1595</v>
      </c>
      <c r="E159" s="75">
        <f>work!G159+work!H159</f>
        <v>8400</v>
      </c>
      <c r="F159" s="75">
        <f>work!I159+work!J159</f>
        <v>3700</v>
      </c>
      <c r="H159" s="66">
        <f>work!L159</f>
        <v>20080908</v>
      </c>
      <c r="I159" s="75"/>
      <c r="J159" s="5"/>
    </row>
    <row r="160" spans="1:10" ht="15">
      <c r="A160" s="77">
        <v>130</v>
      </c>
      <c r="B160" s="18" t="s">
        <v>1717</v>
      </c>
      <c r="C160" s="17" t="s">
        <v>1608</v>
      </c>
      <c r="D160" s="17" t="s">
        <v>1718</v>
      </c>
      <c r="E160" s="75">
        <f>work!G160+work!H160</f>
        <v>189669</v>
      </c>
      <c r="F160" s="75">
        <f>work!I160+work!J160</f>
        <v>9923606</v>
      </c>
      <c r="H160" s="66">
        <f>work!L160</f>
        <v>20080908</v>
      </c>
      <c r="I160" s="75"/>
      <c r="J160" s="5"/>
    </row>
    <row r="161" spans="1:10" ht="15">
      <c r="A161" s="77">
        <v>131</v>
      </c>
      <c r="B161" s="18" t="s">
        <v>1720</v>
      </c>
      <c r="C161" s="17" t="s">
        <v>1608</v>
      </c>
      <c r="D161" s="17" t="s">
        <v>1721</v>
      </c>
      <c r="E161" s="75">
        <f>work!G161+work!H161</f>
        <v>374133</v>
      </c>
      <c r="F161" s="75">
        <f>work!I161+work!J161</f>
        <v>97575</v>
      </c>
      <c r="H161" s="66">
        <f>work!L161</f>
        <v>20080908</v>
      </c>
      <c r="I161" s="75"/>
      <c r="J161" s="5"/>
    </row>
    <row r="162" spans="1:10" ht="15">
      <c r="A162" s="77">
        <v>132</v>
      </c>
      <c r="B162" s="18" t="s">
        <v>1723</v>
      </c>
      <c r="C162" s="17" t="s">
        <v>1608</v>
      </c>
      <c r="D162" s="17" t="s">
        <v>1724</v>
      </c>
      <c r="E162" s="75" t="e">
        <f>work!G162+work!H162</f>
        <v>#VALUE!</v>
      </c>
      <c r="F162" s="75" t="e">
        <f>work!I162+work!J162</f>
        <v>#VALUE!</v>
      </c>
      <c r="H162" s="66" t="str">
        <f>work!L162</f>
        <v>No report</v>
      </c>
      <c r="I162" s="75"/>
      <c r="J162" s="5"/>
    </row>
    <row r="163" spans="1:10" ht="15">
      <c r="A163" s="77">
        <v>133</v>
      </c>
      <c r="B163" s="18" t="s">
        <v>1726</v>
      </c>
      <c r="C163" s="17" t="s">
        <v>1608</v>
      </c>
      <c r="D163" s="17" t="s">
        <v>1727</v>
      </c>
      <c r="E163" s="75">
        <f>work!G163+work!H163</f>
        <v>1198</v>
      </c>
      <c r="F163" s="75">
        <f>work!I163+work!J163</f>
        <v>119575</v>
      </c>
      <c r="H163" s="66">
        <f>work!L163</f>
        <v>20080908</v>
      </c>
      <c r="I163" s="75"/>
      <c r="J163" s="5"/>
    </row>
    <row r="164" spans="1:10" ht="15">
      <c r="A164" s="77">
        <v>134</v>
      </c>
      <c r="B164" s="18" t="s">
        <v>1730</v>
      </c>
      <c r="C164" s="17" t="s">
        <v>1728</v>
      </c>
      <c r="D164" s="17" t="s">
        <v>1731</v>
      </c>
      <c r="E164" s="75">
        <f>work!G164+work!H164</f>
        <v>146839</v>
      </c>
      <c r="F164" s="75">
        <f>work!I164+work!J164</f>
        <v>778060</v>
      </c>
      <c r="H164" s="66">
        <f>work!L164</f>
        <v>20080908</v>
      </c>
      <c r="I164" s="75"/>
      <c r="J164" s="5"/>
    </row>
    <row r="165" spans="1:10" ht="15">
      <c r="A165" s="77">
        <v>135</v>
      </c>
      <c r="B165" s="18" t="s">
        <v>1733</v>
      </c>
      <c r="C165" s="17" t="s">
        <v>1728</v>
      </c>
      <c r="D165" s="17" t="s">
        <v>1734</v>
      </c>
      <c r="E165" s="75">
        <f>work!G165+work!H165</f>
        <v>2000</v>
      </c>
      <c r="F165" s="75">
        <f>work!I165+work!J165</f>
        <v>0</v>
      </c>
      <c r="H165" s="66">
        <f>work!L165</f>
        <v>20080908</v>
      </c>
      <c r="I165" s="75"/>
      <c r="J165" s="5"/>
    </row>
    <row r="166" spans="1:10" ht="15">
      <c r="A166" s="77">
        <v>136</v>
      </c>
      <c r="B166" s="18" t="s">
        <v>1736</v>
      </c>
      <c r="C166" s="17" t="s">
        <v>1728</v>
      </c>
      <c r="D166" s="17" t="s">
        <v>1737</v>
      </c>
      <c r="E166" s="75">
        <f>work!G166+work!H166</f>
        <v>45344</v>
      </c>
      <c r="F166" s="75">
        <f>work!I166+work!J166</f>
        <v>0</v>
      </c>
      <c r="H166" s="66">
        <f>work!L166</f>
        <v>20081007</v>
      </c>
      <c r="I166" s="75"/>
      <c r="J166" s="5"/>
    </row>
    <row r="167" spans="1:10" ht="15">
      <c r="A167" s="77">
        <v>137</v>
      </c>
      <c r="B167" s="18" t="s">
        <v>1739</v>
      </c>
      <c r="C167" s="17" t="s">
        <v>1728</v>
      </c>
      <c r="D167" s="17" t="s">
        <v>1740</v>
      </c>
      <c r="E167" s="75">
        <f>work!G167+work!H167</f>
        <v>331129</v>
      </c>
      <c r="F167" s="75">
        <f>work!I167+work!J167</f>
        <v>223270</v>
      </c>
      <c r="H167" s="66">
        <f>work!L167</f>
        <v>20080908</v>
      </c>
      <c r="I167" s="75"/>
      <c r="J167" s="5"/>
    </row>
    <row r="168" spans="1:10" ht="15">
      <c r="A168" s="77">
        <v>138</v>
      </c>
      <c r="B168" s="18" t="s">
        <v>1742</v>
      </c>
      <c r="C168" s="17" t="s">
        <v>1728</v>
      </c>
      <c r="D168" s="17" t="s">
        <v>1743</v>
      </c>
      <c r="E168" s="75">
        <f>work!G168+work!H168</f>
        <v>115896</v>
      </c>
      <c r="F168" s="75">
        <f>work!I168+work!J168</f>
        <v>2654660</v>
      </c>
      <c r="H168" s="66">
        <f>work!L168</f>
        <v>20080908</v>
      </c>
      <c r="I168" s="75"/>
      <c r="J168" s="5"/>
    </row>
    <row r="169" spans="1:10" ht="15">
      <c r="A169" s="77">
        <v>139</v>
      </c>
      <c r="B169" s="18" t="s">
        <v>1745</v>
      </c>
      <c r="C169" s="17" t="s">
        <v>1728</v>
      </c>
      <c r="D169" s="17" t="s">
        <v>1746</v>
      </c>
      <c r="E169" s="75">
        <f>work!G169+work!H169</f>
        <v>362840</v>
      </c>
      <c r="F169" s="75">
        <f>work!I169+work!J169</f>
        <v>36475</v>
      </c>
      <c r="H169" s="66">
        <f>work!L169</f>
        <v>20080908</v>
      </c>
      <c r="I169" s="75"/>
      <c r="J169" s="5"/>
    </row>
    <row r="170" spans="1:10" ht="15">
      <c r="A170" s="77">
        <v>140</v>
      </c>
      <c r="B170" s="18" t="s">
        <v>1748</v>
      </c>
      <c r="C170" s="17" t="s">
        <v>1728</v>
      </c>
      <c r="D170" s="17" t="s">
        <v>1749</v>
      </c>
      <c r="E170" s="75">
        <f>work!G170+work!H170</f>
        <v>16250</v>
      </c>
      <c r="F170" s="75">
        <f>work!I170+work!J170</f>
        <v>17650</v>
      </c>
      <c r="H170" s="66">
        <f>work!L170</f>
        <v>20081007</v>
      </c>
      <c r="I170" s="75"/>
      <c r="J170" s="5"/>
    </row>
    <row r="171" spans="1:10" ht="15">
      <c r="A171" s="77">
        <v>141</v>
      </c>
      <c r="B171" s="18" t="s">
        <v>1751</v>
      </c>
      <c r="C171" s="17" t="s">
        <v>1728</v>
      </c>
      <c r="D171" s="17" t="s">
        <v>1752</v>
      </c>
      <c r="E171" s="75">
        <f>work!G171+work!H171</f>
        <v>465248</v>
      </c>
      <c r="F171" s="75">
        <f>work!I171+work!J171</f>
        <v>1143414</v>
      </c>
      <c r="H171" s="66">
        <f>work!L171</f>
        <v>20081007</v>
      </c>
      <c r="I171" s="75"/>
      <c r="J171" s="5"/>
    </row>
    <row r="172" spans="1:10" ht="15">
      <c r="A172" s="77">
        <v>142</v>
      </c>
      <c r="B172" s="18" t="s">
        <v>1754</v>
      </c>
      <c r="C172" s="17" t="s">
        <v>1728</v>
      </c>
      <c r="D172" s="17" t="s">
        <v>1755</v>
      </c>
      <c r="E172" s="75">
        <f>work!G172+work!H172</f>
        <v>1964686</v>
      </c>
      <c r="F172" s="75">
        <f>work!I172+work!J172</f>
        <v>13542677</v>
      </c>
      <c r="H172" s="66">
        <f>work!L172</f>
        <v>20080908</v>
      </c>
      <c r="I172" s="75"/>
      <c r="J172" s="5"/>
    </row>
    <row r="173" spans="1:10" ht="15">
      <c r="A173" s="77">
        <v>143</v>
      </c>
      <c r="B173" s="18" t="s">
        <v>1757</v>
      </c>
      <c r="C173" s="17" t="s">
        <v>1728</v>
      </c>
      <c r="D173" s="17" t="s">
        <v>1758</v>
      </c>
      <c r="E173" s="75">
        <f>work!G173+work!H173</f>
        <v>5500</v>
      </c>
      <c r="F173" s="75">
        <f>work!I173+work!J173</f>
        <v>17355</v>
      </c>
      <c r="H173" s="66">
        <f>work!L173</f>
        <v>20080908</v>
      </c>
      <c r="I173" s="75"/>
      <c r="J173" s="5"/>
    </row>
    <row r="174" spans="1:10" ht="15">
      <c r="A174" s="77">
        <v>144</v>
      </c>
      <c r="B174" s="18" t="s">
        <v>1760</v>
      </c>
      <c r="C174" s="17" t="s">
        <v>1728</v>
      </c>
      <c r="D174" s="17" t="s">
        <v>1761</v>
      </c>
      <c r="E174" s="75">
        <f>work!G174+work!H174</f>
        <v>34168</v>
      </c>
      <c r="F174" s="75">
        <f>work!I174+work!J174</f>
        <v>8700</v>
      </c>
      <c r="H174" s="66">
        <f>work!L174</f>
        <v>20080908</v>
      </c>
      <c r="I174" s="75"/>
      <c r="J174" s="5"/>
    </row>
    <row r="175" spans="1:10" ht="15">
      <c r="A175" s="77">
        <v>145</v>
      </c>
      <c r="B175" s="18" t="s">
        <v>1763</v>
      </c>
      <c r="C175" s="17" t="s">
        <v>1728</v>
      </c>
      <c r="D175" s="17" t="s">
        <v>1764</v>
      </c>
      <c r="E175" s="75">
        <f>work!G175+work!H175</f>
        <v>607479</v>
      </c>
      <c r="F175" s="75">
        <f>work!I175+work!J175</f>
        <v>180100</v>
      </c>
      <c r="H175" s="66">
        <f>work!L175</f>
        <v>20080908</v>
      </c>
      <c r="I175" s="75"/>
      <c r="J175" s="5"/>
    </row>
    <row r="176" spans="1:10" ht="15">
      <c r="A176" s="77">
        <v>146</v>
      </c>
      <c r="B176" s="18" t="s">
        <v>1766</v>
      </c>
      <c r="C176" s="17" t="s">
        <v>1728</v>
      </c>
      <c r="D176" s="17" t="s">
        <v>1767</v>
      </c>
      <c r="E176" s="75">
        <f>work!G176+work!H176</f>
        <v>25900</v>
      </c>
      <c r="F176" s="75">
        <f>work!I176+work!J176</f>
        <v>263500</v>
      </c>
      <c r="H176" s="66">
        <f>work!L176</f>
        <v>20080908</v>
      </c>
      <c r="I176" s="75"/>
      <c r="J176" s="5"/>
    </row>
    <row r="177" spans="1:10" ht="15">
      <c r="A177" s="77">
        <v>147</v>
      </c>
      <c r="B177" s="18" t="s">
        <v>1769</v>
      </c>
      <c r="C177" s="17" t="s">
        <v>1728</v>
      </c>
      <c r="D177" s="17" t="s">
        <v>1770</v>
      </c>
      <c r="E177" s="75">
        <f>work!G177+work!H177</f>
        <v>64365</v>
      </c>
      <c r="F177" s="75">
        <f>work!I177+work!J177</f>
        <v>10285</v>
      </c>
      <c r="H177" s="66">
        <f>work!L177</f>
        <v>20081007</v>
      </c>
      <c r="I177" s="75"/>
      <c r="J177" s="5"/>
    </row>
    <row r="178" spans="1:10" ht="15">
      <c r="A178" s="77">
        <v>148</v>
      </c>
      <c r="B178" s="18" t="s">
        <v>1772</v>
      </c>
      <c r="C178" s="17" t="s">
        <v>1728</v>
      </c>
      <c r="D178" s="17" t="s">
        <v>1773</v>
      </c>
      <c r="E178" s="75" t="e">
        <f>work!G178+work!H178</f>
        <v>#VALUE!</v>
      </c>
      <c r="F178" s="75" t="e">
        <f>work!I178+work!J178</f>
        <v>#VALUE!</v>
      </c>
      <c r="H178" s="66" t="str">
        <f>work!L178</f>
        <v>No report</v>
      </c>
      <c r="I178" s="75"/>
      <c r="J178" s="5"/>
    </row>
    <row r="179" spans="1:10" ht="15">
      <c r="A179" s="77">
        <v>149</v>
      </c>
      <c r="B179" s="18" t="s">
        <v>1775</v>
      </c>
      <c r="C179" s="17" t="s">
        <v>1728</v>
      </c>
      <c r="D179" s="17" t="s">
        <v>1776</v>
      </c>
      <c r="E179" s="75">
        <f>work!G179+work!H179</f>
        <v>516675</v>
      </c>
      <c r="F179" s="75">
        <f>work!I179+work!J179</f>
        <v>152359</v>
      </c>
      <c r="H179" s="66">
        <f>work!L179</f>
        <v>20080908</v>
      </c>
      <c r="I179" s="75"/>
      <c r="J179" s="5"/>
    </row>
    <row r="180" spans="1:10" ht="15">
      <c r="A180" s="77">
        <v>150</v>
      </c>
      <c r="B180" s="18" t="s">
        <v>1778</v>
      </c>
      <c r="C180" s="17" t="s">
        <v>1728</v>
      </c>
      <c r="D180" s="17" t="s">
        <v>1779</v>
      </c>
      <c r="E180" s="75">
        <f>work!G180+work!H180</f>
        <v>861245</v>
      </c>
      <c r="F180" s="75">
        <f>work!I180+work!J180</f>
        <v>17300</v>
      </c>
      <c r="H180" s="66">
        <f>work!L180</f>
        <v>20081007</v>
      </c>
      <c r="I180" s="75"/>
      <c r="J180" s="5"/>
    </row>
    <row r="181" spans="1:10" ht="15">
      <c r="A181" s="77">
        <v>151</v>
      </c>
      <c r="B181" s="18" t="s">
        <v>1781</v>
      </c>
      <c r="C181" s="17" t="s">
        <v>1728</v>
      </c>
      <c r="D181" s="17" t="s">
        <v>1782</v>
      </c>
      <c r="E181" s="75">
        <f>work!G181+work!H181</f>
        <v>450134</v>
      </c>
      <c r="F181" s="75">
        <f>work!I181+work!J181</f>
        <v>0</v>
      </c>
      <c r="H181" s="66">
        <f>work!L181</f>
        <v>20081007</v>
      </c>
      <c r="I181" s="75"/>
      <c r="J181" s="5"/>
    </row>
    <row r="182" spans="1:10" ht="15">
      <c r="A182" s="77">
        <v>152</v>
      </c>
      <c r="B182" s="18" t="s">
        <v>1784</v>
      </c>
      <c r="C182" s="17" t="s">
        <v>1728</v>
      </c>
      <c r="D182" s="17" t="s">
        <v>1785</v>
      </c>
      <c r="E182" s="75">
        <f>work!G182+work!H182</f>
        <v>5975</v>
      </c>
      <c r="F182" s="75">
        <f>work!I182+work!J182</f>
        <v>15000</v>
      </c>
      <c r="H182" s="66">
        <f>work!L182</f>
        <v>20080908</v>
      </c>
      <c r="I182" s="75"/>
      <c r="J182" s="5"/>
    </row>
    <row r="183" spans="1:10" ht="15">
      <c r="A183" s="77">
        <v>153</v>
      </c>
      <c r="B183" s="18" t="s">
        <v>1787</v>
      </c>
      <c r="C183" s="17" t="s">
        <v>1728</v>
      </c>
      <c r="D183" s="17" t="s">
        <v>1788</v>
      </c>
      <c r="E183" s="75">
        <f>work!G183+work!H183</f>
        <v>38334</v>
      </c>
      <c r="F183" s="75">
        <f>work!I183+work!J183</f>
        <v>2000</v>
      </c>
      <c r="H183" s="66">
        <f>work!L183</f>
        <v>20081007</v>
      </c>
      <c r="I183" s="75"/>
      <c r="J183" s="5"/>
    </row>
    <row r="184" spans="1:10" ht="15">
      <c r="A184" s="77">
        <v>154</v>
      </c>
      <c r="B184" s="18" t="s">
        <v>1790</v>
      </c>
      <c r="C184" s="17" t="s">
        <v>1728</v>
      </c>
      <c r="D184" s="17" t="s">
        <v>1791</v>
      </c>
      <c r="E184" s="75">
        <f>work!G184+work!H184</f>
        <v>41775</v>
      </c>
      <c r="F184" s="75">
        <f>work!I184+work!J184</f>
        <v>34086</v>
      </c>
      <c r="H184" s="66">
        <f>work!L184</f>
        <v>20080908</v>
      </c>
      <c r="I184" s="75"/>
      <c r="J184" s="5"/>
    </row>
    <row r="185" spans="1:10" ht="15">
      <c r="A185" s="77">
        <v>155</v>
      </c>
      <c r="B185" s="18" t="s">
        <v>1793</v>
      </c>
      <c r="C185" s="17" t="s">
        <v>1728</v>
      </c>
      <c r="D185" s="17" t="s">
        <v>1794</v>
      </c>
      <c r="E185" s="75">
        <f>work!G185+work!H185</f>
        <v>136533</v>
      </c>
      <c r="F185" s="75">
        <f>work!I185+work!J185</f>
        <v>72284</v>
      </c>
      <c r="H185" s="66">
        <f>work!L185</f>
        <v>20080908</v>
      </c>
      <c r="I185" s="75"/>
      <c r="J185" s="5"/>
    </row>
    <row r="186" spans="1:10" ht="15">
      <c r="A186" s="77">
        <v>156</v>
      </c>
      <c r="B186" s="18" t="s">
        <v>1796</v>
      </c>
      <c r="C186" s="17" t="s">
        <v>1728</v>
      </c>
      <c r="D186" s="17" t="s">
        <v>1797</v>
      </c>
      <c r="E186" s="75">
        <f>work!G186+work!H186</f>
        <v>48203</v>
      </c>
      <c r="F186" s="75">
        <f>work!I186+work!J186</f>
        <v>108296</v>
      </c>
      <c r="H186" s="66">
        <f>work!L186</f>
        <v>20080908</v>
      </c>
      <c r="I186" s="75"/>
      <c r="J186" s="5"/>
    </row>
    <row r="187" spans="1:10" ht="15">
      <c r="A187" s="77">
        <v>157</v>
      </c>
      <c r="B187" s="18" t="s">
        <v>1799</v>
      </c>
      <c r="C187" s="17" t="s">
        <v>1728</v>
      </c>
      <c r="D187" s="17" t="s">
        <v>1800</v>
      </c>
      <c r="E187" s="75">
        <f>work!G187+work!H187</f>
        <v>51250</v>
      </c>
      <c r="F187" s="75">
        <f>work!I187+work!J187</f>
        <v>0</v>
      </c>
      <c r="H187" s="66">
        <f>work!L187</f>
        <v>20080908</v>
      </c>
      <c r="I187" s="75"/>
      <c r="J187" s="5"/>
    </row>
    <row r="188" spans="1:10" ht="15">
      <c r="A188" s="77">
        <v>158</v>
      </c>
      <c r="B188" s="18" t="s">
        <v>1802</v>
      </c>
      <c r="C188" s="17" t="s">
        <v>1728</v>
      </c>
      <c r="D188" s="17" t="s">
        <v>1803</v>
      </c>
      <c r="E188" s="75">
        <f>work!G188+work!H188</f>
        <v>110404</v>
      </c>
      <c r="F188" s="75">
        <f>work!I188+work!J188</f>
        <v>0</v>
      </c>
      <c r="H188" s="66">
        <f>work!L188</f>
        <v>20080908</v>
      </c>
      <c r="I188" s="75"/>
      <c r="J188" s="5"/>
    </row>
    <row r="189" spans="1:10" ht="15">
      <c r="A189" s="77">
        <v>159</v>
      </c>
      <c r="B189" s="18" t="s">
        <v>1805</v>
      </c>
      <c r="C189" s="17" t="s">
        <v>1728</v>
      </c>
      <c r="D189" s="17" t="s">
        <v>1806</v>
      </c>
      <c r="E189" s="75">
        <f>work!G189+work!H189</f>
        <v>39935</v>
      </c>
      <c r="F189" s="75">
        <f>work!I189+work!J189</f>
        <v>2656</v>
      </c>
      <c r="H189" s="66">
        <f>work!L189</f>
        <v>20080908</v>
      </c>
      <c r="I189" s="75"/>
      <c r="J189" s="5"/>
    </row>
    <row r="190" spans="1:10" ht="15">
      <c r="A190" s="77">
        <v>160</v>
      </c>
      <c r="B190" s="18" t="s">
        <v>1808</v>
      </c>
      <c r="C190" s="17" t="s">
        <v>1728</v>
      </c>
      <c r="D190" s="17" t="s">
        <v>1809</v>
      </c>
      <c r="E190" s="75">
        <f>work!G190+work!H190</f>
        <v>388432</v>
      </c>
      <c r="F190" s="75">
        <f>work!I190+work!J190</f>
        <v>5998506</v>
      </c>
      <c r="H190" s="66">
        <f>work!L190</f>
        <v>20080908</v>
      </c>
      <c r="I190" s="75"/>
      <c r="J190" s="5"/>
    </row>
    <row r="191" spans="1:10" ht="15">
      <c r="A191" s="77">
        <v>161</v>
      </c>
      <c r="B191" s="18" t="s">
        <v>1811</v>
      </c>
      <c r="C191" s="17" t="s">
        <v>1728</v>
      </c>
      <c r="D191" s="17" t="s">
        <v>1812</v>
      </c>
      <c r="E191" s="75">
        <f>work!G191+work!H191</f>
        <v>212911</v>
      </c>
      <c r="F191" s="75">
        <f>work!I191+work!J191</f>
        <v>43660</v>
      </c>
      <c r="H191" s="66">
        <f>work!L191</f>
        <v>20081007</v>
      </c>
      <c r="I191" s="75"/>
      <c r="J191" s="5"/>
    </row>
    <row r="192" spans="1:10" ht="15">
      <c r="A192" s="77">
        <v>162</v>
      </c>
      <c r="B192" s="18" t="s">
        <v>1814</v>
      </c>
      <c r="C192" s="17" t="s">
        <v>1728</v>
      </c>
      <c r="D192" s="17" t="s">
        <v>1815</v>
      </c>
      <c r="E192" s="75" t="e">
        <f>work!G192+work!H192</f>
        <v>#VALUE!</v>
      </c>
      <c r="F192" s="75" t="e">
        <f>work!I192+work!J192</f>
        <v>#VALUE!</v>
      </c>
      <c r="H192" s="66" t="str">
        <f>work!L192</f>
        <v>No report</v>
      </c>
      <c r="I192" s="75"/>
      <c r="J192" s="5"/>
    </row>
    <row r="193" spans="1:10" ht="15">
      <c r="A193" s="77">
        <v>163</v>
      </c>
      <c r="B193" s="18" t="s">
        <v>1817</v>
      </c>
      <c r="C193" s="17" t="s">
        <v>1728</v>
      </c>
      <c r="D193" s="17" t="s">
        <v>1818</v>
      </c>
      <c r="E193" s="75">
        <f>work!G193+work!H193</f>
        <v>78959</v>
      </c>
      <c r="F193" s="75">
        <f>work!I193+work!J193</f>
        <v>1123760</v>
      </c>
      <c r="H193" s="66">
        <f>work!L193</f>
        <v>20080908</v>
      </c>
      <c r="I193" s="75"/>
      <c r="J193" s="5"/>
    </row>
    <row r="194" spans="1:10" ht="15">
      <c r="A194" s="77">
        <v>164</v>
      </c>
      <c r="B194" s="18" t="s">
        <v>1820</v>
      </c>
      <c r="C194" s="17" t="s">
        <v>1728</v>
      </c>
      <c r="D194" s="17" t="s">
        <v>1821</v>
      </c>
      <c r="E194" s="75">
        <f>work!G194+work!H194</f>
        <v>46788</v>
      </c>
      <c r="F194" s="75">
        <f>work!I194+work!J194</f>
        <v>33400</v>
      </c>
      <c r="H194" s="66">
        <f>work!L194</f>
        <v>20080908</v>
      </c>
      <c r="I194" s="75"/>
      <c r="J194" s="5"/>
    </row>
    <row r="195" spans="1:10" ht="15">
      <c r="A195" s="77">
        <v>165</v>
      </c>
      <c r="B195" s="18" t="s">
        <v>1823</v>
      </c>
      <c r="C195" s="17" t="s">
        <v>1728</v>
      </c>
      <c r="D195" s="17" t="s">
        <v>1824</v>
      </c>
      <c r="E195" s="75">
        <f>work!G195+work!H195</f>
        <v>209233</v>
      </c>
      <c r="F195" s="75">
        <f>work!I195+work!J195</f>
        <v>79154</v>
      </c>
      <c r="H195" s="66">
        <f>work!L195</f>
        <v>20080908</v>
      </c>
      <c r="I195" s="75"/>
      <c r="J195" s="5"/>
    </row>
    <row r="196" spans="1:10" ht="15">
      <c r="A196" s="77">
        <v>166</v>
      </c>
      <c r="B196" s="18" t="s">
        <v>1826</v>
      </c>
      <c r="C196" s="17" t="s">
        <v>1728</v>
      </c>
      <c r="D196" s="17" t="s">
        <v>1827</v>
      </c>
      <c r="E196" s="75">
        <f>work!G196+work!H196</f>
        <v>0</v>
      </c>
      <c r="F196" s="75">
        <f>work!I196+work!J196</f>
        <v>0</v>
      </c>
      <c r="H196" s="66">
        <f>work!L196</f>
        <v>20081007</v>
      </c>
      <c r="I196" s="75"/>
      <c r="J196" s="5"/>
    </row>
    <row r="197" spans="1:10" ht="15">
      <c r="A197" s="77">
        <v>167</v>
      </c>
      <c r="B197" s="18" t="s">
        <v>1829</v>
      </c>
      <c r="C197" s="17" t="s">
        <v>1728</v>
      </c>
      <c r="D197" s="17" t="s">
        <v>1830</v>
      </c>
      <c r="E197" s="75">
        <f>work!G197+work!H197</f>
        <v>905185</v>
      </c>
      <c r="F197" s="75">
        <f>work!I197+work!J197</f>
        <v>2267765</v>
      </c>
      <c r="H197" s="66">
        <f>work!L197</f>
        <v>20081007</v>
      </c>
      <c r="I197" s="75"/>
      <c r="J197" s="5"/>
    </row>
    <row r="198" spans="1:10" ht="15">
      <c r="A198" s="77">
        <v>168</v>
      </c>
      <c r="B198" s="18" t="s">
        <v>1832</v>
      </c>
      <c r="C198" s="17" t="s">
        <v>1728</v>
      </c>
      <c r="D198" s="17" t="s">
        <v>1833</v>
      </c>
      <c r="E198" s="75">
        <f>work!G198+work!H198</f>
        <v>306220</v>
      </c>
      <c r="F198" s="75">
        <f>work!I198+work!J198</f>
        <v>23345</v>
      </c>
      <c r="H198" s="66">
        <f>work!L198</f>
        <v>20080908</v>
      </c>
      <c r="I198" s="75"/>
      <c r="J198" s="5"/>
    </row>
    <row r="199" spans="1:10" ht="15">
      <c r="A199" s="77">
        <v>169</v>
      </c>
      <c r="B199" s="18" t="s">
        <v>1835</v>
      </c>
      <c r="C199" s="17" t="s">
        <v>1728</v>
      </c>
      <c r="D199" s="17" t="s">
        <v>1836</v>
      </c>
      <c r="E199" s="75">
        <f>work!G199+work!H199</f>
        <v>1795031</v>
      </c>
      <c r="F199" s="75">
        <f>work!I199+work!J199</f>
        <v>767022</v>
      </c>
      <c r="H199" s="66">
        <f>work!L199</f>
        <v>20081007</v>
      </c>
      <c r="I199" s="75"/>
      <c r="J199" s="5"/>
    </row>
    <row r="200" spans="1:10" ht="15">
      <c r="A200" s="77">
        <v>170</v>
      </c>
      <c r="B200" s="18" t="s">
        <v>1838</v>
      </c>
      <c r="C200" s="17" t="s">
        <v>1728</v>
      </c>
      <c r="D200" s="17" t="s">
        <v>1839</v>
      </c>
      <c r="E200" s="75">
        <f>work!G200+work!H200</f>
        <v>10220</v>
      </c>
      <c r="F200" s="75">
        <f>work!I200+work!J200</f>
        <v>0</v>
      </c>
      <c r="H200" s="66">
        <f>work!L200</f>
        <v>20080908</v>
      </c>
      <c r="I200" s="75"/>
      <c r="J200" s="5"/>
    </row>
    <row r="201" spans="1:10" ht="15">
      <c r="A201" s="77">
        <v>171</v>
      </c>
      <c r="B201" s="18" t="s">
        <v>1842</v>
      </c>
      <c r="C201" s="17" t="s">
        <v>1840</v>
      </c>
      <c r="D201" s="17" t="s">
        <v>1843</v>
      </c>
      <c r="E201" s="75">
        <f>work!G201+work!H201</f>
        <v>5416956</v>
      </c>
      <c r="F201" s="75">
        <f>work!I201+work!J201</f>
        <v>23268</v>
      </c>
      <c r="H201" s="66">
        <f>work!L201</f>
        <v>20080908</v>
      </c>
      <c r="I201" s="75"/>
      <c r="J201" s="5"/>
    </row>
    <row r="202" spans="1:10" ht="15">
      <c r="A202" s="77">
        <v>172</v>
      </c>
      <c r="B202" s="18" t="s">
        <v>1845</v>
      </c>
      <c r="C202" s="17" t="s">
        <v>1840</v>
      </c>
      <c r="D202" s="17" t="s">
        <v>1846</v>
      </c>
      <c r="E202" s="75">
        <f>work!G202+work!H202</f>
        <v>171227</v>
      </c>
      <c r="F202" s="75">
        <f>work!I202+work!J202</f>
        <v>140200</v>
      </c>
      <c r="H202" s="66">
        <f>work!L202</f>
        <v>20080908</v>
      </c>
      <c r="I202" s="75"/>
      <c r="J202" s="5"/>
    </row>
    <row r="203" spans="1:10" ht="15">
      <c r="A203" s="77">
        <v>173</v>
      </c>
      <c r="B203" s="18" t="s">
        <v>1848</v>
      </c>
      <c r="C203" s="17" t="s">
        <v>1840</v>
      </c>
      <c r="D203" s="17" t="s">
        <v>1849</v>
      </c>
      <c r="E203" s="75">
        <f>work!G203+work!H203</f>
        <v>28300</v>
      </c>
      <c r="F203" s="75">
        <f>work!I203+work!J203</f>
        <v>0</v>
      </c>
      <c r="H203" s="66">
        <f>work!L203</f>
        <v>20080908</v>
      </c>
      <c r="I203" s="75"/>
      <c r="J203" s="5"/>
    </row>
    <row r="204" spans="1:10" ht="15">
      <c r="A204" s="77">
        <v>174</v>
      </c>
      <c r="B204" s="18" t="s">
        <v>1851</v>
      </c>
      <c r="C204" s="17" t="s">
        <v>1840</v>
      </c>
      <c r="D204" s="17" t="s">
        <v>1852</v>
      </c>
      <c r="E204" s="75">
        <f>work!G204+work!H204</f>
        <v>202959</v>
      </c>
      <c r="F204" s="75">
        <f>work!I204+work!J204</f>
        <v>55810</v>
      </c>
      <c r="H204" s="66">
        <f>work!L204</f>
        <v>20081007</v>
      </c>
      <c r="I204" s="75"/>
      <c r="J204" s="5"/>
    </row>
    <row r="205" spans="1:10" ht="15">
      <c r="A205" s="77">
        <v>175</v>
      </c>
      <c r="B205" s="18" t="s">
        <v>1854</v>
      </c>
      <c r="C205" s="17" t="s">
        <v>1840</v>
      </c>
      <c r="D205" s="17" t="s">
        <v>1855</v>
      </c>
      <c r="E205" s="75">
        <f>work!G205+work!H205</f>
        <v>1768535</v>
      </c>
      <c r="F205" s="75">
        <f>work!I205+work!J205</f>
        <v>84135</v>
      </c>
      <c r="H205" s="66">
        <f>work!L205</f>
        <v>20081007</v>
      </c>
      <c r="I205" s="75"/>
      <c r="J205" s="5"/>
    </row>
    <row r="206" spans="1:10" ht="15">
      <c r="A206" s="77">
        <v>176</v>
      </c>
      <c r="B206" s="18" t="s">
        <v>1857</v>
      </c>
      <c r="C206" s="17" t="s">
        <v>1840</v>
      </c>
      <c r="D206" s="17" t="s">
        <v>1858</v>
      </c>
      <c r="E206" s="75">
        <f>work!G206+work!H206</f>
        <v>835735</v>
      </c>
      <c r="F206" s="75">
        <f>work!I206+work!J206</f>
        <v>3443664</v>
      </c>
      <c r="H206" s="66">
        <f>work!L206</f>
        <v>20080908</v>
      </c>
      <c r="I206" s="75"/>
      <c r="J206" s="5"/>
    </row>
    <row r="207" spans="1:10" ht="15">
      <c r="A207" s="77">
        <v>177</v>
      </c>
      <c r="B207" s="18" t="s">
        <v>1860</v>
      </c>
      <c r="C207" s="17" t="s">
        <v>1840</v>
      </c>
      <c r="D207" s="17" t="s">
        <v>1861</v>
      </c>
      <c r="E207" s="75">
        <f>work!G207+work!H207</f>
        <v>287438</v>
      </c>
      <c r="F207" s="75">
        <f>work!I207+work!J207</f>
        <v>3607</v>
      </c>
      <c r="H207" s="66">
        <f>work!L207</f>
        <v>20080908</v>
      </c>
      <c r="I207" s="75"/>
      <c r="J207" s="5"/>
    </row>
    <row r="208" spans="1:10" ht="15">
      <c r="A208" s="77">
        <v>178</v>
      </c>
      <c r="B208" s="18" t="s">
        <v>1863</v>
      </c>
      <c r="C208" s="17" t="s">
        <v>1840</v>
      </c>
      <c r="D208" s="17" t="s">
        <v>1864</v>
      </c>
      <c r="E208" s="75">
        <f>work!G208+work!H208</f>
        <v>2743390</v>
      </c>
      <c r="F208" s="75">
        <f>work!I208+work!J208</f>
        <v>772296</v>
      </c>
      <c r="H208" s="66">
        <f>work!L208</f>
        <v>20080908</v>
      </c>
      <c r="I208" s="75"/>
      <c r="J208" s="5"/>
    </row>
    <row r="209" spans="1:10" ht="15">
      <c r="A209" s="77">
        <v>179</v>
      </c>
      <c r="B209" s="18" t="s">
        <v>1866</v>
      </c>
      <c r="C209" s="17" t="s">
        <v>1840</v>
      </c>
      <c r="D209" s="17" t="s">
        <v>1867</v>
      </c>
      <c r="E209" s="75">
        <f>work!G209+work!H209</f>
        <v>1171578</v>
      </c>
      <c r="F209" s="75">
        <f>work!I209+work!J209</f>
        <v>8605</v>
      </c>
      <c r="H209" s="66">
        <f>work!L209</f>
        <v>20080908</v>
      </c>
      <c r="I209" s="75"/>
      <c r="J209" s="5"/>
    </row>
    <row r="210" spans="1:10" ht="15">
      <c r="A210" s="77">
        <v>180</v>
      </c>
      <c r="B210" s="18" t="s">
        <v>1869</v>
      </c>
      <c r="C210" s="17" t="s">
        <v>1840</v>
      </c>
      <c r="D210" s="17" t="s">
        <v>1870</v>
      </c>
      <c r="E210" s="75">
        <f>work!G210+work!H210</f>
        <v>1204908</v>
      </c>
      <c r="F210" s="75">
        <f>work!I210+work!J210</f>
        <v>1</v>
      </c>
      <c r="H210" s="66">
        <f>work!L210</f>
        <v>20080908</v>
      </c>
      <c r="I210" s="75"/>
      <c r="J210" s="5"/>
    </row>
    <row r="211" spans="1:10" ht="15">
      <c r="A211" s="77">
        <v>181</v>
      </c>
      <c r="B211" s="18" t="s">
        <v>1872</v>
      </c>
      <c r="C211" s="17" t="s">
        <v>1840</v>
      </c>
      <c r="D211" s="17" t="s">
        <v>1873</v>
      </c>
      <c r="E211" s="75">
        <f>work!G211+work!H211</f>
        <v>498834</v>
      </c>
      <c r="F211" s="75">
        <f>work!I211+work!J211</f>
        <v>150932</v>
      </c>
      <c r="H211" s="66">
        <f>work!L211</f>
        <v>20080908</v>
      </c>
      <c r="I211" s="75"/>
      <c r="J211" s="5"/>
    </row>
    <row r="212" spans="1:10" ht="15">
      <c r="A212" s="77">
        <v>182</v>
      </c>
      <c r="B212" s="18" t="s">
        <v>1875</v>
      </c>
      <c r="C212" s="17" t="s">
        <v>1840</v>
      </c>
      <c r="D212" s="17" t="s">
        <v>1876</v>
      </c>
      <c r="E212" s="75">
        <f>work!G212+work!H212</f>
        <v>153180</v>
      </c>
      <c r="F212" s="75">
        <f>work!I212+work!J212</f>
        <v>15500</v>
      </c>
      <c r="H212" s="66">
        <f>work!L212</f>
        <v>20080908</v>
      </c>
      <c r="I212" s="75"/>
      <c r="J212" s="5"/>
    </row>
    <row r="213" spans="1:10" ht="15">
      <c r="A213" s="77">
        <v>183</v>
      </c>
      <c r="B213" s="18" t="s">
        <v>1878</v>
      </c>
      <c r="C213" s="17" t="s">
        <v>1840</v>
      </c>
      <c r="D213" s="17" t="s">
        <v>1879</v>
      </c>
      <c r="E213" s="75">
        <f>work!G213+work!H213</f>
        <v>27085</v>
      </c>
      <c r="F213" s="75">
        <f>work!I213+work!J213</f>
        <v>6550</v>
      </c>
      <c r="H213" s="66">
        <f>work!L213</f>
        <v>20080908</v>
      </c>
      <c r="I213" s="75"/>
      <c r="J213" s="5"/>
    </row>
    <row r="214" spans="1:10" ht="15">
      <c r="A214" s="77">
        <v>184</v>
      </c>
      <c r="B214" s="18" t="s">
        <v>1881</v>
      </c>
      <c r="C214" s="17" t="s">
        <v>1840</v>
      </c>
      <c r="D214" s="17" t="s">
        <v>1882</v>
      </c>
      <c r="E214" s="75">
        <f>work!G214+work!H214</f>
        <v>1290610</v>
      </c>
      <c r="F214" s="75">
        <f>work!I214+work!J214</f>
        <v>693735</v>
      </c>
      <c r="H214" s="66">
        <f>work!L214</f>
        <v>20080908</v>
      </c>
      <c r="I214" s="75"/>
      <c r="J214" s="5"/>
    </row>
    <row r="215" spans="1:10" ht="15">
      <c r="A215" s="77">
        <v>185</v>
      </c>
      <c r="B215" s="18" t="s">
        <v>1884</v>
      </c>
      <c r="C215" s="17" t="s">
        <v>1840</v>
      </c>
      <c r="D215" s="17" t="s">
        <v>1885</v>
      </c>
      <c r="E215" s="75">
        <f>work!G215+work!H215</f>
        <v>651047</v>
      </c>
      <c r="F215" s="75">
        <f>work!I215+work!J215</f>
        <v>4804</v>
      </c>
      <c r="H215" s="66">
        <f>work!L215</f>
        <v>20080908</v>
      </c>
      <c r="I215" s="75"/>
      <c r="J215" s="5"/>
    </row>
    <row r="216" spans="1:10" ht="15">
      <c r="A216" s="77">
        <v>186</v>
      </c>
      <c r="B216" s="18" t="s">
        <v>1887</v>
      </c>
      <c r="C216" s="17" t="s">
        <v>1840</v>
      </c>
      <c r="D216" s="17" t="s">
        <v>1888</v>
      </c>
      <c r="E216" s="75">
        <f>work!G216+work!H216</f>
        <v>63402</v>
      </c>
      <c r="F216" s="75">
        <f>work!I216+work!J216</f>
        <v>50000</v>
      </c>
      <c r="H216" s="66">
        <f>work!L216</f>
        <v>20080908</v>
      </c>
      <c r="I216" s="75"/>
      <c r="J216" s="5"/>
    </row>
    <row r="217" spans="1:10" ht="15">
      <c r="A217" s="77">
        <v>187</v>
      </c>
      <c r="B217" s="18" t="s">
        <v>1891</v>
      </c>
      <c r="C217" s="17" t="s">
        <v>1889</v>
      </c>
      <c r="D217" s="17" t="s">
        <v>1892</v>
      </c>
      <c r="E217" s="75">
        <f>work!G217+work!H217</f>
        <v>225243</v>
      </c>
      <c r="F217" s="75">
        <f>work!I217+work!J217</f>
        <v>380031</v>
      </c>
      <c r="H217" s="66">
        <f>work!L217</f>
        <v>20081007</v>
      </c>
      <c r="I217" s="75"/>
      <c r="J217" s="5"/>
    </row>
    <row r="218" spans="1:10" ht="15">
      <c r="A218" s="77">
        <v>188</v>
      </c>
      <c r="B218" s="18" t="s">
        <v>1894</v>
      </c>
      <c r="C218" s="17" t="s">
        <v>1889</v>
      </c>
      <c r="D218" s="17" t="s">
        <v>1895</v>
      </c>
      <c r="E218" s="75">
        <f>work!G218+work!H218</f>
        <v>81110</v>
      </c>
      <c r="F218" s="75">
        <f>work!I218+work!J218</f>
        <v>62600</v>
      </c>
      <c r="H218" s="66">
        <f>work!L218</f>
        <v>20080908</v>
      </c>
      <c r="I218" s="75"/>
      <c r="J218" s="5"/>
    </row>
    <row r="219" spans="1:10" ht="15">
      <c r="A219" s="77">
        <v>189</v>
      </c>
      <c r="B219" s="18" t="s">
        <v>1897</v>
      </c>
      <c r="C219" s="17" t="s">
        <v>1889</v>
      </c>
      <c r="D219" s="17" t="s">
        <v>1898</v>
      </c>
      <c r="E219" s="75">
        <f>work!G219+work!H219</f>
        <v>3650</v>
      </c>
      <c r="F219" s="75">
        <f>work!I219+work!J219</f>
        <v>12800</v>
      </c>
      <c r="H219" s="66">
        <f>work!L219</f>
        <v>20080908</v>
      </c>
      <c r="I219" s="75"/>
      <c r="J219" s="5"/>
    </row>
    <row r="220" spans="1:10" ht="15">
      <c r="A220" s="77">
        <v>190</v>
      </c>
      <c r="B220" s="18" t="s">
        <v>1900</v>
      </c>
      <c r="C220" s="17" t="s">
        <v>1889</v>
      </c>
      <c r="D220" s="17" t="s">
        <v>1901</v>
      </c>
      <c r="E220" s="75">
        <f>work!G220+work!H220</f>
        <v>134015</v>
      </c>
      <c r="F220" s="75">
        <f>work!I220+work!J220</f>
        <v>4500</v>
      </c>
      <c r="H220" s="66">
        <f>work!L220</f>
        <v>20080908</v>
      </c>
      <c r="I220" s="75"/>
      <c r="J220" s="5"/>
    </row>
    <row r="221" spans="1:10" ht="15">
      <c r="A221" s="77">
        <v>191</v>
      </c>
      <c r="B221" s="18" t="s">
        <v>1903</v>
      </c>
      <c r="C221" s="17" t="s">
        <v>1889</v>
      </c>
      <c r="D221" s="17" t="s">
        <v>1904</v>
      </c>
      <c r="E221" s="75">
        <f>work!G221+work!H221</f>
        <v>157496</v>
      </c>
      <c r="F221" s="75">
        <f>work!I221+work!J221</f>
        <v>5147500</v>
      </c>
      <c r="H221" s="66">
        <f>work!L221</f>
        <v>20081007</v>
      </c>
      <c r="I221" s="75"/>
      <c r="J221" s="5"/>
    </row>
    <row r="222" spans="1:10" ht="15">
      <c r="A222" s="77">
        <v>192</v>
      </c>
      <c r="B222" s="18" t="s">
        <v>1906</v>
      </c>
      <c r="C222" s="17" t="s">
        <v>1889</v>
      </c>
      <c r="D222" s="17" t="s">
        <v>1907</v>
      </c>
      <c r="E222" s="75">
        <f>work!G222+work!H222</f>
        <v>334428</v>
      </c>
      <c r="F222" s="75">
        <f>work!I222+work!J222</f>
        <v>0</v>
      </c>
      <c r="H222" s="66">
        <f>work!L222</f>
        <v>20080908</v>
      </c>
      <c r="I222" s="75"/>
      <c r="J222" s="5"/>
    </row>
    <row r="223" spans="1:10" ht="15">
      <c r="A223" s="77">
        <v>193</v>
      </c>
      <c r="B223" s="18" t="s">
        <v>1909</v>
      </c>
      <c r="C223" s="17" t="s">
        <v>1889</v>
      </c>
      <c r="D223" s="17" t="s">
        <v>1910</v>
      </c>
      <c r="E223" s="75">
        <f>work!G223+work!H223</f>
        <v>159825</v>
      </c>
      <c r="F223" s="75">
        <f>work!I223+work!J223</f>
        <v>368500</v>
      </c>
      <c r="H223" s="66">
        <f>work!L223</f>
        <v>20080908</v>
      </c>
      <c r="I223" s="75"/>
      <c r="J223" s="5"/>
    </row>
    <row r="224" spans="1:10" ht="15">
      <c r="A224" s="77">
        <v>194</v>
      </c>
      <c r="B224" s="18" t="s">
        <v>1912</v>
      </c>
      <c r="C224" s="17" t="s">
        <v>1889</v>
      </c>
      <c r="D224" s="17" t="s">
        <v>1913</v>
      </c>
      <c r="E224" s="75">
        <f>work!G224+work!H224</f>
        <v>24000</v>
      </c>
      <c r="F224" s="75">
        <f>work!I224+work!J224</f>
        <v>0</v>
      </c>
      <c r="H224" s="66">
        <f>work!L224</f>
        <v>20080908</v>
      </c>
      <c r="I224" s="75"/>
      <c r="J224" s="5"/>
    </row>
    <row r="225" spans="1:10" ht="15">
      <c r="A225" s="77">
        <v>195</v>
      </c>
      <c r="B225" s="18" t="s">
        <v>1915</v>
      </c>
      <c r="C225" s="17" t="s">
        <v>1889</v>
      </c>
      <c r="D225" s="17" t="s">
        <v>1916</v>
      </c>
      <c r="E225" s="75">
        <f>work!G225+work!H225</f>
        <v>506286</v>
      </c>
      <c r="F225" s="75">
        <f>work!I225+work!J225</f>
        <v>47845</v>
      </c>
      <c r="H225" s="66">
        <f>work!L225</f>
        <v>20081007</v>
      </c>
      <c r="I225" s="75"/>
      <c r="J225" s="5"/>
    </row>
    <row r="226" spans="1:10" ht="15">
      <c r="A226" s="77">
        <v>196</v>
      </c>
      <c r="B226" s="18" t="s">
        <v>1918</v>
      </c>
      <c r="C226" s="17" t="s">
        <v>1889</v>
      </c>
      <c r="D226" s="17" t="s">
        <v>1919</v>
      </c>
      <c r="E226" s="75">
        <f>work!G226+work!H226</f>
        <v>678386</v>
      </c>
      <c r="F226" s="75">
        <f>work!I226+work!J226</f>
        <v>1493670</v>
      </c>
      <c r="H226" s="66">
        <f>work!L226</f>
        <v>20081007</v>
      </c>
      <c r="I226" s="75"/>
      <c r="J226" s="5"/>
    </row>
    <row r="227" spans="1:10" ht="15">
      <c r="A227" s="77">
        <v>197</v>
      </c>
      <c r="B227" s="18" t="s">
        <v>1921</v>
      </c>
      <c r="C227" s="17" t="s">
        <v>1889</v>
      </c>
      <c r="D227" s="17" t="s">
        <v>1922</v>
      </c>
      <c r="E227" s="75">
        <f>work!G227+work!H227</f>
        <v>11850</v>
      </c>
      <c r="F227" s="75">
        <f>work!I227+work!J227</f>
        <v>0</v>
      </c>
      <c r="H227" s="66">
        <f>work!L227</f>
        <v>20080908</v>
      </c>
      <c r="I227" s="75"/>
      <c r="J227" s="5"/>
    </row>
    <row r="228" spans="1:10" ht="15">
      <c r="A228" s="77">
        <v>198</v>
      </c>
      <c r="B228" s="18" t="s">
        <v>1924</v>
      </c>
      <c r="C228" s="17" t="s">
        <v>1889</v>
      </c>
      <c r="D228" s="17" t="s">
        <v>1925</v>
      </c>
      <c r="E228" s="75">
        <f>work!G228+work!H228</f>
        <v>125150</v>
      </c>
      <c r="F228" s="75">
        <f>work!I228+work!J228</f>
        <v>32100</v>
      </c>
      <c r="H228" s="66">
        <f>work!L228</f>
        <v>20080908</v>
      </c>
      <c r="I228" s="75"/>
      <c r="J228" s="5"/>
    </row>
    <row r="229" spans="1:10" ht="15">
      <c r="A229" s="77">
        <v>199</v>
      </c>
      <c r="B229" s="18" t="s">
        <v>1927</v>
      </c>
      <c r="C229" s="17" t="s">
        <v>1889</v>
      </c>
      <c r="D229" s="17" t="s">
        <v>1928</v>
      </c>
      <c r="E229" s="75">
        <f>work!G229+work!H229</f>
        <v>370859</v>
      </c>
      <c r="F229" s="75">
        <f>work!I229+work!J229</f>
        <v>166981</v>
      </c>
      <c r="H229" s="66">
        <f>work!L229</f>
        <v>20081007</v>
      </c>
      <c r="I229" s="75"/>
      <c r="J229" s="5"/>
    </row>
    <row r="230" spans="1:10" ht="15">
      <c r="A230" s="77">
        <v>200</v>
      </c>
      <c r="B230" s="18" t="s">
        <v>1930</v>
      </c>
      <c r="C230" s="17" t="s">
        <v>1889</v>
      </c>
      <c r="D230" s="17" t="s">
        <v>1931</v>
      </c>
      <c r="E230" s="75">
        <f>work!G230+work!H230</f>
        <v>1270157</v>
      </c>
      <c r="F230" s="75">
        <f>work!I230+work!J230</f>
        <v>1206781</v>
      </c>
      <c r="H230" s="66">
        <f>work!L230</f>
        <v>20080908</v>
      </c>
      <c r="I230" s="75"/>
      <c r="J230" s="5"/>
    </row>
    <row r="231" spans="1:10" ht="15">
      <c r="A231" s="77">
        <v>201</v>
      </c>
      <c r="B231" s="18" t="s">
        <v>1934</v>
      </c>
      <c r="C231" s="17" t="s">
        <v>1932</v>
      </c>
      <c r="D231" s="17" t="s">
        <v>1935</v>
      </c>
      <c r="E231" s="75">
        <f>work!G231+work!H231</f>
        <v>727943</v>
      </c>
      <c r="F231" s="75">
        <f>work!I231+work!J231</f>
        <v>0</v>
      </c>
      <c r="H231" s="66">
        <f>work!L231</f>
        <v>20081007</v>
      </c>
      <c r="I231" s="75"/>
      <c r="J231" s="5"/>
    </row>
    <row r="232" spans="1:10" ht="15">
      <c r="A232" s="77">
        <v>202</v>
      </c>
      <c r="B232" s="18" t="s">
        <v>1937</v>
      </c>
      <c r="C232" s="17" t="s">
        <v>1932</v>
      </c>
      <c r="D232" s="17" t="s">
        <v>1938</v>
      </c>
      <c r="E232" s="75">
        <f>work!G232+work!H232</f>
        <v>1306656</v>
      </c>
      <c r="F232" s="75">
        <f>work!I232+work!J232</f>
        <v>294931</v>
      </c>
      <c r="H232" s="66">
        <f>work!L232</f>
        <v>20080908</v>
      </c>
      <c r="I232" s="75"/>
      <c r="J232" s="5"/>
    </row>
    <row r="233" spans="1:10" ht="15">
      <c r="A233" s="77">
        <v>203</v>
      </c>
      <c r="B233" s="18" t="s">
        <v>1940</v>
      </c>
      <c r="C233" s="17" t="s">
        <v>1932</v>
      </c>
      <c r="D233" s="17" t="s">
        <v>1941</v>
      </c>
      <c r="E233" s="75">
        <f>work!G233+work!H233</f>
        <v>372035</v>
      </c>
      <c r="F233" s="75">
        <f>work!I233+work!J233</f>
        <v>307312</v>
      </c>
      <c r="H233" s="66">
        <f>work!L233</f>
        <v>20080908</v>
      </c>
      <c r="I233" s="75"/>
      <c r="J233" s="5"/>
    </row>
    <row r="234" spans="1:10" ht="15">
      <c r="A234" s="77">
        <v>204</v>
      </c>
      <c r="B234" s="18" t="s">
        <v>1943</v>
      </c>
      <c r="C234" s="17" t="s">
        <v>1932</v>
      </c>
      <c r="D234" s="17" t="s">
        <v>1944</v>
      </c>
      <c r="E234" s="75">
        <f>work!G234+work!H234</f>
        <v>253205</v>
      </c>
      <c r="F234" s="75">
        <f>work!I234+work!J234</f>
        <v>452968</v>
      </c>
      <c r="H234" s="66">
        <f>work!L234</f>
        <v>20080908</v>
      </c>
      <c r="I234" s="75"/>
      <c r="J234" s="5"/>
    </row>
    <row r="235" spans="1:10" ht="15">
      <c r="A235" s="77">
        <v>205</v>
      </c>
      <c r="B235" s="18" t="s">
        <v>1946</v>
      </c>
      <c r="C235" s="17" t="s">
        <v>1932</v>
      </c>
      <c r="D235" s="17" t="s">
        <v>1947</v>
      </c>
      <c r="E235" s="75">
        <f>work!G235+work!H235</f>
        <v>429214</v>
      </c>
      <c r="F235" s="75">
        <f>work!I235+work!J235</f>
        <v>126336</v>
      </c>
      <c r="H235" s="66">
        <f>work!L235</f>
        <v>20080908</v>
      </c>
      <c r="I235" s="75"/>
      <c r="J235" s="5"/>
    </row>
    <row r="236" spans="1:10" ht="15">
      <c r="A236" s="77">
        <v>206</v>
      </c>
      <c r="B236" s="18" t="s">
        <v>1949</v>
      </c>
      <c r="C236" s="17" t="s">
        <v>1932</v>
      </c>
      <c r="D236" s="17" t="s">
        <v>1950</v>
      </c>
      <c r="E236" s="75">
        <f>work!G236+work!H236</f>
        <v>107098</v>
      </c>
      <c r="F236" s="75">
        <f>work!I236+work!J236</f>
        <v>0</v>
      </c>
      <c r="H236" s="66">
        <f>work!L236</f>
        <v>20080908</v>
      </c>
      <c r="I236" s="75"/>
      <c r="J236" s="5"/>
    </row>
    <row r="237" spans="1:10" ht="15">
      <c r="A237" s="77">
        <v>207</v>
      </c>
      <c r="B237" s="18" t="s">
        <v>1952</v>
      </c>
      <c r="C237" s="17" t="s">
        <v>1932</v>
      </c>
      <c r="D237" s="17" t="s">
        <v>1904</v>
      </c>
      <c r="E237" s="75">
        <f>work!G237+work!H237</f>
        <v>461559</v>
      </c>
      <c r="F237" s="75">
        <f>work!I237+work!J237</f>
        <v>1488430</v>
      </c>
      <c r="H237" s="66">
        <f>work!L237</f>
        <v>20080908</v>
      </c>
      <c r="I237" s="75"/>
      <c r="J237" s="5"/>
    </row>
    <row r="238" spans="1:10" ht="15">
      <c r="A238" s="77">
        <v>208</v>
      </c>
      <c r="B238" s="18" t="s">
        <v>1954</v>
      </c>
      <c r="C238" s="17" t="s">
        <v>1932</v>
      </c>
      <c r="D238" s="17" t="s">
        <v>1955</v>
      </c>
      <c r="E238" s="75">
        <f>work!G238+work!H238</f>
        <v>314571</v>
      </c>
      <c r="F238" s="75">
        <f>work!I238+work!J238</f>
        <v>1000</v>
      </c>
      <c r="H238" s="66">
        <f>work!L238</f>
        <v>20081007</v>
      </c>
      <c r="I238" s="75"/>
      <c r="J238" s="5"/>
    </row>
    <row r="239" spans="1:10" ht="15">
      <c r="A239" s="77">
        <v>209</v>
      </c>
      <c r="B239" s="18" t="s">
        <v>1957</v>
      </c>
      <c r="C239" s="17" t="s">
        <v>1932</v>
      </c>
      <c r="D239" s="17" t="s">
        <v>1958</v>
      </c>
      <c r="E239" s="75">
        <f>work!G239+work!H239</f>
        <v>741261</v>
      </c>
      <c r="F239" s="75">
        <f>work!I239+work!J239</f>
        <v>332325</v>
      </c>
      <c r="H239" s="66">
        <f>work!L239</f>
        <v>20080908</v>
      </c>
      <c r="I239" s="75"/>
      <c r="J239" s="5"/>
    </row>
    <row r="240" spans="1:10" ht="15">
      <c r="A240" s="77">
        <v>210</v>
      </c>
      <c r="B240" s="18" t="s">
        <v>1960</v>
      </c>
      <c r="C240" s="17" t="s">
        <v>1932</v>
      </c>
      <c r="D240" s="17" t="s">
        <v>1961</v>
      </c>
      <c r="E240" s="75">
        <f>work!G240+work!H240</f>
        <v>1868696</v>
      </c>
      <c r="F240" s="75">
        <f>work!I240+work!J240</f>
        <v>374706</v>
      </c>
      <c r="H240" s="66">
        <f>work!L240</f>
        <v>20080908</v>
      </c>
      <c r="I240" s="75"/>
      <c r="J240" s="5"/>
    </row>
    <row r="241" spans="1:10" ht="15">
      <c r="A241" s="77">
        <v>211</v>
      </c>
      <c r="B241" s="18" t="s">
        <v>1963</v>
      </c>
      <c r="C241" s="17" t="s">
        <v>1932</v>
      </c>
      <c r="D241" s="17" t="s">
        <v>1964</v>
      </c>
      <c r="E241" s="75">
        <f>work!G241+work!H241</f>
        <v>1041699</v>
      </c>
      <c r="F241" s="75">
        <f>work!I241+work!J241</f>
        <v>234234</v>
      </c>
      <c r="H241" s="66">
        <f>work!L241</f>
        <v>20081007</v>
      </c>
      <c r="I241" s="75"/>
      <c r="J241" s="5"/>
    </row>
    <row r="242" spans="1:10" ht="15">
      <c r="A242" s="77">
        <v>212</v>
      </c>
      <c r="B242" s="18" t="s">
        <v>1966</v>
      </c>
      <c r="C242" s="17" t="s">
        <v>1932</v>
      </c>
      <c r="D242" s="17" t="s">
        <v>1967</v>
      </c>
      <c r="E242" s="75">
        <f>work!G242+work!H242</f>
        <v>6764920</v>
      </c>
      <c r="F242" s="75">
        <f>work!I242+work!J242</f>
        <v>808450</v>
      </c>
      <c r="H242" s="66">
        <f>work!L242</f>
        <v>20081007</v>
      </c>
      <c r="I242" s="75"/>
      <c r="J242" s="5"/>
    </row>
    <row r="243" spans="1:10" ht="15">
      <c r="A243" s="77">
        <v>213</v>
      </c>
      <c r="B243" s="18" t="s">
        <v>1969</v>
      </c>
      <c r="C243" s="17" t="s">
        <v>1932</v>
      </c>
      <c r="D243" s="17" t="s">
        <v>1970</v>
      </c>
      <c r="E243" s="75">
        <f>work!G243+work!H243</f>
        <v>3011486</v>
      </c>
      <c r="F243" s="75">
        <f>work!I243+work!J243</f>
        <v>1504742</v>
      </c>
      <c r="H243" s="66">
        <f>work!L243</f>
        <v>20081007</v>
      </c>
      <c r="I243" s="75"/>
      <c r="J243" s="5"/>
    </row>
    <row r="244" spans="1:10" ht="15">
      <c r="A244" s="77">
        <v>214</v>
      </c>
      <c r="B244" s="18" t="s">
        <v>1972</v>
      </c>
      <c r="C244" s="17" t="s">
        <v>1932</v>
      </c>
      <c r="D244" s="17" t="s">
        <v>1973</v>
      </c>
      <c r="E244" s="75">
        <f>work!G244+work!H244</f>
        <v>6256158</v>
      </c>
      <c r="F244" s="75">
        <f>work!I244+work!J244</f>
        <v>4432557</v>
      </c>
      <c r="H244" s="66">
        <f>work!L244</f>
        <v>20081007</v>
      </c>
      <c r="I244" s="75"/>
      <c r="J244" s="5"/>
    </row>
    <row r="245" spans="1:10" ht="15">
      <c r="A245" s="77">
        <v>215</v>
      </c>
      <c r="B245" s="18" t="s">
        <v>1975</v>
      </c>
      <c r="C245" s="17" t="s">
        <v>1932</v>
      </c>
      <c r="D245" s="17" t="s">
        <v>1976</v>
      </c>
      <c r="E245" s="75">
        <f>work!G245+work!H245</f>
        <v>1517255</v>
      </c>
      <c r="F245" s="75">
        <f>work!I245+work!J245</f>
        <v>40954</v>
      </c>
      <c r="H245" s="66">
        <f>work!L245</f>
        <v>20081007</v>
      </c>
      <c r="I245" s="75"/>
      <c r="J245" s="5"/>
    </row>
    <row r="246" spans="1:10" ht="15">
      <c r="A246" s="77">
        <v>216</v>
      </c>
      <c r="B246" s="18" t="s">
        <v>1978</v>
      </c>
      <c r="C246" s="17" t="s">
        <v>1932</v>
      </c>
      <c r="D246" s="17" t="s">
        <v>1979</v>
      </c>
      <c r="E246" s="75">
        <f>work!G246+work!H246</f>
        <v>811827</v>
      </c>
      <c r="F246" s="75">
        <f>work!I246+work!J246</f>
        <v>132314</v>
      </c>
      <c r="H246" s="66">
        <f>work!L246</f>
        <v>20080908</v>
      </c>
      <c r="I246" s="75"/>
      <c r="J246" s="5"/>
    </row>
    <row r="247" spans="1:10" ht="15">
      <c r="A247" s="77">
        <v>217</v>
      </c>
      <c r="B247" s="18" t="s">
        <v>1980</v>
      </c>
      <c r="C247" s="17" t="s">
        <v>1932</v>
      </c>
      <c r="D247" s="17" t="s">
        <v>1981</v>
      </c>
      <c r="E247" s="75">
        <f>work!G247+work!H247</f>
        <v>193561</v>
      </c>
      <c r="F247" s="75">
        <f>work!I247+work!J247</f>
        <v>1089130</v>
      </c>
      <c r="H247" s="66">
        <f>work!L247</f>
        <v>20081007</v>
      </c>
      <c r="I247" s="75"/>
      <c r="J247" s="5"/>
    </row>
    <row r="248" spans="1:10" ht="15">
      <c r="A248" s="77">
        <v>218</v>
      </c>
      <c r="B248" s="18" t="s">
        <v>1983</v>
      </c>
      <c r="C248" s="17" t="s">
        <v>1932</v>
      </c>
      <c r="D248" s="17" t="s">
        <v>1984</v>
      </c>
      <c r="E248" s="75">
        <f>work!G248+work!H248</f>
        <v>137774</v>
      </c>
      <c r="F248" s="75">
        <f>work!I248+work!J248</f>
        <v>116501</v>
      </c>
      <c r="H248" s="66">
        <f>work!L248</f>
        <v>20080908</v>
      </c>
      <c r="I248" s="75"/>
      <c r="J248" s="5"/>
    </row>
    <row r="249" spans="1:10" ht="15">
      <c r="A249" s="77">
        <v>219</v>
      </c>
      <c r="B249" s="18" t="s">
        <v>1986</v>
      </c>
      <c r="C249" s="17" t="s">
        <v>1932</v>
      </c>
      <c r="D249" s="17" t="s">
        <v>1987</v>
      </c>
      <c r="E249" s="75">
        <f>work!G249+work!H249</f>
        <v>756164</v>
      </c>
      <c r="F249" s="75">
        <f>work!I249+work!J249</f>
        <v>929601</v>
      </c>
      <c r="H249" s="66">
        <f>work!L249</f>
        <v>20080908</v>
      </c>
      <c r="I249" s="75"/>
      <c r="J249" s="5"/>
    </row>
    <row r="250" spans="1:10" ht="15">
      <c r="A250" s="77">
        <v>220</v>
      </c>
      <c r="B250" s="18" t="s">
        <v>1989</v>
      </c>
      <c r="C250" s="17" t="s">
        <v>1932</v>
      </c>
      <c r="D250" s="17" t="s">
        <v>1990</v>
      </c>
      <c r="E250" s="75">
        <f>work!G250+work!H250</f>
        <v>1084384</v>
      </c>
      <c r="F250" s="75">
        <f>work!I250+work!J250</f>
        <v>6400</v>
      </c>
      <c r="H250" s="66">
        <f>work!L250</f>
        <v>20080908</v>
      </c>
      <c r="I250" s="75"/>
      <c r="J250" s="5"/>
    </row>
    <row r="251" spans="1:10" ht="15">
      <c r="A251" s="77">
        <v>221</v>
      </c>
      <c r="B251" s="18" t="s">
        <v>1992</v>
      </c>
      <c r="C251" s="17" t="s">
        <v>1932</v>
      </c>
      <c r="D251" s="17" t="s">
        <v>1993</v>
      </c>
      <c r="E251" s="75">
        <f>work!G251+work!H251</f>
        <v>594695</v>
      </c>
      <c r="F251" s="75">
        <f>work!I251+work!J251</f>
        <v>37119</v>
      </c>
      <c r="H251" s="66">
        <f>work!L251</f>
        <v>20081007</v>
      </c>
      <c r="I251" s="75"/>
      <c r="J251" s="5"/>
    </row>
    <row r="252" spans="1:10" ht="15">
      <c r="A252" s="77">
        <v>222</v>
      </c>
      <c r="B252" s="18" t="s">
        <v>1995</v>
      </c>
      <c r="C252" s="17" t="s">
        <v>1932</v>
      </c>
      <c r="D252" s="17" t="s">
        <v>1996</v>
      </c>
      <c r="E252" s="75">
        <f>work!G252+work!H252</f>
        <v>791995</v>
      </c>
      <c r="F252" s="75">
        <f>work!I252+work!J252</f>
        <v>2268522</v>
      </c>
      <c r="H252" s="66">
        <f>work!L252</f>
        <v>20080908</v>
      </c>
      <c r="I252" s="75"/>
      <c r="J252" s="5"/>
    </row>
    <row r="253" spans="1:10" ht="15">
      <c r="A253" s="77">
        <v>223</v>
      </c>
      <c r="B253" s="18" t="s">
        <v>1999</v>
      </c>
      <c r="C253" s="17" t="s">
        <v>1997</v>
      </c>
      <c r="D253" s="17" t="s">
        <v>2000</v>
      </c>
      <c r="E253" s="75">
        <f>work!G253+work!H253</f>
        <v>46787</v>
      </c>
      <c r="F253" s="75">
        <f>work!I253+work!J253</f>
        <v>10535</v>
      </c>
      <c r="H253" s="66">
        <f>work!L253</f>
        <v>20080908</v>
      </c>
      <c r="I253" s="75"/>
      <c r="J253" s="5"/>
    </row>
    <row r="254" spans="1:10" ht="15">
      <c r="A254" s="77">
        <v>224</v>
      </c>
      <c r="B254" s="18" t="s">
        <v>2002</v>
      </c>
      <c r="C254" s="17" t="s">
        <v>1997</v>
      </c>
      <c r="D254" s="17" t="s">
        <v>2003</v>
      </c>
      <c r="E254" s="75">
        <f>work!G254+work!H254</f>
        <v>669785</v>
      </c>
      <c r="F254" s="75">
        <f>work!I254+work!J254</f>
        <v>899257</v>
      </c>
      <c r="H254" s="66">
        <f>work!L254</f>
        <v>20081007</v>
      </c>
      <c r="I254" s="75"/>
      <c r="J254" s="5"/>
    </row>
    <row r="255" spans="1:10" ht="15">
      <c r="A255" s="77">
        <v>225</v>
      </c>
      <c r="B255" s="18" t="s">
        <v>2005</v>
      </c>
      <c r="C255" s="17" t="s">
        <v>1997</v>
      </c>
      <c r="D255" s="17" t="s">
        <v>2006</v>
      </c>
      <c r="E255" s="75">
        <f>work!G255+work!H255</f>
        <v>3504278</v>
      </c>
      <c r="F255" s="75">
        <f>work!I255+work!J255</f>
        <v>405698</v>
      </c>
      <c r="H255" s="66">
        <f>work!L255</f>
        <v>20080908</v>
      </c>
      <c r="I255" s="75"/>
      <c r="J255" s="5"/>
    </row>
    <row r="256" spans="1:10" ht="15">
      <c r="A256" s="77">
        <v>226</v>
      </c>
      <c r="B256" s="18" t="s">
        <v>2008</v>
      </c>
      <c r="C256" s="17" t="s">
        <v>1997</v>
      </c>
      <c r="D256" s="17" t="s">
        <v>2009</v>
      </c>
      <c r="E256" s="75">
        <f>work!G256+work!H256</f>
        <v>136150</v>
      </c>
      <c r="F256" s="75">
        <f>work!I256+work!J256</f>
        <v>24100</v>
      </c>
      <c r="H256" s="66">
        <f>work!L256</f>
        <v>20080908</v>
      </c>
      <c r="I256" s="75"/>
      <c r="J256" s="5"/>
    </row>
    <row r="257" spans="1:10" ht="15">
      <c r="A257" s="77">
        <v>227</v>
      </c>
      <c r="B257" s="18" t="s">
        <v>2011</v>
      </c>
      <c r="C257" s="17" t="s">
        <v>1997</v>
      </c>
      <c r="D257" s="17" t="s">
        <v>2012</v>
      </c>
      <c r="E257" s="75">
        <f>work!G257+work!H257</f>
        <v>663053</v>
      </c>
      <c r="F257" s="75">
        <f>work!I257+work!J257</f>
        <v>585349</v>
      </c>
      <c r="H257" s="66">
        <f>work!L257</f>
        <v>20081007</v>
      </c>
      <c r="I257" s="75"/>
      <c r="J257" s="5"/>
    </row>
    <row r="258" spans="1:10" ht="15">
      <c r="A258" s="77">
        <v>228</v>
      </c>
      <c r="B258" s="18" t="s">
        <v>2014</v>
      </c>
      <c r="C258" s="17" t="s">
        <v>1997</v>
      </c>
      <c r="D258" s="17" t="s">
        <v>2015</v>
      </c>
      <c r="E258" s="75">
        <f>work!G258+work!H258</f>
        <v>3359189</v>
      </c>
      <c r="F258" s="75">
        <f>work!I258+work!J258</f>
        <v>87786</v>
      </c>
      <c r="H258" s="66">
        <f>work!L258</f>
        <v>20081007</v>
      </c>
      <c r="I258" s="75"/>
      <c r="J258" s="5"/>
    </row>
    <row r="259" spans="1:10" ht="15">
      <c r="A259" s="77">
        <v>229</v>
      </c>
      <c r="B259" s="18" t="s">
        <v>2017</v>
      </c>
      <c r="C259" s="17" t="s">
        <v>1997</v>
      </c>
      <c r="D259" s="17" t="s">
        <v>1907</v>
      </c>
      <c r="E259" s="75">
        <f>work!G259+work!H259</f>
        <v>95971</v>
      </c>
      <c r="F259" s="75">
        <f>work!I259+work!J259</f>
        <v>17956</v>
      </c>
      <c r="H259" s="66">
        <f>work!L259</f>
        <v>20080908</v>
      </c>
      <c r="I259" s="75"/>
      <c r="J259" s="5"/>
    </row>
    <row r="260" spans="1:10" ht="15">
      <c r="A260" s="77">
        <v>230</v>
      </c>
      <c r="B260" s="18" t="s">
        <v>2019</v>
      </c>
      <c r="C260" s="17" t="s">
        <v>1997</v>
      </c>
      <c r="D260" s="17" t="s">
        <v>2020</v>
      </c>
      <c r="E260" s="75">
        <f>work!G260+work!H260</f>
        <v>2434357</v>
      </c>
      <c r="F260" s="75">
        <f>work!I260+work!J260</f>
        <v>286910</v>
      </c>
      <c r="H260" s="66">
        <f>work!L260</f>
        <v>20080908</v>
      </c>
      <c r="I260" s="75"/>
      <c r="J260" s="5"/>
    </row>
    <row r="261" spans="1:10" ht="15">
      <c r="A261" s="77">
        <v>231</v>
      </c>
      <c r="B261" s="18" t="s">
        <v>2022</v>
      </c>
      <c r="C261" s="17" t="s">
        <v>1997</v>
      </c>
      <c r="D261" s="17" t="s">
        <v>2023</v>
      </c>
      <c r="E261" s="75">
        <f>work!G261+work!H261</f>
        <v>261341</v>
      </c>
      <c r="F261" s="75">
        <f>work!I261+work!J261</f>
        <v>11455143</v>
      </c>
      <c r="H261" s="66">
        <f>work!L261</f>
        <v>20081007</v>
      </c>
      <c r="I261" s="75"/>
      <c r="J261" s="5"/>
    </row>
    <row r="262" spans="1:10" ht="15">
      <c r="A262" s="77">
        <v>232</v>
      </c>
      <c r="B262" s="18" t="s">
        <v>2025</v>
      </c>
      <c r="C262" s="17" t="s">
        <v>1997</v>
      </c>
      <c r="D262" s="17" t="s">
        <v>2026</v>
      </c>
      <c r="E262" s="75">
        <f>work!G262+work!H262</f>
        <v>581156</v>
      </c>
      <c r="F262" s="75">
        <f>work!I262+work!J262</f>
        <v>55280</v>
      </c>
      <c r="H262" s="66">
        <f>work!L262</f>
        <v>20081007</v>
      </c>
      <c r="I262" s="75"/>
      <c r="J262" s="5"/>
    </row>
    <row r="263" spans="1:10" ht="15">
      <c r="A263" s="77">
        <v>233</v>
      </c>
      <c r="B263" s="18" t="s">
        <v>2028</v>
      </c>
      <c r="C263" s="17" t="s">
        <v>1997</v>
      </c>
      <c r="D263" s="17" t="s">
        <v>2029</v>
      </c>
      <c r="E263" s="75">
        <f>work!G263+work!H263</f>
        <v>1133691</v>
      </c>
      <c r="F263" s="75">
        <f>work!I263+work!J263</f>
        <v>609376</v>
      </c>
      <c r="H263" s="66">
        <f>work!L263</f>
        <v>20080908</v>
      </c>
      <c r="I263" s="75"/>
      <c r="J263" s="5"/>
    </row>
    <row r="264" spans="1:10" ht="15">
      <c r="A264" s="77">
        <v>234</v>
      </c>
      <c r="B264" s="18" t="s">
        <v>2031</v>
      </c>
      <c r="C264" s="17" t="s">
        <v>1997</v>
      </c>
      <c r="D264" s="17" t="s">
        <v>2032</v>
      </c>
      <c r="E264" s="75">
        <f>work!G264+work!H264</f>
        <v>29088</v>
      </c>
      <c r="F264" s="75">
        <f>work!I264+work!J264</f>
        <v>24310</v>
      </c>
      <c r="H264" s="66">
        <f>work!L264</f>
        <v>20080908</v>
      </c>
      <c r="I264" s="75"/>
      <c r="J264" s="5"/>
    </row>
    <row r="265" spans="1:10" ht="15">
      <c r="A265" s="77">
        <v>235</v>
      </c>
      <c r="B265" s="18" t="s">
        <v>2034</v>
      </c>
      <c r="C265" s="17" t="s">
        <v>1997</v>
      </c>
      <c r="D265" s="17" t="s">
        <v>2035</v>
      </c>
      <c r="E265" s="75">
        <f>work!G265+work!H265</f>
        <v>143800</v>
      </c>
      <c r="F265" s="75">
        <f>work!I265+work!J265</f>
        <v>259000</v>
      </c>
      <c r="H265" s="66">
        <f>work!L265</f>
        <v>20081007</v>
      </c>
      <c r="I265" s="75"/>
      <c r="J265" s="5"/>
    </row>
    <row r="266" spans="1:10" ht="15">
      <c r="A266" s="77">
        <v>236</v>
      </c>
      <c r="B266" s="18" t="s">
        <v>2037</v>
      </c>
      <c r="C266" s="17" t="s">
        <v>1997</v>
      </c>
      <c r="D266" s="17" t="s">
        <v>2038</v>
      </c>
      <c r="E266" s="75">
        <f>work!G266+work!H266</f>
        <v>244400</v>
      </c>
      <c r="F266" s="75">
        <f>work!I266+work!J266</f>
        <v>17000</v>
      </c>
      <c r="H266" s="66">
        <f>work!L266</f>
        <v>20080908</v>
      </c>
      <c r="I266" s="75"/>
      <c r="J266" s="5"/>
    </row>
    <row r="267" spans="1:10" ht="15">
      <c r="A267" s="77">
        <v>237</v>
      </c>
      <c r="B267" s="18" t="s">
        <v>2040</v>
      </c>
      <c r="C267" s="17" t="s">
        <v>1997</v>
      </c>
      <c r="D267" s="17" t="s">
        <v>2041</v>
      </c>
      <c r="E267" s="75">
        <f>work!G267+work!H267</f>
        <v>190842</v>
      </c>
      <c r="F267" s="75">
        <f>work!I267+work!J267</f>
        <v>103700</v>
      </c>
      <c r="H267" s="66">
        <f>work!L267</f>
        <v>20081007</v>
      </c>
      <c r="I267" s="75"/>
      <c r="J267" s="5"/>
    </row>
    <row r="268" spans="1:10" ht="15">
      <c r="A268" s="77">
        <v>238</v>
      </c>
      <c r="B268" s="18" t="s">
        <v>2043</v>
      </c>
      <c r="C268" s="17" t="s">
        <v>1997</v>
      </c>
      <c r="D268" s="17" t="s">
        <v>2044</v>
      </c>
      <c r="E268" s="75">
        <f>work!G268+work!H268</f>
        <v>248825</v>
      </c>
      <c r="F268" s="75">
        <f>work!I268+work!J268</f>
        <v>3500</v>
      </c>
      <c r="H268" s="66">
        <f>work!L268</f>
        <v>20080908</v>
      </c>
      <c r="I268" s="75"/>
      <c r="J268" s="5"/>
    </row>
    <row r="269" spans="1:10" ht="15">
      <c r="A269" s="77">
        <v>239</v>
      </c>
      <c r="B269" s="18" t="s">
        <v>2046</v>
      </c>
      <c r="C269" s="17" t="s">
        <v>1997</v>
      </c>
      <c r="D269" s="17" t="s">
        <v>2047</v>
      </c>
      <c r="E269" s="75">
        <f>work!G269+work!H269</f>
        <v>0</v>
      </c>
      <c r="F269" s="75">
        <f>work!I269+work!J269</f>
        <v>116840</v>
      </c>
      <c r="H269" s="66">
        <f>work!L269</f>
        <v>20080908</v>
      </c>
      <c r="I269" s="75"/>
      <c r="J269" s="5"/>
    </row>
    <row r="270" spans="1:10" ht="15">
      <c r="A270" s="77">
        <v>240</v>
      </c>
      <c r="B270" s="18" t="s">
        <v>2049</v>
      </c>
      <c r="C270" s="17" t="s">
        <v>1997</v>
      </c>
      <c r="D270" s="17" t="s">
        <v>1595</v>
      </c>
      <c r="E270" s="75">
        <f>work!G270+work!H270</f>
        <v>801051</v>
      </c>
      <c r="F270" s="75">
        <f>work!I270+work!J270</f>
        <v>5558708</v>
      </c>
      <c r="H270" s="66">
        <f>work!L270</f>
        <v>20080908</v>
      </c>
      <c r="I270" s="75"/>
      <c r="J270" s="5"/>
    </row>
    <row r="271" spans="1:10" ht="15">
      <c r="A271" s="77">
        <v>241</v>
      </c>
      <c r="B271" s="18" t="s">
        <v>2051</v>
      </c>
      <c r="C271" s="17" t="s">
        <v>1997</v>
      </c>
      <c r="D271" s="17" t="s">
        <v>2052</v>
      </c>
      <c r="E271" s="75">
        <f>work!G271+work!H271</f>
        <v>119372</v>
      </c>
      <c r="F271" s="75">
        <f>work!I271+work!J271</f>
        <v>12208</v>
      </c>
      <c r="H271" s="66">
        <f>work!L271</f>
        <v>20081007</v>
      </c>
      <c r="I271" s="75"/>
      <c r="J271" s="5"/>
    </row>
    <row r="272" spans="1:10" ht="15">
      <c r="A272" s="77">
        <v>242</v>
      </c>
      <c r="B272" s="18" t="s">
        <v>2054</v>
      </c>
      <c r="C272" s="17" t="s">
        <v>1997</v>
      </c>
      <c r="D272" s="17" t="s">
        <v>2055</v>
      </c>
      <c r="E272" s="75">
        <f>work!G272+work!H272</f>
        <v>1455973</v>
      </c>
      <c r="F272" s="75">
        <f>work!I272+work!J272</f>
        <v>806276</v>
      </c>
      <c r="H272" s="66">
        <f>work!L272</f>
        <v>20080908</v>
      </c>
      <c r="I272" s="75"/>
      <c r="J272" s="5"/>
    </row>
    <row r="273" spans="1:10" ht="15">
      <c r="A273" s="77">
        <v>243</v>
      </c>
      <c r="B273" s="18" t="s">
        <v>2057</v>
      </c>
      <c r="C273" s="17" t="s">
        <v>1997</v>
      </c>
      <c r="D273" s="17" t="s">
        <v>2058</v>
      </c>
      <c r="E273" s="75">
        <f>work!G273+work!H273</f>
        <v>31310</v>
      </c>
      <c r="F273" s="75">
        <f>work!I273+work!J273</f>
        <v>285510</v>
      </c>
      <c r="H273" s="66">
        <f>work!L273</f>
        <v>20080908</v>
      </c>
      <c r="I273" s="75"/>
      <c r="J273" s="5"/>
    </row>
    <row r="274" spans="1:10" ht="15">
      <c r="A274" s="77">
        <v>244</v>
      </c>
      <c r="B274" s="18" t="s">
        <v>2060</v>
      </c>
      <c r="C274" s="17" t="s">
        <v>1997</v>
      </c>
      <c r="D274" s="17" t="s">
        <v>2061</v>
      </c>
      <c r="E274" s="75">
        <f>work!G274+work!H274</f>
        <v>130495</v>
      </c>
      <c r="F274" s="75">
        <f>work!I274+work!J274</f>
        <v>529227</v>
      </c>
      <c r="H274" s="66">
        <f>work!L274</f>
        <v>20080908</v>
      </c>
      <c r="I274" s="75"/>
      <c r="J274" s="5"/>
    </row>
    <row r="275" spans="1:10" ht="15">
      <c r="A275" s="77">
        <v>245</v>
      </c>
      <c r="B275" s="18" t="s">
        <v>2063</v>
      </c>
      <c r="C275" s="17" t="s">
        <v>1997</v>
      </c>
      <c r="D275" s="17" t="s">
        <v>2064</v>
      </c>
      <c r="E275" s="75">
        <f>work!G275+work!H275</f>
        <v>51317</v>
      </c>
      <c r="F275" s="75">
        <f>work!I275+work!J275</f>
        <v>6805775</v>
      </c>
      <c r="H275" s="66">
        <f>work!L275</f>
        <v>20080908</v>
      </c>
      <c r="I275" s="75"/>
      <c r="J275" s="5"/>
    </row>
    <row r="276" spans="1:10" ht="15">
      <c r="A276" s="77">
        <v>246</v>
      </c>
      <c r="B276" s="18" t="s">
        <v>2066</v>
      </c>
      <c r="C276" s="17" t="s">
        <v>1997</v>
      </c>
      <c r="D276" s="17" t="s">
        <v>2067</v>
      </c>
      <c r="E276" s="75">
        <f>work!G276+work!H276</f>
        <v>1976300</v>
      </c>
      <c r="F276" s="75">
        <f>work!I276+work!J276</f>
        <v>1502859</v>
      </c>
      <c r="H276" s="66">
        <f>work!L276</f>
        <v>20080908</v>
      </c>
      <c r="I276" s="75"/>
      <c r="J276" s="5"/>
    </row>
    <row r="277" spans="1:10" ht="15">
      <c r="A277" s="77">
        <v>247</v>
      </c>
      <c r="B277" s="18" t="s">
        <v>2070</v>
      </c>
      <c r="C277" s="17" t="s">
        <v>2068</v>
      </c>
      <c r="D277" s="17" t="s">
        <v>2071</v>
      </c>
      <c r="E277" s="75">
        <f>work!G277+work!H277</f>
        <v>1207709</v>
      </c>
      <c r="F277" s="75">
        <f>work!I277+work!J277</f>
        <v>435225</v>
      </c>
      <c r="H277" s="66">
        <f>work!L277</f>
        <v>20080908</v>
      </c>
      <c r="I277" s="75"/>
      <c r="J277" s="5"/>
    </row>
    <row r="278" spans="1:10" ht="15">
      <c r="A278" s="77">
        <v>248</v>
      </c>
      <c r="B278" s="18" t="s">
        <v>2073</v>
      </c>
      <c r="C278" s="17" t="s">
        <v>2068</v>
      </c>
      <c r="D278" s="17" t="s">
        <v>2074</v>
      </c>
      <c r="E278" s="75">
        <f>work!G278+work!H278</f>
        <v>16500</v>
      </c>
      <c r="F278" s="75">
        <f>work!I278+work!J278</f>
        <v>0</v>
      </c>
      <c r="H278" s="66">
        <f>work!L278</f>
        <v>20080908</v>
      </c>
      <c r="I278" s="75"/>
      <c r="J278" s="5"/>
    </row>
    <row r="279" spans="1:10" ht="15">
      <c r="A279" s="77">
        <v>249</v>
      </c>
      <c r="B279" s="18" t="s">
        <v>2076</v>
      </c>
      <c r="C279" s="17" t="s">
        <v>2068</v>
      </c>
      <c r="D279" s="17" t="s">
        <v>2077</v>
      </c>
      <c r="E279" s="75">
        <f>work!G279+work!H279</f>
        <v>70171</v>
      </c>
      <c r="F279" s="75">
        <f>work!I279+work!J279</f>
        <v>31905</v>
      </c>
      <c r="H279" s="66">
        <f>work!L279</f>
        <v>20081007</v>
      </c>
      <c r="I279" s="75"/>
      <c r="J279" s="5"/>
    </row>
    <row r="280" spans="1:10" ht="15">
      <c r="A280" s="77">
        <v>250</v>
      </c>
      <c r="B280" s="18" t="s">
        <v>2079</v>
      </c>
      <c r="C280" s="17" t="s">
        <v>2068</v>
      </c>
      <c r="D280" s="17" t="s">
        <v>2080</v>
      </c>
      <c r="E280" s="75">
        <f>work!G280+work!H280</f>
        <v>61602</v>
      </c>
      <c r="F280" s="75">
        <f>work!I280+work!J280</f>
        <v>31200010</v>
      </c>
      <c r="H280" s="66">
        <f>work!L280</f>
        <v>20081007</v>
      </c>
      <c r="I280" s="75"/>
      <c r="J280" s="5"/>
    </row>
    <row r="281" spans="1:10" ht="15">
      <c r="A281" s="77">
        <v>251</v>
      </c>
      <c r="B281" s="18" t="s">
        <v>2082</v>
      </c>
      <c r="C281" s="17" t="s">
        <v>2068</v>
      </c>
      <c r="D281" s="17" t="s">
        <v>2083</v>
      </c>
      <c r="E281" s="75">
        <f>work!G281+work!H281</f>
        <v>5801282</v>
      </c>
      <c r="F281" s="75">
        <f>work!I281+work!J281</f>
        <v>1280069</v>
      </c>
      <c r="H281" s="66">
        <f>work!L281</f>
        <v>20081007</v>
      </c>
      <c r="I281" s="75"/>
      <c r="J281" s="5"/>
    </row>
    <row r="282" spans="1:10" ht="15">
      <c r="A282" s="77">
        <v>252</v>
      </c>
      <c r="B282" s="18" t="s">
        <v>2085</v>
      </c>
      <c r="C282" s="17" t="s">
        <v>2068</v>
      </c>
      <c r="D282" s="17" t="s">
        <v>2086</v>
      </c>
      <c r="E282" s="75">
        <f>work!G282+work!H282</f>
        <v>6618235</v>
      </c>
      <c r="F282" s="75">
        <f>work!I282+work!J282</f>
        <v>10359220</v>
      </c>
      <c r="H282" s="66">
        <f>work!L282</f>
        <v>20080908</v>
      </c>
      <c r="I282" s="75"/>
      <c r="J282" s="5"/>
    </row>
    <row r="283" spans="1:10" ht="15">
      <c r="A283" s="77">
        <v>253</v>
      </c>
      <c r="B283" s="18" t="s">
        <v>2088</v>
      </c>
      <c r="C283" s="17" t="s">
        <v>2068</v>
      </c>
      <c r="D283" s="17" t="s">
        <v>2089</v>
      </c>
      <c r="E283" s="75">
        <f>work!G283+work!H283</f>
        <v>460228</v>
      </c>
      <c r="F283" s="75">
        <f>work!I283+work!J283</f>
        <v>1123652</v>
      </c>
      <c r="H283" s="66">
        <f>work!L283</f>
        <v>20080908</v>
      </c>
      <c r="I283" s="75"/>
      <c r="J283" s="5"/>
    </row>
    <row r="284" spans="1:10" ht="15">
      <c r="A284" s="77">
        <v>254</v>
      </c>
      <c r="B284" s="18" t="s">
        <v>2091</v>
      </c>
      <c r="C284" s="17" t="s">
        <v>2068</v>
      </c>
      <c r="D284" s="17" t="s">
        <v>2092</v>
      </c>
      <c r="E284" s="75">
        <f>work!G284+work!H284</f>
        <v>528290</v>
      </c>
      <c r="F284" s="75">
        <f>work!I284+work!J284</f>
        <v>824801</v>
      </c>
      <c r="H284" s="66">
        <f>work!L284</f>
        <v>20081007</v>
      </c>
      <c r="I284" s="75"/>
      <c r="J284" s="5"/>
    </row>
    <row r="285" spans="1:10" ht="15">
      <c r="A285" s="77">
        <v>255</v>
      </c>
      <c r="B285" s="18" t="s">
        <v>2094</v>
      </c>
      <c r="C285" s="17" t="s">
        <v>2068</v>
      </c>
      <c r="D285" s="17" t="s">
        <v>2095</v>
      </c>
      <c r="E285" s="75">
        <f>work!G285+work!H285</f>
        <v>323211</v>
      </c>
      <c r="F285" s="75">
        <f>work!I285+work!J285</f>
        <v>53235545</v>
      </c>
      <c r="H285" s="66">
        <f>work!L285</f>
        <v>20081007</v>
      </c>
      <c r="I285" s="75"/>
      <c r="J285" s="5"/>
    </row>
    <row r="286" spans="1:10" ht="15">
      <c r="A286" s="77">
        <v>256</v>
      </c>
      <c r="B286" s="18" t="s">
        <v>2097</v>
      </c>
      <c r="C286" s="17" t="s">
        <v>2068</v>
      </c>
      <c r="D286" s="17" t="s">
        <v>2098</v>
      </c>
      <c r="E286" s="75">
        <f>work!G286+work!H286</f>
        <v>861351</v>
      </c>
      <c r="F286" s="75">
        <f>work!I286+work!J286</f>
        <v>139960</v>
      </c>
      <c r="H286" s="66">
        <f>work!L286</f>
        <v>20080908</v>
      </c>
      <c r="I286" s="75"/>
      <c r="J286" s="5"/>
    </row>
    <row r="287" spans="1:10" ht="15">
      <c r="A287" s="77">
        <v>257</v>
      </c>
      <c r="B287" s="18" t="s">
        <v>2100</v>
      </c>
      <c r="C287" s="17" t="s">
        <v>2068</v>
      </c>
      <c r="D287" s="17" t="s">
        <v>2101</v>
      </c>
      <c r="E287" s="75">
        <f>work!G287+work!H287</f>
        <v>254668</v>
      </c>
      <c r="F287" s="75">
        <f>work!I287+work!J287</f>
        <v>556700</v>
      </c>
      <c r="H287" s="66">
        <f>work!L287</f>
        <v>20081007</v>
      </c>
      <c r="I287" s="75"/>
      <c r="J287" s="5"/>
    </row>
    <row r="288" spans="1:10" ht="15">
      <c r="A288" s="77">
        <v>258</v>
      </c>
      <c r="B288" s="18" t="s">
        <v>2103</v>
      </c>
      <c r="C288" s="17" t="s">
        <v>2068</v>
      </c>
      <c r="D288" s="17" t="s">
        <v>2104</v>
      </c>
      <c r="E288" s="75">
        <f>work!G288+work!H288</f>
        <v>1226830</v>
      </c>
      <c r="F288" s="75">
        <f>work!I288+work!J288</f>
        <v>661365</v>
      </c>
      <c r="H288" s="66">
        <f>work!L288</f>
        <v>20080908</v>
      </c>
      <c r="I288" s="75"/>
      <c r="J288" s="5"/>
    </row>
    <row r="289" spans="1:10" ht="15">
      <c r="A289" s="77">
        <v>259</v>
      </c>
      <c r="B289" s="18" t="s">
        <v>2107</v>
      </c>
      <c r="C289" s="17" t="s">
        <v>2105</v>
      </c>
      <c r="D289" s="17" t="s">
        <v>2108</v>
      </c>
      <c r="E289" s="75">
        <f>work!G289+work!H289</f>
        <v>638402</v>
      </c>
      <c r="F289" s="75">
        <f>work!I289+work!J289</f>
        <v>273342</v>
      </c>
      <c r="H289" s="66">
        <f>work!L289</f>
        <v>20080908</v>
      </c>
      <c r="I289" s="75"/>
      <c r="J289" s="5"/>
    </row>
    <row r="290" spans="1:10" ht="15">
      <c r="A290" s="77">
        <v>260</v>
      </c>
      <c r="B290" s="18" t="s">
        <v>2110</v>
      </c>
      <c r="C290" s="17" t="s">
        <v>2105</v>
      </c>
      <c r="D290" s="17" t="s">
        <v>2111</v>
      </c>
      <c r="E290" s="75">
        <f>work!G290+work!H290</f>
        <v>78685</v>
      </c>
      <c r="F290" s="75">
        <f>work!I290+work!J290</f>
        <v>6500</v>
      </c>
      <c r="H290" s="66">
        <f>work!L290</f>
        <v>20080908</v>
      </c>
      <c r="I290" s="75"/>
      <c r="J290" s="5"/>
    </row>
    <row r="291" spans="1:10" ht="15">
      <c r="A291" s="77">
        <v>261</v>
      </c>
      <c r="B291" s="18" t="s">
        <v>2113</v>
      </c>
      <c r="C291" s="17" t="s">
        <v>2105</v>
      </c>
      <c r="D291" s="17" t="s">
        <v>2114</v>
      </c>
      <c r="E291" s="75">
        <f>work!G291+work!H291</f>
        <v>21970</v>
      </c>
      <c r="F291" s="75">
        <f>work!I291+work!J291</f>
        <v>0</v>
      </c>
      <c r="H291" s="66">
        <f>work!L291</f>
        <v>20080908</v>
      </c>
      <c r="I291" s="75"/>
      <c r="J291" s="5"/>
    </row>
    <row r="292" spans="1:10" ht="15">
      <c r="A292" s="77">
        <v>262</v>
      </c>
      <c r="B292" s="18" t="s">
        <v>2116</v>
      </c>
      <c r="C292" s="17" t="s">
        <v>2105</v>
      </c>
      <c r="D292" s="17" t="s">
        <v>2117</v>
      </c>
      <c r="E292" s="75">
        <f>work!G292+work!H292</f>
        <v>33100</v>
      </c>
      <c r="F292" s="75">
        <f>work!I292+work!J292</f>
        <v>31060</v>
      </c>
      <c r="H292" s="66">
        <f>work!L292</f>
        <v>20080908</v>
      </c>
      <c r="I292" s="75"/>
      <c r="J292" s="5"/>
    </row>
    <row r="293" spans="1:10" ht="15">
      <c r="A293" s="77">
        <v>263</v>
      </c>
      <c r="B293" s="18" t="s">
        <v>2119</v>
      </c>
      <c r="C293" s="17" t="s">
        <v>2105</v>
      </c>
      <c r="D293" s="17" t="s">
        <v>2120</v>
      </c>
      <c r="E293" s="75">
        <f>work!G293+work!H293</f>
        <v>0</v>
      </c>
      <c r="F293" s="75">
        <f>work!I293+work!J293</f>
        <v>140233</v>
      </c>
      <c r="H293" s="66">
        <f>work!L293</f>
        <v>20080908</v>
      </c>
      <c r="I293" s="75"/>
      <c r="J293" s="5"/>
    </row>
    <row r="294" spans="1:10" ht="15">
      <c r="A294" s="77">
        <v>264</v>
      </c>
      <c r="B294" s="18" t="s">
        <v>2122</v>
      </c>
      <c r="C294" s="17" t="s">
        <v>2105</v>
      </c>
      <c r="D294" s="17" t="s">
        <v>2123</v>
      </c>
      <c r="E294" s="75">
        <f>work!G294+work!H294</f>
        <v>456878</v>
      </c>
      <c r="F294" s="75">
        <f>work!I294+work!J294</f>
        <v>126259</v>
      </c>
      <c r="H294" s="66">
        <f>work!L294</f>
        <v>20081007</v>
      </c>
      <c r="I294" s="75"/>
      <c r="J294" s="5"/>
    </row>
    <row r="295" spans="1:10" ht="15">
      <c r="A295" s="77">
        <v>265</v>
      </c>
      <c r="B295" s="18" t="s">
        <v>2125</v>
      </c>
      <c r="C295" s="17" t="s">
        <v>2105</v>
      </c>
      <c r="D295" s="17" t="s">
        <v>2126</v>
      </c>
      <c r="E295" s="75">
        <f>work!G295+work!H295</f>
        <v>440603</v>
      </c>
      <c r="F295" s="75">
        <f>work!I295+work!J295</f>
        <v>355500</v>
      </c>
      <c r="H295" s="66">
        <f>work!L295</f>
        <v>20081007</v>
      </c>
      <c r="I295" s="75"/>
      <c r="J295" s="5"/>
    </row>
    <row r="296" spans="1:10" ht="15">
      <c r="A296" s="77">
        <v>266</v>
      </c>
      <c r="B296" s="18" t="s">
        <v>2128</v>
      </c>
      <c r="C296" s="17" t="s">
        <v>2105</v>
      </c>
      <c r="D296" s="17" t="s">
        <v>2129</v>
      </c>
      <c r="E296" s="75">
        <f>work!G296+work!H296</f>
        <v>277786</v>
      </c>
      <c r="F296" s="75">
        <f>work!I296+work!J296</f>
        <v>150064</v>
      </c>
      <c r="H296" s="66">
        <f>work!L296</f>
        <v>20080908</v>
      </c>
      <c r="I296" s="75"/>
      <c r="J296" s="5"/>
    </row>
    <row r="297" spans="1:10" ht="15">
      <c r="A297" s="77">
        <v>267</v>
      </c>
      <c r="B297" s="18" t="s">
        <v>2131</v>
      </c>
      <c r="C297" s="17" t="s">
        <v>2105</v>
      </c>
      <c r="D297" s="17" t="s">
        <v>2132</v>
      </c>
      <c r="E297" s="75">
        <f>work!G297+work!H297</f>
        <v>76841</v>
      </c>
      <c r="F297" s="75">
        <f>work!I297+work!J297</f>
        <v>1037676</v>
      </c>
      <c r="H297" s="66">
        <f>work!L297</f>
        <v>20081007</v>
      </c>
      <c r="I297" s="75"/>
      <c r="J297" s="5"/>
    </row>
    <row r="298" spans="1:10" ht="15">
      <c r="A298" s="77">
        <v>268</v>
      </c>
      <c r="B298" s="18" t="s">
        <v>2134</v>
      </c>
      <c r="C298" s="17" t="s">
        <v>2105</v>
      </c>
      <c r="D298" s="17" t="s">
        <v>2012</v>
      </c>
      <c r="E298" s="75">
        <f>work!G298+work!H298</f>
        <v>89243</v>
      </c>
      <c r="F298" s="75">
        <f>work!I298+work!J298</f>
        <v>112610</v>
      </c>
      <c r="H298" s="66">
        <f>work!L298</f>
        <v>20081007</v>
      </c>
      <c r="I298" s="75"/>
      <c r="J298" s="5"/>
    </row>
    <row r="299" spans="1:10" ht="15">
      <c r="A299" s="77">
        <v>269</v>
      </c>
      <c r="B299" s="18" t="s">
        <v>2136</v>
      </c>
      <c r="C299" s="17" t="s">
        <v>2105</v>
      </c>
      <c r="D299" s="17" t="s">
        <v>2137</v>
      </c>
      <c r="E299" s="75">
        <f>work!G299+work!H299</f>
        <v>13850</v>
      </c>
      <c r="F299" s="75">
        <f>work!I299+work!J299</f>
        <v>0</v>
      </c>
      <c r="H299" s="66">
        <f>work!L299</f>
        <v>20080908</v>
      </c>
      <c r="I299" s="75"/>
      <c r="J299" s="5"/>
    </row>
    <row r="300" spans="1:10" ht="15">
      <c r="A300" s="77">
        <v>270</v>
      </c>
      <c r="B300" s="18" t="s">
        <v>2139</v>
      </c>
      <c r="C300" s="17" t="s">
        <v>2105</v>
      </c>
      <c r="D300" s="17" t="s">
        <v>2140</v>
      </c>
      <c r="E300" s="75">
        <f>work!G300+work!H300</f>
        <v>51347</v>
      </c>
      <c r="F300" s="75">
        <f>work!I300+work!J300</f>
        <v>6000</v>
      </c>
      <c r="H300" s="66">
        <f>work!L300</f>
        <v>20080908</v>
      </c>
      <c r="I300" s="75"/>
      <c r="J300" s="5"/>
    </row>
    <row r="301" spans="1:10" ht="15">
      <c r="A301" s="77">
        <v>271</v>
      </c>
      <c r="B301" s="18" t="s">
        <v>2142</v>
      </c>
      <c r="C301" s="17" t="s">
        <v>2105</v>
      </c>
      <c r="D301" s="17" t="s">
        <v>2143</v>
      </c>
      <c r="E301" s="75">
        <f>work!G301+work!H301</f>
        <v>941</v>
      </c>
      <c r="F301" s="75">
        <f>work!I301+work!J301</f>
        <v>3300</v>
      </c>
      <c r="H301" s="66">
        <f>work!L301</f>
        <v>20080908</v>
      </c>
      <c r="I301" s="75"/>
      <c r="J301" s="5"/>
    </row>
    <row r="302" spans="1:10" ht="15">
      <c r="A302" s="77">
        <v>272</v>
      </c>
      <c r="B302" s="18" t="s">
        <v>2145</v>
      </c>
      <c r="C302" s="17" t="s">
        <v>2105</v>
      </c>
      <c r="D302" s="17" t="s">
        <v>2146</v>
      </c>
      <c r="E302" s="75">
        <f>work!G302+work!H302</f>
        <v>38610</v>
      </c>
      <c r="F302" s="75">
        <f>work!I302+work!J302</f>
        <v>200</v>
      </c>
      <c r="H302" s="66">
        <f>work!L302</f>
        <v>20080908</v>
      </c>
      <c r="I302" s="75"/>
      <c r="J302" s="5"/>
    </row>
    <row r="303" spans="1:10" ht="15">
      <c r="A303" s="77">
        <v>273</v>
      </c>
      <c r="B303" s="18" t="s">
        <v>2148</v>
      </c>
      <c r="C303" s="17" t="s">
        <v>2105</v>
      </c>
      <c r="D303" s="17" t="s">
        <v>2149</v>
      </c>
      <c r="E303" s="75">
        <f>work!G303+work!H303</f>
        <v>621357</v>
      </c>
      <c r="F303" s="75">
        <f>work!I303+work!J303</f>
        <v>10410</v>
      </c>
      <c r="H303" s="66">
        <f>work!L303</f>
        <v>20080908</v>
      </c>
      <c r="I303" s="75"/>
      <c r="J303" s="5"/>
    </row>
    <row r="304" spans="1:10" ht="15">
      <c r="A304" s="77">
        <v>274</v>
      </c>
      <c r="B304" s="18" t="s">
        <v>2151</v>
      </c>
      <c r="C304" s="17" t="s">
        <v>2105</v>
      </c>
      <c r="D304" s="17" t="s">
        <v>2152</v>
      </c>
      <c r="E304" s="75">
        <f>work!G304+work!H304</f>
        <v>105350</v>
      </c>
      <c r="F304" s="75">
        <f>work!I304+work!J304</f>
        <v>66597</v>
      </c>
      <c r="H304" s="66">
        <f>work!L304</f>
        <v>20080908</v>
      </c>
      <c r="I304" s="75"/>
      <c r="J304" s="5"/>
    </row>
    <row r="305" spans="1:10" ht="15">
      <c r="A305" s="77">
        <v>275</v>
      </c>
      <c r="B305" s="18" t="s">
        <v>2154</v>
      </c>
      <c r="C305" s="17" t="s">
        <v>2105</v>
      </c>
      <c r="D305" s="17" t="s">
        <v>2155</v>
      </c>
      <c r="E305" s="75">
        <f>work!G305+work!H305</f>
        <v>286289</v>
      </c>
      <c r="F305" s="75">
        <f>work!I305+work!J305</f>
        <v>95010</v>
      </c>
      <c r="H305" s="66">
        <f>work!L305</f>
        <v>20080908</v>
      </c>
      <c r="I305" s="75"/>
      <c r="J305" s="5"/>
    </row>
    <row r="306" spans="1:10" ht="15">
      <c r="A306" s="77">
        <v>276</v>
      </c>
      <c r="B306" s="18" t="s">
        <v>2157</v>
      </c>
      <c r="C306" s="17" t="s">
        <v>2105</v>
      </c>
      <c r="D306" s="17" t="s">
        <v>2158</v>
      </c>
      <c r="E306" s="75">
        <f>work!G306+work!H306</f>
        <v>11270</v>
      </c>
      <c r="F306" s="75">
        <f>work!I306+work!J306</f>
        <v>3294750</v>
      </c>
      <c r="H306" s="66">
        <f>work!L306</f>
        <v>20080908</v>
      </c>
      <c r="I306" s="75"/>
      <c r="J306" s="5"/>
    </row>
    <row r="307" spans="1:10" ht="15">
      <c r="A307" s="77">
        <v>277</v>
      </c>
      <c r="B307" s="18" t="s">
        <v>2160</v>
      </c>
      <c r="C307" s="17" t="s">
        <v>2105</v>
      </c>
      <c r="D307" s="17" t="s">
        <v>2161</v>
      </c>
      <c r="E307" s="75">
        <f>work!G307+work!H307</f>
        <v>772397</v>
      </c>
      <c r="F307" s="75">
        <f>work!I307+work!J307</f>
        <v>220300</v>
      </c>
      <c r="H307" s="66">
        <f>work!L307</f>
        <v>20080908</v>
      </c>
      <c r="I307" s="75"/>
      <c r="J307" s="5"/>
    </row>
    <row r="308" spans="1:10" ht="15">
      <c r="A308" s="77">
        <v>278</v>
      </c>
      <c r="B308" s="18" t="s">
        <v>2163</v>
      </c>
      <c r="C308" s="17" t="s">
        <v>2105</v>
      </c>
      <c r="D308" s="17" t="s">
        <v>2164</v>
      </c>
      <c r="E308" s="75">
        <f>work!G308+work!H308</f>
        <v>13775</v>
      </c>
      <c r="F308" s="75">
        <f>work!I308+work!J308</f>
        <v>0</v>
      </c>
      <c r="H308" s="66">
        <f>work!L308</f>
        <v>20080908</v>
      </c>
      <c r="I308" s="75"/>
      <c r="J308" s="5"/>
    </row>
    <row r="309" spans="1:10" ht="15">
      <c r="A309" s="77">
        <v>279</v>
      </c>
      <c r="B309" s="18" t="s">
        <v>2166</v>
      </c>
      <c r="C309" s="17" t="s">
        <v>2105</v>
      </c>
      <c r="D309" s="17" t="s">
        <v>2167</v>
      </c>
      <c r="E309" s="75">
        <f>work!G309+work!H309</f>
        <v>2169737</v>
      </c>
      <c r="F309" s="75">
        <f>work!I309+work!J309</f>
        <v>23207820</v>
      </c>
      <c r="H309" s="66">
        <f>work!L309</f>
        <v>20080908</v>
      </c>
      <c r="I309" s="75"/>
      <c r="J309" s="5"/>
    </row>
    <row r="310" spans="1:10" ht="15">
      <c r="A310" s="77">
        <v>280</v>
      </c>
      <c r="B310" s="18" t="s">
        <v>2169</v>
      </c>
      <c r="C310" s="17" t="s">
        <v>2105</v>
      </c>
      <c r="D310" s="17" t="s">
        <v>2170</v>
      </c>
      <c r="E310" s="75">
        <f>work!G310+work!H310</f>
        <v>578589</v>
      </c>
      <c r="F310" s="75">
        <f>work!I310+work!J310</f>
        <v>2004469</v>
      </c>
      <c r="H310" s="66">
        <f>work!L310</f>
        <v>20080908</v>
      </c>
      <c r="I310" s="75"/>
      <c r="J310" s="5"/>
    </row>
    <row r="311" spans="1:10" ht="15">
      <c r="A311" s="77">
        <v>281</v>
      </c>
      <c r="B311" s="18" t="s">
        <v>2172</v>
      </c>
      <c r="C311" s="17" t="s">
        <v>2105</v>
      </c>
      <c r="D311" s="17" t="s">
        <v>2173</v>
      </c>
      <c r="E311" s="75">
        <f>work!G311+work!H311</f>
        <v>21400</v>
      </c>
      <c r="F311" s="75">
        <f>work!I311+work!J311</f>
        <v>0</v>
      </c>
      <c r="H311" s="66">
        <f>work!L311</f>
        <v>20081007</v>
      </c>
      <c r="I311" s="75"/>
      <c r="J311" s="5"/>
    </row>
    <row r="312" spans="1:10" ht="15">
      <c r="A312" s="77">
        <v>282</v>
      </c>
      <c r="B312" s="18" t="s">
        <v>2175</v>
      </c>
      <c r="C312" s="17" t="s">
        <v>2105</v>
      </c>
      <c r="D312" s="17" t="s">
        <v>2176</v>
      </c>
      <c r="E312" s="75">
        <f>work!G312+work!H312</f>
        <v>978528</v>
      </c>
      <c r="F312" s="75">
        <f>work!I312+work!J312</f>
        <v>23900</v>
      </c>
      <c r="H312" s="66">
        <f>work!L312</f>
        <v>20080908</v>
      </c>
      <c r="I312" s="75"/>
      <c r="J312" s="5"/>
    </row>
    <row r="313" spans="1:10" ht="15">
      <c r="A313" s="77">
        <v>283</v>
      </c>
      <c r="B313" s="18" t="s">
        <v>2178</v>
      </c>
      <c r="C313" s="17" t="s">
        <v>2105</v>
      </c>
      <c r="D313" s="17" t="s">
        <v>2179</v>
      </c>
      <c r="E313" s="75">
        <f>work!G313+work!H313</f>
        <v>196797</v>
      </c>
      <c r="F313" s="75">
        <f>work!I313+work!J313</f>
        <v>2575</v>
      </c>
      <c r="H313" s="66">
        <f>work!L313</f>
        <v>20080807</v>
      </c>
      <c r="I313" s="75"/>
      <c r="J313" s="5"/>
    </row>
    <row r="314" spans="1:10" ht="15">
      <c r="A314" s="77">
        <v>284</v>
      </c>
      <c r="B314" s="18" t="s">
        <v>2181</v>
      </c>
      <c r="C314" s="17" t="s">
        <v>2105</v>
      </c>
      <c r="D314" s="17" t="s">
        <v>2182</v>
      </c>
      <c r="E314" s="75">
        <f>work!G314+work!H314</f>
        <v>569148</v>
      </c>
      <c r="F314" s="75">
        <f>work!I314+work!J314</f>
        <v>2850</v>
      </c>
      <c r="H314" s="66">
        <f>work!L314</f>
        <v>20080908</v>
      </c>
      <c r="I314" s="75"/>
      <c r="J314" s="5"/>
    </row>
    <row r="315" spans="1:10" ht="15">
      <c r="A315" s="77">
        <v>285</v>
      </c>
      <c r="B315" s="18" t="s">
        <v>2185</v>
      </c>
      <c r="C315" s="17" t="s">
        <v>2183</v>
      </c>
      <c r="D315" s="17" t="s">
        <v>2186</v>
      </c>
      <c r="E315" s="75">
        <f>work!G315+work!H315</f>
        <v>988018</v>
      </c>
      <c r="F315" s="75">
        <f>work!I315+work!J315</f>
        <v>184636</v>
      </c>
      <c r="H315" s="66">
        <f>work!L315</f>
        <v>20080908</v>
      </c>
      <c r="I315" s="75"/>
      <c r="J315" s="5"/>
    </row>
    <row r="316" spans="1:10" ht="15">
      <c r="A316" s="77">
        <v>286</v>
      </c>
      <c r="B316" s="18" t="s">
        <v>460</v>
      </c>
      <c r="C316" s="17" t="s">
        <v>2183</v>
      </c>
      <c r="D316" s="17" t="s">
        <v>461</v>
      </c>
      <c r="E316" s="75">
        <f>work!G316+work!H316</f>
        <v>813120</v>
      </c>
      <c r="F316" s="75">
        <f>work!I316+work!J316</f>
        <v>205536</v>
      </c>
      <c r="H316" s="66">
        <f>work!L316</f>
        <v>20080908</v>
      </c>
      <c r="I316" s="75"/>
      <c r="J316" s="5"/>
    </row>
    <row r="317" spans="1:10" ht="15">
      <c r="A317" s="77">
        <v>287</v>
      </c>
      <c r="B317" s="18" t="s">
        <v>463</v>
      </c>
      <c r="C317" s="17" t="s">
        <v>2183</v>
      </c>
      <c r="D317" s="17" t="s">
        <v>1363</v>
      </c>
      <c r="E317" s="75">
        <f>work!G317+work!H317</f>
        <v>2225488</v>
      </c>
      <c r="F317" s="75">
        <f>work!I317+work!J317</f>
        <v>3480562</v>
      </c>
      <c r="H317" s="66">
        <f>work!L317</f>
        <v>20081007</v>
      </c>
      <c r="I317" s="75"/>
      <c r="J317" s="5"/>
    </row>
    <row r="318" spans="1:10" ht="15">
      <c r="A318" s="77">
        <v>288</v>
      </c>
      <c r="B318" s="18" t="s">
        <v>465</v>
      </c>
      <c r="C318" s="17" t="s">
        <v>2183</v>
      </c>
      <c r="D318" s="17" t="s">
        <v>466</v>
      </c>
      <c r="E318" s="75">
        <f>work!G318+work!H318</f>
        <v>290691</v>
      </c>
      <c r="F318" s="75">
        <f>work!I318+work!J318</f>
        <v>15300</v>
      </c>
      <c r="H318" s="66">
        <f>work!L318</f>
        <v>20080908</v>
      </c>
      <c r="I318" s="75"/>
      <c r="J318" s="5"/>
    </row>
    <row r="319" spans="1:10" ht="15">
      <c r="A319" s="77">
        <v>289</v>
      </c>
      <c r="B319" s="18" t="s">
        <v>468</v>
      </c>
      <c r="C319" s="17" t="s">
        <v>2183</v>
      </c>
      <c r="D319" s="17" t="s">
        <v>469</v>
      </c>
      <c r="E319" s="75">
        <f>work!G319+work!H319</f>
        <v>41552</v>
      </c>
      <c r="F319" s="75">
        <f>work!I319+work!J319</f>
        <v>23500</v>
      </c>
      <c r="H319" s="66">
        <f>work!L319</f>
        <v>20081007</v>
      </c>
      <c r="I319" s="75"/>
      <c r="J319" s="5"/>
    </row>
    <row r="320" spans="1:10" ht="15">
      <c r="A320" s="77">
        <v>290</v>
      </c>
      <c r="B320" s="18" t="s">
        <v>471</v>
      </c>
      <c r="C320" s="17" t="s">
        <v>2183</v>
      </c>
      <c r="D320" s="17" t="s">
        <v>1910</v>
      </c>
      <c r="E320" s="75">
        <f>work!G320+work!H320</f>
        <v>520184</v>
      </c>
      <c r="F320" s="75">
        <f>work!I320+work!J320</f>
        <v>645684</v>
      </c>
      <c r="H320" s="66">
        <f>work!L320</f>
        <v>20081007</v>
      </c>
      <c r="I320" s="75"/>
      <c r="J320" s="5"/>
    </row>
    <row r="321" spans="1:10" ht="15">
      <c r="A321" s="77">
        <v>291</v>
      </c>
      <c r="B321" s="18" t="s">
        <v>473</v>
      </c>
      <c r="C321" s="17" t="s">
        <v>2183</v>
      </c>
      <c r="D321" s="17" t="s">
        <v>1913</v>
      </c>
      <c r="E321" s="75">
        <f>work!G321+work!H321</f>
        <v>1361995</v>
      </c>
      <c r="F321" s="75">
        <f>work!I321+work!J321</f>
        <v>2153838</v>
      </c>
      <c r="H321" s="66">
        <f>work!L321</f>
        <v>20080908</v>
      </c>
      <c r="I321" s="75"/>
      <c r="J321" s="5"/>
    </row>
    <row r="322" spans="1:10" ht="15">
      <c r="A322" s="77">
        <v>292</v>
      </c>
      <c r="B322" s="18" t="s">
        <v>475</v>
      </c>
      <c r="C322" s="17" t="s">
        <v>2183</v>
      </c>
      <c r="D322" s="17" t="s">
        <v>476</v>
      </c>
      <c r="E322" s="75">
        <f>work!G322+work!H322</f>
        <v>170415</v>
      </c>
      <c r="F322" s="75">
        <f>work!I322+work!J322</f>
        <v>92450</v>
      </c>
      <c r="H322" s="66">
        <f>work!L322</f>
        <v>20080908</v>
      </c>
      <c r="I322" s="75"/>
      <c r="J322" s="5"/>
    </row>
    <row r="323" spans="1:10" ht="15">
      <c r="A323" s="77">
        <v>293</v>
      </c>
      <c r="B323" s="18" t="s">
        <v>478</v>
      </c>
      <c r="C323" s="17" t="s">
        <v>2183</v>
      </c>
      <c r="D323" s="17" t="s">
        <v>479</v>
      </c>
      <c r="E323" s="75">
        <f>work!G323+work!H323</f>
        <v>5644112</v>
      </c>
      <c r="F323" s="75">
        <f>work!I323+work!J323</f>
        <v>9165054</v>
      </c>
      <c r="H323" s="66">
        <f>work!L323</f>
        <v>20080908</v>
      </c>
      <c r="I323" s="75"/>
      <c r="J323" s="5"/>
    </row>
    <row r="324" spans="1:10" ht="15">
      <c r="A324" s="77">
        <v>294</v>
      </c>
      <c r="B324" s="18" t="s">
        <v>481</v>
      </c>
      <c r="C324" s="17" t="s">
        <v>2183</v>
      </c>
      <c r="D324" s="17" t="s">
        <v>482</v>
      </c>
      <c r="E324" s="75">
        <f>work!G324+work!H324</f>
        <v>2550614</v>
      </c>
      <c r="F324" s="75">
        <f>work!I324+work!J324</f>
        <v>645120</v>
      </c>
      <c r="H324" s="66">
        <f>work!L324</f>
        <v>20080908</v>
      </c>
      <c r="I324" s="75"/>
      <c r="J324" s="5"/>
    </row>
    <row r="325" spans="1:10" ht="15">
      <c r="A325" s="77">
        <v>295</v>
      </c>
      <c r="B325" s="18" t="s">
        <v>484</v>
      </c>
      <c r="C325" s="17" t="s">
        <v>2183</v>
      </c>
      <c r="D325" s="17" t="s">
        <v>485</v>
      </c>
      <c r="E325" s="75">
        <f>work!G325+work!H325</f>
        <v>1212920</v>
      </c>
      <c r="F325" s="75">
        <f>work!I325+work!J325</f>
        <v>1145350</v>
      </c>
      <c r="H325" s="66">
        <f>work!L325</f>
        <v>20081007</v>
      </c>
      <c r="I325" s="75"/>
      <c r="J325" s="5"/>
    </row>
    <row r="326" spans="1:10" ht="15">
      <c r="A326" s="77">
        <v>296</v>
      </c>
      <c r="B326" s="18" t="s">
        <v>487</v>
      </c>
      <c r="C326" s="17" t="s">
        <v>2183</v>
      </c>
      <c r="D326" s="17" t="s">
        <v>2189</v>
      </c>
      <c r="E326" s="75">
        <f>work!G326+work!H326</f>
        <v>1418007</v>
      </c>
      <c r="F326" s="75">
        <f>work!I326+work!J326</f>
        <v>81950</v>
      </c>
      <c r="H326" s="66">
        <f>work!L326</f>
        <v>20080908</v>
      </c>
      <c r="I326" s="75"/>
      <c r="J326" s="5"/>
    </row>
    <row r="327" spans="1:10" ht="15">
      <c r="A327" s="77">
        <v>297</v>
      </c>
      <c r="B327" s="18" t="s">
        <v>489</v>
      </c>
      <c r="C327" s="17" t="s">
        <v>2183</v>
      </c>
      <c r="D327" s="17" t="s">
        <v>490</v>
      </c>
      <c r="E327" s="75">
        <f>work!G327+work!H327</f>
        <v>1658455</v>
      </c>
      <c r="F327" s="75">
        <f>work!I327+work!J327</f>
        <v>1727214</v>
      </c>
      <c r="H327" s="66">
        <f>work!L327</f>
        <v>20081007</v>
      </c>
      <c r="I327" s="75"/>
      <c r="J327" s="5"/>
    </row>
    <row r="328" spans="1:10" ht="15">
      <c r="A328" s="77">
        <v>298</v>
      </c>
      <c r="B328" s="18" t="s">
        <v>493</v>
      </c>
      <c r="C328" s="17" t="s">
        <v>491</v>
      </c>
      <c r="D328" s="17" t="s">
        <v>494</v>
      </c>
      <c r="E328" s="75">
        <f>work!G328+work!H328</f>
        <v>327694</v>
      </c>
      <c r="F328" s="75">
        <f>work!I328+work!J328</f>
        <v>1630391</v>
      </c>
      <c r="H328" s="66">
        <f>work!L328</f>
        <v>20080908</v>
      </c>
      <c r="I328" s="75"/>
      <c r="J328" s="5"/>
    </row>
    <row r="329" spans="1:10" ht="15">
      <c r="A329" s="77">
        <v>299</v>
      </c>
      <c r="B329" s="18" t="s">
        <v>496</v>
      </c>
      <c r="C329" s="17" t="s">
        <v>491</v>
      </c>
      <c r="D329" s="17" t="s">
        <v>497</v>
      </c>
      <c r="E329" s="75">
        <f>work!G329+work!H329</f>
        <v>260617</v>
      </c>
      <c r="F329" s="75">
        <f>work!I329+work!J329</f>
        <v>596013</v>
      </c>
      <c r="H329" s="66">
        <f>work!L329</f>
        <v>20081007</v>
      </c>
      <c r="I329" s="75"/>
      <c r="J329" s="5"/>
    </row>
    <row r="330" spans="1:10" ht="15">
      <c r="A330" s="77">
        <v>300</v>
      </c>
      <c r="B330" s="18" t="s">
        <v>499</v>
      </c>
      <c r="C330" s="17" t="s">
        <v>491</v>
      </c>
      <c r="D330" s="17" t="s">
        <v>500</v>
      </c>
      <c r="E330" s="75">
        <f>work!G330+work!H330</f>
        <v>13785</v>
      </c>
      <c r="F330" s="75">
        <f>work!I330+work!J330</f>
        <v>86000</v>
      </c>
      <c r="H330" s="66">
        <f>work!L330</f>
        <v>20080908</v>
      </c>
      <c r="I330" s="75"/>
      <c r="J330" s="5"/>
    </row>
    <row r="331" spans="1:10" ht="15">
      <c r="A331" s="77">
        <v>301</v>
      </c>
      <c r="B331" s="18" t="s">
        <v>502</v>
      </c>
      <c r="C331" s="17" t="s">
        <v>491</v>
      </c>
      <c r="D331" s="17" t="s">
        <v>503</v>
      </c>
      <c r="E331" s="75">
        <f>work!G331+work!H331</f>
        <v>2329116</v>
      </c>
      <c r="F331" s="75">
        <f>work!I331+work!J331</f>
        <v>4896305</v>
      </c>
      <c r="H331" s="66">
        <f>work!L331</f>
        <v>20081007</v>
      </c>
      <c r="I331" s="75"/>
      <c r="J331" s="5"/>
    </row>
    <row r="332" spans="1:10" ht="15">
      <c r="A332" s="77">
        <v>302</v>
      </c>
      <c r="B332" s="18" t="s">
        <v>505</v>
      </c>
      <c r="C332" s="17" t="s">
        <v>491</v>
      </c>
      <c r="D332" s="17" t="s">
        <v>506</v>
      </c>
      <c r="E332" s="75">
        <f>work!G332+work!H332</f>
        <v>4327226</v>
      </c>
      <c r="F332" s="75">
        <f>work!I332+work!J332</f>
        <v>2240626</v>
      </c>
      <c r="H332" s="66">
        <f>work!L332</f>
        <v>20080908</v>
      </c>
      <c r="I332" s="75"/>
      <c r="J332" s="5"/>
    </row>
    <row r="333" spans="1:10" ht="15">
      <c r="A333" s="77">
        <v>303</v>
      </c>
      <c r="B333" s="18" t="s">
        <v>508</v>
      </c>
      <c r="C333" s="17" t="s">
        <v>491</v>
      </c>
      <c r="D333" s="17" t="s">
        <v>509</v>
      </c>
      <c r="E333" s="75">
        <f>work!G333+work!H333</f>
        <v>49547</v>
      </c>
      <c r="F333" s="75">
        <f>work!I333+work!J333</f>
        <v>0</v>
      </c>
      <c r="H333" s="66">
        <f>work!L333</f>
        <v>20080908</v>
      </c>
      <c r="I333" s="75"/>
      <c r="J333" s="5"/>
    </row>
    <row r="334" spans="1:10" ht="15">
      <c r="A334" s="77">
        <v>304</v>
      </c>
      <c r="B334" s="18" t="s">
        <v>511</v>
      </c>
      <c r="C334" s="17" t="s">
        <v>491</v>
      </c>
      <c r="D334" s="17" t="s">
        <v>512</v>
      </c>
      <c r="E334" s="75">
        <f>work!G334+work!H334</f>
        <v>0</v>
      </c>
      <c r="F334" s="75">
        <f>work!I334+work!J334</f>
        <v>358494</v>
      </c>
      <c r="H334" s="66">
        <f>work!L334</f>
        <v>20080908</v>
      </c>
      <c r="I334" s="75"/>
      <c r="J334" s="5"/>
    </row>
    <row r="335" spans="1:10" ht="15">
      <c r="A335" s="77">
        <v>305</v>
      </c>
      <c r="B335" s="18" t="s">
        <v>514</v>
      </c>
      <c r="C335" s="17" t="s">
        <v>491</v>
      </c>
      <c r="D335" s="17" t="s">
        <v>515</v>
      </c>
      <c r="E335" s="75">
        <f>work!G335+work!H335</f>
        <v>35066</v>
      </c>
      <c r="F335" s="75">
        <f>work!I335+work!J335</f>
        <v>94000</v>
      </c>
      <c r="H335" s="66">
        <f>work!L335</f>
        <v>20080908</v>
      </c>
      <c r="I335" s="75"/>
      <c r="J335" s="5"/>
    </row>
    <row r="336" spans="1:10" ht="15">
      <c r="A336" s="77">
        <v>306</v>
      </c>
      <c r="B336" s="18" t="s">
        <v>517</v>
      </c>
      <c r="C336" s="17" t="s">
        <v>491</v>
      </c>
      <c r="D336" s="17" t="s">
        <v>518</v>
      </c>
      <c r="E336" s="75">
        <f>work!G336+work!H336</f>
        <v>1807613</v>
      </c>
      <c r="F336" s="75">
        <f>work!I336+work!J336</f>
        <v>1011108</v>
      </c>
      <c r="H336" s="66">
        <f>work!L336</f>
        <v>20080908</v>
      </c>
      <c r="I336" s="75"/>
      <c r="J336" s="5"/>
    </row>
    <row r="337" spans="1:10" ht="15">
      <c r="A337" s="77">
        <v>307</v>
      </c>
      <c r="B337" s="18" t="s">
        <v>520</v>
      </c>
      <c r="C337" s="17" t="s">
        <v>491</v>
      </c>
      <c r="D337" s="17" t="s">
        <v>521</v>
      </c>
      <c r="E337" s="75">
        <f>work!G337+work!H337</f>
        <v>818365</v>
      </c>
      <c r="F337" s="75">
        <f>work!I337+work!J337</f>
        <v>111005</v>
      </c>
      <c r="H337" s="66">
        <f>work!L337</f>
        <v>20080908</v>
      </c>
      <c r="I337" s="75"/>
      <c r="J337" s="5"/>
    </row>
    <row r="338" spans="1:10" ht="15">
      <c r="A338" s="77">
        <v>308</v>
      </c>
      <c r="B338" s="18" t="s">
        <v>523</v>
      </c>
      <c r="C338" s="17" t="s">
        <v>491</v>
      </c>
      <c r="D338" s="17" t="s">
        <v>524</v>
      </c>
      <c r="E338" s="75">
        <f>work!G338+work!H338</f>
        <v>291636</v>
      </c>
      <c r="F338" s="75">
        <f>work!I338+work!J338</f>
        <v>666185</v>
      </c>
      <c r="H338" s="66">
        <f>work!L338</f>
        <v>20080908</v>
      </c>
      <c r="I338" s="75"/>
      <c r="J338" s="5"/>
    </row>
    <row r="339" spans="1:10" ht="15">
      <c r="A339" s="77">
        <v>309</v>
      </c>
      <c r="B339" s="18" t="s">
        <v>526</v>
      </c>
      <c r="C339" s="17" t="s">
        <v>491</v>
      </c>
      <c r="D339" s="17" t="s">
        <v>527</v>
      </c>
      <c r="E339" s="75">
        <f>work!G339+work!H339</f>
        <v>55888</v>
      </c>
      <c r="F339" s="75">
        <f>work!I339+work!J339</f>
        <v>15000</v>
      </c>
      <c r="H339" s="66">
        <f>work!L339</f>
        <v>20080908</v>
      </c>
      <c r="I339" s="75"/>
      <c r="J339" s="5"/>
    </row>
    <row r="340" spans="1:10" ht="15">
      <c r="A340" s="77">
        <v>310</v>
      </c>
      <c r="B340" s="18" t="s">
        <v>529</v>
      </c>
      <c r="C340" s="17" t="s">
        <v>491</v>
      </c>
      <c r="D340" s="17" t="s">
        <v>2029</v>
      </c>
      <c r="E340" s="75">
        <f>work!G340+work!H340</f>
        <v>6673053</v>
      </c>
      <c r="F340" s="75">
        <f>work!I340+work!J340</f>
        <v>331004</v>
      </c>
      <c r="H340" s="66">
        <f>work!L340</f>
        <v>20080908</v>
      </c>
      <c r="I340" s="75"/>
      <c r="J340" s="5"/>
    </row>
    <row r="341" spans="1:10" ht="15">
      <c r="A341" s="77">
        <v>311</v>
      </c>
      <c r="B341" s="18" t="s">
        <v>531</v>
      </c>
      <c r="C341" s="17" t="s">
        <v>491</v>
      </c>
      <c r="D341" s="17" t="s">
        <v>1028</v>
      </c>
      <c r="E341" s="75">
        <f>work!G341+work!H341</f>
        <v>1089198</v>
      </c>
      <c r="F341" s="75">
        <f>work!I341+work!J341</f>
        <v>5509946</v>
      </c>
      <c r="H341" s="66">
        <f>work!L341</f>
        <v>20080908</v>
      </c>
      <c r="I341" s="75"/>
      <c r="J341" s="5"/>
    </row>
    <row r="342" spans="1:10" ht="15">
      <c r="A342" s="77">
        <v>312</v>
      </c>
      <c r="B342" s="18" t="s">
        <v>533</v>
      </c>
      <c r="C342" s="17" t="s">
        <v>491</v>
      </c>
      <c r="D342" s="17" t="s">
        <v>534</v>
      </c>
      <c r="E342" s="75">
        <f>work!G342+work!H342</f>
        <v>550943</v>
      </c>
      <c r="F342" s="75">
        <f>work!I342+work!J342</f>
        <v>4488317</v>
      </c>
      <c r="H342" s="66">
        <f>work!L342</f>
        <v>20080908</v>
      </c>
      <c r="I342" s="75"/>
      <c r="J342" s="5"/>
    </row>
    <row r="343" spans="1:10" ht="15">
      <c r="A343" s="77">
        <v>313</v>
      </c>
      <c r="B343" s="18" t="s">
        <v>536</v>
      </c>
      <c r="C343" s="17" t="s">
        <v>491</v>
      </c>
      <c r="D343" s="17" t="s">
        <v>537</v>
      </c>
      <c r="E343" s="75">
        <f>work!G343+work!H343</f>
        <v>250678</v>
      </c>
      <c r="F343" s="75">
        <f>work!I343+work!J343</f>
        <v>712393</v>
      </c>
      <c r="H343" s="66">
        <f>work!L343</f>
        <v>20080908</v>
      </c>
      <c r="I343" s="75"/>
      <c r="J343" s="5"/>
    </row>
    <row r="344" spans="1:10" ht="15">
      <c r="A344" s="77">
        <v>314</v>
      </c>
      <c r="B344" s="18" t="s">
        <v>539</v>
      </c>
      <c r="C344" s="17" t="s">
        <v>491</v>
      </c>
      <c r="D344" s="17" t="s">
        <v>540</v>
      </c>
      <c r="E344" s="75">
        <f>work!G344+work!H344</f>
        <v>1050150</v>
      </c>
      <c r="F344" s="75">
        <f>work!I344+work!J344</f>
        <v>2246257</v>
      </c>
      <c r="H344" s="66">
        <f>work!L344</f>
        <v>20081007</v>
      </c>
      <c r="I344" s="75"/>
      <c r="J344" s="5"/>
    </row>
    <row r="345" spans="1:10" ht="15">
      <c r="A345" s="77">
        <v>315</v>
      </c>
      <c r="B345" s="18" t="s">
        <v>542</v>
      </c>
      <c r="C345" s="17" t="s">
        <v>491</v>
      </c>
      <c r="D345" s="17" t="s">
        <v>543</v>
      </c>
      <c r="E345" s="75">
        <f>work!G345+work!H345</f>
        <v>708711</v>
      </c>
      <c r="F345" s="75">
        <f>work!I345+work!J345</f>
        <v>2872968</v>
      </c>
      <c r="H345" s="66">
        <f>work!L345</f>
        <v>20080908</v>
      </c>
      <c r="I345" s="75"/>
      <c r="J345" s="5"/>
    </row>
    <row r="346" spans="1:10" ht="15">
      <c r="A346" s="77">
        <v>316</v>
      </c>
      <c r="B346" s="18" t="s">
        <v>545</v>
      </c>
      <c r="C346" s="17" t="s">
        <v>491</v>
      </c>
      <c r="D346" s="17" t="s">
        <v>546</v>
      </c>
      <c r="E346" s="75">
        <f>work!G346+work!H346</f>
        <v>1402205</v>
      </c>
      <c r="F346" s="75">
        <f>work!I346+work!J346</f>
        <v>666003</v>
      </c>
      <c r="H346" s="66">
        <f>work!L346</f>
        <v>20080908</v>
      </c>
      <c r="I346" s="75"/>
      <c r="J346" s="5"/>
    </row>
    <row r="347" spans="1:10" ht="15">
      <c r="A347" s="77">
        <v>317</v>
      </c>
      <c r="B347" s="18" t="s">
        <v>548</v>
      </c>
      <c r="C347" s="17" t="s">
        <v>491</v>
      </c>
      <c r="D347" s="17" t="s">
        <v>549</v>
      </c>
      <c r="E347" s="75">
        <f>work!G347+work!H347</f>
        <v>257060</v>
      </c>
      <c r="F347" s="75">
        <f>work!I347+work!J347</f>
        <v>9275</v>
      </c>
      <c r="H347" s="66">
        <f>work!L347</f>
        <v>20081007</v>
      </c>
      <c r="I347" s="75"/>
      <c r="J347" s="5"/>
    </row>
    <row r="348" spans="1:10" ht="15">
      <c r="A348" s="77">
        <v>318</v>
      </c>
      <c r="B348" s="18" t="s">
        <v>551</v>
      </c>
      <c r="C348" s="17" t="s">
        <v>491</v>
      </c>
      <c r="D348" s="17" t="s">
        <v>552</v>
      </c>
      <c r="E348" s="75">
        <f>work!G348+work!H348</f>
        <v>1210353</v>
      </c>
      <c r="F348" s="75">
        <f>work!I348+work!J348</f>
        <v>2730915</v>
      </c>
      <c r="H348" s="66">
        <f>work!L348</f>
        <v>20080908</v>
      </c>
      <c r="I348" s="75"/>
      <c r="J348" s="5"/>
    </row>
    <row r="349" spans="1:10" ht="15">
      <c r="A349" s="77">
        <v>319</v>
      </c>
      <c r="B349" s="18" t="s">
        <v>554</v>
      </c>
      <c r="C349" s="17" t="s">
        <v>491</v>
      </c>
      <c r="D349" s="17" t="s">
        <v>555</v>
      </c>
      <c r="E349" s="75">
        <f>work!G349+work!H349</f>
        <v>35830</v>
      </c>
      <c r="F349" s="75">
        <f>work!I349+work!J349</f>
        <v>1355193</v>
      </c>
      <c r="H349" s="66">
        <f>work!L349</f>
        <v>20081007</v>
      </c>
      <c r="I349" s="75"/>
      <c r="J349" s="5"/>
    </row>
    <row r="350" spans="1:10" ht="15">
      <c r="A350" s="77">
        <v>320</v>
      </c>
      <c r="B350" s="18" t="s">
        <v>557</v>
      </c>
      <c r="C350" s="17" t="s">
        <v>491</v>
      </c>
      <c r="D350" s="17" t="s">
        <v>558</v>
      </c>
      <c r="E350" s="75">
        <f>work!G350+work!H350</f>
        <v>236939</v>
      </c>
      <c r="F350" s="75">
        <f>work!I350+work!J350</f>
        <v>1290783</v>
      </c>
      <c r="H350" s="66">
        <f>work!L350</f>
        <v>20080908</v>
      </c>
      <c r="I350" s="75"/>
      <c r="J350" s="5"/>
    </row>
    <row r="351" spans="1:10" ht="15">
      <c r="A351" s="77">
        <v>321</v>
      </c>
      <c r="B351" s="18" t="s">
        <v>560</v>
      </c>
      <c r="C351" s="17" t="s">
        <v>491</v>
      </c>
      <c r="D351" s="17" t="s">
        <v>561</v>
      </c>
      <c r="E351" s="75">
        <f>work!G351+work!H351</f>
        <v>95737</v>
      </c>
      <c r="F351" s="75">
        <f>work!I351+work!J351</f>
        <v>383501</v>
      </c>
      <c r="H351" s="66">
        <f>work!L351</f>
        <v>20080908</v>
      </c>
      <c r="I351" s="75"/>
      <c r="J351" s="5"/>
    </row>
    <row r="352" spans="1:10" ht="15">
      <c r="A352" s="77">
        <v>322</v>
      </c>
      <c r="B352" s="18" t="s">
        <v>563</v>
      </c>
      <c r="C352" s="17" t="s">
        <v>491</v>
      </c>
      <c r="D352" s="17" t="s">
        <v>564</v>
      </c>
      <c r="E352" s="75">
        <f>work!G352+work!H352</f>
        <v>2485077</v>
      </c>
      <c r="F352" s="75">
        <f>work!I352+work!J352</f>
        <v>852941</v>
      </c>
      <c r="H352" s="66">
        <f>work!L352</f>
        <v>20080908</v>
      </c>
      <c r="I352" s="75"/>
      <c r="J352" s="5"/>
    </row>
    <row r="353" spans="1:10" ht="15">
      <c r="A353" s="77">
        <v>323</v>
      </c>
      <c r="B353" s="18" t="s">
        <v>567</v>
      </c>
      <c r="C353" s="17" t="s">
        <v>565</v>
      </c>
      <c r="D353" s="17" t="s">
        <v>568</v>
      </c>
      <c r="E353" s="75">
        <f>work!G353+work!H353</f>
        <v>13650</v>
      </c>
      <c r="F353" s="75">
        <f>work!I353+work!J353</f>
        <v>0</v>
      </c>
      <c r="H353" s="66">
        <f>work!L353</f>
        <v>20080908</v>
      </c>
      <c r="I353" s="75"/>
      <c r="J353" s="5"/>
    </row>
    <row r="354" spans="1:10" ht="15">
      <c r="A354" s="77">
        <v>324</v>
      </c>
      <c r="B354" s="18" t="s">
        <v>570</v>
      </c>
      <c r="C354" s="17" t="s">
        <v>565</v>
      </c>
      <c r="D354" s="17" t="s">
        <v>571</v>
      </c>
      <c r="E354" s="75">
        <f>work!G354+work!H354</f>
        <v>0</v>
      </c>
      <c r="F354" s="75">
        <f>work!I354+work!J354</f>
        <v>14774</v>
      </c>
      <c r="H354" s="66">
        <f>work!L354</f>
        <v>20080908</v>
      </c>
      <c r="I354" s="75"/>
      <c r="J354" s="5"/>
    </row>
    <row r="355" spans="1:10" ht="15">
      <c r="A355" s="77">
        <v>325</v>
      </c>
      <c r="B355" s="18" t="s">
        <v>573</v>
      </c>
      <c r="C355" s="17" t="s">
        <v>565</v>
      </c>
      <c r="D355" s="17" t="s">
        <v>574</v>
      </c>
      <c r="E355" s="75">
        <f>work!G355+work!H355</f>
        <v>522695</v>
      </c>
      <c r="F355" s="75">
        <f>work!I355+work!J355</f>
        <v>195116</v>
      </c>
      <c r="H355" s="66">
        <f>work!L355</f>
        <v>20080908</v>
      </c>
      <c r="I355" s="75"/>
      <c r="J355" s="5"/>
    </row>
    <row r="356" spans="1:10" ht="15">
      <c r="A356" s="77">
        <v>326</v>
      </c>
      <c r="B356" s="18" t="s">
        <v>576</v>
      </c>
      <c r="C356" s="17" t="s">
        <v>565</v>
      </c>
      <c r="D356" s="17" t="s">
        <v>577</v>
      </c>
      <c r="E356" s="75">
        <f>work!G356+work!H356</f>
        <v>0</v>
      </c>
      <c r="F356" s="75">
        <f>work!I356+work!J356</f>
        <v>435110</v>
      </c>
      <c r="H356" s="66">
        <f>work!L356</f>
        <v>20080908</v>
      </c>
      <c r="I356" s="75"/>
      <c r="J356" s="5"/>
    </row>
    <row r="357" spans="1:10" ht="15">
      <c r="A357" s="77">
        <v>327</v>
      </c>
      <c r="B357" s="18" t="s">
        <v>579</v>
      </c>
      <c r="C357" s="17" t="s">
        <v>565</v>
      </c>
      <c r="D357" s="17" t="s">
        <v>580</v>
      </c>
      <c r="E357" s="75">
        <f>work!G357+work!H357</f>
        <v>22075</v>
      </c>
      <c r="F357" s="75">
        <f>work!I357+work!J357</f>
        <v>80000</v>
      </c>
      <c r="H357" s="66">
        <f>work!L357</f>
        <v>20081007</v>
      </c>
      <c r="I357" s="75"/>
      <c r="J357" s="5"/>
    </row>
    <row r="358" spans="1:10" ht="15">
      <c r="A358" s="77">
        <v>328</v>
      </c>
      <c r="B358" s="18" t="s">
        <v>582</v>
      </c>
      <c r="C358" s="17" t="s">
        <v>565</v>
      </c>
      <c r="D358" s="17" t="s">
        <v>583</v>
      </c>
      <c r="E358" s="75">
        <f>work!G358+work!H358</f>
        <v>166370</v>
      </c>
      <c r="F358" s="75">
        <f>work!I358+work!J358</f>
        <v>18600</v>
      </c>
      <c r="H358" s="66">
        <f>work!L358</f>
        <v>20080908</v>
      </c>
      <c r="I358" s="75"/>
      <c r="J358" s="5"/>
    </row>
    <row r="359" spans="1:10" ht="15">
      <c r="A359" s="77">
        <v>329</v>
      </c>
      <c r="B359" s="18" t="s">
        <v>585</v>
      </c>
      <c r="C359" s="17" t="s">
        <v>565</v>
      </c>
      <c r="D359" s="17" t="s">
        <v>586</v>
      </c>
      <c r="E359" s="75">
        <f>work!G359+work!H359</f>
        <v>132886</v>
      </c>
      <c r="F359" s="75">
        <f>work!I359+work!J359</f>
        <v>165936</v>
      </c>
      <c r="H359" s="66">
        <f>work!L359</f>
        <v>20080908</v>
      </c>
      <c r="I359" s="75"/>
      <c r="J359" s="5"/>
    </row>
    <row r="360" spans="1:10" ht="15">
      <c r="A360" s="77">
        <v>330</v>
      </c>
      <c r="B360" s="18" t="s">
        <v>588</v>
      </c>
      <c r="C360" s="17" t="s">
        <v>565</v>
      </c>
      <c r="D360" s="17" t="s">
        <v>589</v>
      </c>
      <c r="E360" s="75">
        <f>work!G360+work!H360</f>
        <v>169342</v>
      </c>
      <c r="F360" s="75">
        <f>work!I360+work!J360</f>
        <v>8058</v>
      </c>
      <c r="H360" s="66">
        <f>work!L360</f>
        <v>20080908</v>
      </c>
      <c r="I360" s="75"/>
      <c r="J360" s="5"/>
    </row>
    <row r="361" spans="1:10" ht="15">
      <c r="A361" s="77">
        <v>331</v>
      </c>
      <c r="B361" s="18" t="s">
        <v>591</v>
      </c>
      <c r="C361" s="17" t="s">
        <v>565</v>
      </c>
      <c r="D361" s="17" t="s">
        <v>592</v>
      </c>
      <c r="E361" s="75">
        <f>work!G361+work!H361</f>
        <v>681852</v>
      </c>
      <c r="F361" s="75">
        <f>work!I361+work!J361</f>
        <v>126206</v>
      </c>
      <c r="H361" s="66">
        <f>work!L361</f>
        <v>20080908</v>
      </c>
      <c r="I361" s="75"/>
      <c r="J361" s="5"/>
    </row>
    <row r="362" spans="1:10" ht="15">
      <c r="A362" s="77">
        <v>332</v>
      </c>
      <c r="B362" s="18" t="s">
        <v>594</v>
      </c>
      <c r="C362" s="17" t="s">
        <v>565</v>
      </c>
      <c r="D362" s="17" t="s">
        <v>595</v>
      </c>
      <c r="E362" s="75">
        <f>work!G362+work!H362</f>
        <v>25414</v>
      </c>
      <c r="F362" s="75">
        <f>work!I362+work!J362</f>
        <v>20000</v>
      </c>
      <c r="H362" s="66">
        <f>work!L362</f>
        <v>20081007</v>
      </c>
      <c r="I362" s="75"/>
      <c r="J362" s="5"/>
    </row>
    <row r="363" spans="1:10" ht="15">
      <c r="A363" s="77">
        <v>333</v>
      </c>
      <c r="B363" s="18" t="s">
        <v>597</v>
      </c>
      <c r="C363" s="17" t="s">
        <v>565</v>
      </c>
      <c r="D363" s="17" t="s">
        <v>598</v>
      </c>
      <c r="E363" s="75">
        <f>work!G363+work!H363</f>
        <v>246025</v>
      </c>
      <c r="F363" s="75">
        <f>work!I363+work!J363</f>
        <v>1010006</v>
      </c>
      <c r="H363" s="66">
        <f>work!L363</f>
        <v>20081007</v>
      </c>
      <c r="I363" s="75"/>
      <c r="J363" s="5"/>
    </row>
    <row r="364" spans="1:10" ht="15">
      <c r="A364" s="77">
        <v>334</v>
      </c>
      <c r="B364" s="18" t="s">
        <v>600</v>
      </c>
      <c r="C364" s="17" t="s">
        <v>565</v>
      </c>
      <c r="D364" s="17" t="s">
        <v>601</v>
      </c>
      <c r="E364" s="75">
        <f>work!G364+work!H364</f>
        <v>332415</v>
      </c>
      <c r="F364" s="75">
        <f>work!I364+work!J364</f>
        <v>41504</v>
      </c>
      <c r="H364" s="66">
        <f>work!L364</f>
        <v>20080908</v>
      </c>
      <c r="I364" s="75"/>
      <c r="J364" s="5"/>
    </row>
    <row r="365" spans="1:10" ht="15">
      <c r="A365" s="77">
        <v>335</v>
      </c>
      <c r="B365" s="18" t="s">
        <v>603</v>
      </c>
      <c r="C365" s="17" t="s">
        <v>565</v>
      </c>
      <c r="D365" s="17" t="s">
        <v>604</v>
      </c>
      <c r="E365" s="75">
        <f>work!G365+work!H365</f>
        <v>2042470</v>
      </c>
      <c r="F365" s="75">
        <f>work!I365+work!J365</f>
        <v>0</v>
      </c>
      <c r="H365" s="66">
        <f>work!L365</f>
        <v>20080908</v>
      </c>
      <c r="I365" s="75"/>
      <c r="J365" s="5"/>
    </row>
    <row r="366" spans="1:10" ht="15">
      <c r="A366" s="77">
        <v>336</v>
      </c>
      <c r="B366" s="18" t="s">
        <v>606</v>
      </c>
      <c r="C366" s="17" t="s">
        <v>565</v>
      </c>
      <c r="D366" s="17" t="s">
        <v>607</v>
      </c>
      <c r="E366" s="75">
        <f>work!G366+work!H366</f>
        <v>110440</v>
      </c>
      <c r="F366" s="75">
        <f>work!I366+work!J366</f>
        <v>4500</v>
      </c>
      <c r="H366" s="66">
        <f>work!L366</f>
        <v>20081007</v>
      </c>
      <c r="I366" s="75"/>
      <c r="J366" s="5"/>
    </row>
    <row r="367" spans="1:10" ht="15">
      <c r="A367" s="77">
        <v>337</v>
      </c>
      <c r="B367" s="18" t="s">
        <v>609</v>
      </c>
      <c r="C367" s="17" t="s">
        <v>565</v>
      </c>
      <c r="D367" s="17" t="s">
        <v>610</v>
      </c>
      <c r="E367" s="75">
        <f>work!G367+work!H367</f>
        <v>469806</v>
      </c>
      <c r="F367" s="75">
        <f>work!I367+work!J367</f>
        <v>133246</v>
      </c>
      <c r="H367" s="66">
        <f>work!L367</f>
        <v>20080908</v>
      </c>
      <c r="I367" s="75"/>
      <c r="J367" s="5"/>
    </row>
    <row r="368" spans="1:10" ht="15">
      <c r="A368" s="77">
        <v>338</v>
      </c>
      <c r="B368" s="18" t="s">
        <v>612</v>
      </c>
      <c r="C368" s="17" t="s">
        <v>565</v>
      </c>
      <c r="D368" s="17" t="s">
        <v>613</v>
      </c>
      <c r="E368" s="75">
        <f>work!G368+work!H368</f>
        <v>2161001</v>
      </c>
      <c r="F368" s="75">
        <f>work!I368+work!J368</f>
        <v>2699942</v>
      </c>
      <c r="H368" s="66">
        <f>work!L368</f>
        <v>20081007</v>
      </c>
      <c r="I368" s="75"/>
      <c r="J368" s="5"/>
    </row>
    <row r="369" spans="1:10" ht="15">
      <c r="A369" s="77">
        <v>339</v>
      </c>
      <c r="B369" s="18" t="s">
        <v>615</v>
      </c>
      <c r="C369" s="17" t="s">
        <v>565</v>
      </c>
      <c r="D369" s="17" t="s">
        <v>616</v>
      </c>
      <c r="E369" s="75">
        <f>work!G369+work!H369</f>
        <v>82275</v>
      </c>
      <c r="F369" s="75">
        <f>work!I369+work!J369</f>
        <v>4025</v>
      </c>
      <c r="H369" s="66">
        <f>work!L369</f>
        <v>20080908</v>
      </c>
      <c r="I369" s="75"/>
      <c r="J369" s="5"/>
    </row>
    <row r="370" spans="1:10" ht="15">
      <c r="A370" s="77">
        <v>340</v>
      </c>
      <c r="B370" s="18" t="s">
        <v>618</v>
      </c>
      <c r="C370" s="17" t="s">
        <v>565</v>
      </c>
      <c r="D370" s="17" t="s">
        <v>619</v>
      </c>
      <c r="E370" s="75">
        <f>work!G370+work!H370</f>
        <v>1719289</v>
      </c>
      <c r="F370" s="75">
        <f>work!I370+work!J370</f>
        <v>577517</v>
      </c>
      <c r="H370" s="66">
        <f>work!L370</f>
        <v>20080908</v>
      </c>
      <c r="I370" s="75"/>
      <c r="J370" s="5"/>
    </row>
    <row r="371" spans="1:10" ht="15">
      <c r="A371" s="77">
        <v>341</v>
      </c>
      <c r="B371" s="18" t="s">
        <v>621</v>
      </c>
      <c r="C371" s="17" t="s">
        <v>565</v>
      </c>
      <c r="D371" s="17" t="s">
        <v>622</v>
      </c>
      <c r="E371" s="75">
        <f>work!G371+work!H371</f>
        <v>3424289</v>
      </c>
      <c r="F371" s="75">
        <f>work!I371+work!J371</f>
        <v>668814</v>
      </c>
      <c r="H371" s="66">
        <f>work!L371</f>
        <v>20080908</v>
      </c>
      <c r="I371" s="75"/>
      <c r="J371" s="5"/>
    </row>
    <row r="372" spans="1:10" ht="15">
      <c r="A372" s="77">
        <v>342</v>
      </c>
      <c r="B372" s="18" t="s">
        <v>624</v>
      </c>
      <c r="C372" s="17" t="s">
        <v>565</v>
      </c>
      <c r="D372" s="17" t="s">
        <v>625</v>
      </c>
      <c r="E372" s="75">
        <f>work!G372+work!H372</f>
        <v>9746</v>
      </c>
      <c r="F372" s="75">
        <f>work!I372+work!J372</f>
        <v>0</v>
      </c>
      <c r="H372" s="66">
        <f>work!L372</f>
        <v>20081007</v>
      </c>
      <c r="I372" s="75"/>
      <c r="J372" s="5"/>
    </row>
    <row r="373" spans="1:10" ht="15">
      <c r="A373" s="77">
        <v>343</v>
      </c>
      <c r="B373" s="18" t="s">
        <v>627</v>
      </c>
      <c r="C373" s="17" t="s">
        <v>565</v>
      </c>
      <c r="D373" s="17" t="s">
        <v>628</v>
      </c>
      <c r="E373" s="75">
        <f>work!G373+work!H373</f>
        <v>307729</v>
      </c>
      <c r="F373" s="75">
        <f>work!I373+work!J373</f>
        <v>19190</v>
      </c>
      <c r="H373" s="66">
        <f>work!L373</f>
        <v>20080908</v>
      </c>
      <c r="I373" s="75"/>
      <c r="J373" s="5"/>
    </row>
    <row r="374" spans="1:10" ht="15">
      <c r="A374" s="77">
        <v>344</v>
      </c>
      <c r="B374" s="18" t="s">
        <v>630</v>
      </c>
      <c r="C374" s="17" t="s">
        <v>565</v>
      </c>
      <c r="D374" s="17" t="s">
        <v>631</v>
      </c>
      <c r="E374" s="75">
        <f>work!G374+work!H374</f>
        <v>421395</v>
      </c>
      <c r="F374" s="75">
        <f>work!I374+work!J374</f>
        <v>58450</v>
      </c>
      <c r="H374" s="66">
        <f>work!L374</f>
        <v>20081007</v>
      </c>
      <c r="I374" s="75"/>
      <c r="J374" s="5"/>
    </row>
    <row r="375" spans="1:10" ht="15">
      <c r="A375" s="77">
        <v>345</v>
      </c>
      <c r="B375" s="18" t="s">
        <v>633</v>
      </c>
      <c r="C375" s="17" t="s">
        <v>565</v>
      </c>
      <c r="D375" s="17" t="s">
        <v>634</v>
      </c>
      <c r="E375" s="75">
        <f>work!G375+work!H375</f>
        <v>858415</v>
      </c>
      <c r="F375" s="75">
        <f>work!I375+work!J375</f>
        <v>52450</v>
      </c>
      <c r="H375" s="66">
        <f>work!L375</f>
        <v>20081007</v>
      </c>
      <c r="I375" s="75"/>
      <c r="J375" s="5"/>
    </row>
    <row r="376" spans="1:10" ht="15">
      <c r="A376" s="77">
        <v>346</v>
      </c>
      <c r="B376" s="18" t="s">
        <v>636</v>
      </c>
      <c r="C376" s="17" t="s">
        <v>565</v>
      </c>
      <c r="D376" s="17" t="s">
        <v>637</v>
      </c>
      <c r="E376" s="75">
        <f>work!G376+work!H376</f>
        <v>120350</v>
      </c>
      <c r="F376" s="75">
        <f>work!I376+work!J376</f>
        <v>0</v>
      </c>
      <c r="H376" s="66">
        <f>work!L376</f>
        <v>20080908</v>
      </c>
      <c r="I376" s="75"/>
      <c r="J376" s="5"/>
    </row>
    <row r="377" spans="1:10" ht="15">
      <c r="A377" s="77">
        <v>347</v>
      </c>
      <c r="B377" s="18" t="s">
        <v>639</v>
      </c>
      <c r="C377" s="17" t="s">
        <v>565</v>
      </c>
      <c r="D377" s="17" t="s">
        <v>640</v>
      </c>
      <c r="E377" s="75">
        <f>work!G377+work!H377</f>
        <v>1714161</v>
      </c>
      <c r="F377" s="75">
        <f>work!I377+work!J377</f>
        <v>301791</v>
      </c>
      <c r="H377" s="66">
        <f>work!L377</f>
        <v>20080908</v>
      </c>
      <c r="I377" s="75"/>
      <c r="J377" s="5"/>
    </row>
    <row r="378" spans="1:10" ht="15">
      <c r="A378" s="77">
        <v>348</v>
      </c>
      <c r="B378" s="18" t="s">
        <v>642</v>
      </c>
      <c r="C378" s="17" t="s">
        <v>565</v>
      </c>
      <c r="D378" s="17" t="s">
        <v>643</v>
      </c>
      <c r="E378" s="75">
        <f>work!G378+work!H378</f>
        <v>2019605</v>
      </c>
      <c r="F378" s="75">
        <f>work!I378+work!J378</f>
        <v>300634</v>
      </c>
      <c r="H378" s="66">
        <f>work!L378</f>
        <v>20080908</v>
      </c>
      <c r="I378" s="75"/>
      <c r="J378" s="5"/>
    </row>
    <row r="379" spans="1:10" ht="15">
      <c r="A379" s="77">
        <v>349</v>
      </c>
      <c r="B379" s="18" t="s">
        <v>645</v>
      </c>
      <c r="C379" s="17" t="s">
        <v>565</v>
      </c>
      <c r="D379" s="17" t="s">
        <v>646</v>
      </c>
      <c r="E379" s="75">
        <f>work!G379+work!H379</f>
        <v>1356710</v>
      </c>
      <c r="F379" s="75">
        <f>work!I379+work!J379</f>
        <v>150995</v>
      </c>
      <c r="H379" s="66">
        <f>work!L379</f>
        <v>20080908</v>
      </c>
      <c r="I379" s="75"/>
      <c r="J379" s="5"/>
    </row>
    <row r="380" spans="1:10" ht="15">
      <c r="A380" s="77">
        <v>350</v>
      </c>
      <c r="B380" s="18" t="s">
        <v>648</v>
      </c>
      <c r="C380" s="17" t="s">
        <v>565</v>
      </c>
      <c r="D380" s="17" t="s">
        <v>649</v>
      </c>
      <c r="E380" s="75">
        <f>work!G380+work!H380</f>
        <v>2030878</v>
      </c>
      <c r="F380" s="75">
        <f>work!I380+work!J380</f>
        <v>1875722</v>
      </c>
      <c r="H380" s="66">
        <f>work!L380</f>
        <v>20080908</v>
      </c>
      <c r="I380" s="75"/>
      <c r="J380" s="5"/>
    </row>
    <row r="381" spans="1:10" ht="15">
      <c r="A381" s="77">
        <v>351</v>
      </c>
      <c r="B381" s="18" t="s">
        <v>651</v>
      </c>
      <c r="C381" s="17" t="s">
        <v>565</v>
      </c>
      <c r="D381" s="17" t="s">
        <v>652</v>
      </c>
      <c r="E381" s="75">
        <f>work!G381+work!H381</f>
        <v>7296303</v>
      </c>
      <c r="F381" s="75">
        <f>work!I381+work!J381</f>
        <v>98827</v>
      </c>
      <c r="H381" s="66">
        <f>work!L381</f>
        <v>20081007</v>
      </c>
      <c r="I381" s="75"/>
      <c r="J381" s="5"/>
    </row>
    <row r="382" spans="1:10" ht="15">
      <c r="A382" s="77">
        <v>352</v>
      </c>
      <c r="B382" s="18" t="s">
        <v>654</v>
      </c>
      <c r="C382" s="17" t="s">
        <v>565</v>
      </c>
      <c r="D382" s="17" t="s">
        <v>655</v>
      </c>
      <c r="E382" s="75">
        <f>work!G382+work!H382</f>
        <v>736835</v>
      </c>
      <c r="F382" s="75">
        <f>work!I382+work!J382</f>
        <v>101073</v>
      </c>
      <c r="H382" s="66">
        <f>work!L382</f>
        <v>20080908</v>
      </c>
      <c r="I382" s="75"/>
      <c r="J382" s="5"/>
    </row>
    <row r="383" spans="1:10" ht="15">
      <c r="A383" s="77">
        <v>353</v>
      </c>
      <c r="B383" s="18" t="s">
        <v>657</v>
      </c>
      <c r="C383" s="17" t="s">
        <v>565</v>
      </c>
      <c r="D383" s="17" t="s">
        <v>658</v>
      </c>
      <c r="E383" s="75">
        <f>work!G383+work!H383</f>
        <v>3512554</v>
      </c>
      <c r="F383" s="75">
        <f>work!I383+work!J383</f>
        <v>1604000</v>
      </c>
      <c r="H383" s="66">
        <f>work!L383</f>
        <v>20080908</v>
      </c>
      <c r="I383" s="75"/>
      <c r="J383" s="5"/>
    </row>
    <row r="384" spans="1:10" ht="15">
      <c r="A384" s="77">
        <v>354</v>
      </c>
      <c r="B384" s="18" t="s">
        <v>660</v>
      </c>
      <c r="C384" s="17" t="s">
        <v>565</v>
      </c>
      <c r="D384" s="17" t="s">
        <v>661</v>
      </c>
      <c r="E384" s="75">
        <f>work!G384+work!H384</f>
        <v>1519735</v>
      </c>
      <c r="F384" s="75">
        <f>work!I384+work!J384</f>
        <v>124196</v>
      </c>
      <c r="H384" s="66">
        <f>work!L384</f>
        <v>20081007</v>
      </c>
      <c r="I384" s="75"/>
      <c r="J384" s="5"/>
    </row>
    <row r="385" spans="1:10" ht="15">
      <c r="A385" s="77">
        <v>355</v>
      </c>
      <c r="B385" s="18" t="s">
        <v>663</v>
      </c>
      <c r="C385" s="17" t="s">
        <v>565</v>
      </c>
      <c r="D385" s="17" t="s">
        <v>664</v>
      </c>
      <c r="E385" s="75">
        <f>work!G385+work!H385</f>
        <v>1107219</v>
      </c>
      <c r="F385" s="75">
        <f>work!I385+work!J385</f>
        <v>170700</v>
      </c>
      <c r="H385" s="66">
        <f>work!L385</f>
        <v>20080908</v>
      </c>
      <c r="I385" s="75"/>
      <c r="J385" s="5"/>
    </row>
    <row r="386" spans="1:10" ht="15">
      <c r="A386" s="77">
        <v>356</v>
      </c>
      <c r="B386" s="18" t="s">
        <v>666</v>
      </c>
      <c r="C386" s="17" t="s">
        <v>565</v>
      </c>
      <c r="D386" s="17" t="s">
        <v>667</v>
      </c>
      <c r="E386" s="75">
        <f>work!G386+work!H386</f>
        <v>965478</v>
      </c>
      <c r="F386" s="75">
        <f>work!I386+work!J386</f>
        <v>2088166</v>
      </c>
      <c r="H386" s="66">
        <f>work!L386</f>
        <v>20080908</v>
      </c>
      <c r="I386" s="75"/>
      <c r="J386" s="5"/>
    </row>
    <row r="387" spans="1:10" ht="15">
      <c r="A387" s="77">
        <v>357</v>
      </c>
      <c r="B387" s="18" t="s">
        <v>669</v>
      </c>
      <c r="C387" s="17" t="s">
        <v>565</v>
      </c>
      <c r="D387" s="17" t="s">
        <v>670</v>
      </c>
      <c r="E387" s="75">
        <f>work!G387+work!H387</f>
        <v>46055</v>
      </c>
      <c r="F387" s="75">
        <f>work!I387+work!J387</f>
        <v>1660300</v>
      </c>
      <c r="H387" s="66">
        <f>work!L387</f>
        <v>20080908</v>
      </c>
      <c r="I387" s="75"/>
      <c r="J387" s="5"/>
    </row>
    <row r="388" spans="1:10" ht="15">
      <c r="A388" s="77">
        <v>358</v>
      </c>
      <c r="B388" s="18" t="s">
        <v>672</v>
      </c>
      <c r="C388" s="17" t="s">
        <v>565</v>
      </c>
      <c r="D388" s="17" t="s">
        <v>673</v>
      </c>
      <c r="E388" s="75">
        <f>work!G388+work!H388</f>
        <v>260952</v>
      </c>
      <c r="F388" s="75">
        <f>work!I388+work!J388</f>
        <v>1966960</v>
      </c>
      <c r="H388" s="66">
        <f>work!L388</f>
        <v>20080908</v>
      </c>
      <c r="I388" s="75"/>
      <c r="J388" s="5"/>
    </row>
    <row r="389" spans="1:10" ht="15">
      <c r="A389" s="77">
        <v>359</v>
      </c>
      <c r="B389" s="18" t="s">
        <v>675</v>
      </c>
      <c r="C389" s="17" t="s">
        <v>565</v>
      </c>
      <c r="D389" s="17" t="s">
        <v>676</v>
      </c>
      <c r="E389" s="75">
        <f>work!G389+work!H389</f>
        <v>352562</v>
      </c>
      <c r="F389" s="75">
        <f>work!I389+work!J389</f>
        <v>614660</v>
      </c>
      <c r="H389" s="66">
        <f>work!L389</f>
        <v>20081007</v>
      </c>
      <c r="I389" s="75"/>
      <c r="J389" s="5"/>
    </row>
    <row r="390" spans="1:10" ht="15">
      <c r="A390" s="77">
        <v>360</v>
      </c>
      <c r="B390" s="18" t="s">
        <v>678</v>
      </c>
      <c r="C390" s="17" t="s">
        <v>565</v>
      </c>
      <c r="D390" s="17" t="s">
        <v>679</v>
      </c>
      <c r="E390" s="75" t="e">
        <f>work!G390+work!H390</f>
        <v>#VALUE!</v>
      </c>
      <c r="F390" s="75" t="e">
        <f>work!I390+work!J390</f>
        <v>#VALUE!</v>
      </c>
      <c r="H390" s="66" t="str">
        <f>work!L390</f>
        <v>No report</v>
      </c>
      <c r="I390" s="75"/>
      <c r="J390" s="5"/>
    </row>
    <row r="391" spans="1:10" ht="15">
      <c r="A391" s="77">
        <v>361</v>
      </c>
      <c r="B391" s="18" t="s">
        <v>681</v>
      </c>
      <c r="C391" s="17" t="s">
        <v>565</v>
      </c>
      <c r="D391" s="17" t="s">
        <v>682</v>
      </c>
      <c r="E391" s="75">
        <f>work!G391+work!H391</f>
        <v>909950</v>
      </c>
      <c r="F391" s="75">
        <f>work!I391+work!J391</f>
        <v>1772982</v>
      </c>
      <c r="H391" s="66">
        <f>work!L391</f>
        <v>20080908</v>
      </c>
      <c r="I391" s="75"/>
      <c r="J391" s="5"/>
    </row>
    <row r="392" spans="1:10" ht="15">
      <c r="A392" s="77">
        <v>362</v>
      </c>
      <c r="B392" s="18" t="s">
        <v>684</v>
      </c>
      <c r="C392" s="17" t="s">
        <v>565</v>
      </c>
      <c r="D392" s="17" t="s">
        <v>685</v>
      </c>
      <c r="E392" s="75">
        <f>work!G392+work!H392</f>
        <v>1446417</v>
      </c>
      <c r="F392" s="75">
        <f>work!I392+work!J392</f>
        <v>2436303</v>
      </c>
      <c r="H392" s="66">
        <f>work!L392</f>
        <v>20081007</v>
      </c>
      <c r="I392" s="75"/>
      <c r="J392" s="5"/>
    </row>
    <row r="393" spans="1:10" ht="15">
      <c r="A393" s="77">
        <v>363</v>
      </c>
      <c r="B393" s="18" t="s">
        <v>687</v>
      </c>
      <c r="C393" s="17" t="s">
        <v>565</v>
      </c>
      <c r="D393" s="17" t="s">
        <v>688</v>
      </c>
      <c r="E393" s="75">
        <f>work!G393+work!H393</f>
        <v>110000</v>
      </c>
      <c r="F393" s="75">
        <f>work!I393+work!J393</f>
        <v>0</v>
      </c>
      <c r="H393" s="66">
        <f>work!L393</f>
        <v>20080908</v>
      </c>
      <c r="I393" s="75"/>
      <c r="J393" s="5"/>
    </row>
    <row r="394" spans="1:10" ht="15">
      <c r="A394" s="77">
        <v>364</v>
      </c>
      <c r="B394" s="18" t="s">
        <v>690</v>
      </c>
      <c r="C394" s="17" t="s">
        <v>565</v>
      </c>
      <c r="D394" s="17" t="s">
        <v>691</v>
      </c>
      <c r="E394" s="75">
        <f>work!G394+work!H394</f>
        <v>2449812</v>
      </c>
      <c r="F394" s="75">
        <f>work!I394+work!J394</f>
        <v>2480</v>
      </c>
      <c r="H394" s="66">
        <f>work!L394</f>
        <v>20081007</v>
      </c>
      <c r="I394" s="75"/>
      <c r="J394" s="5"/>
    </row>
    <row r="395" spans="1:10" ht="15">
      <c r="A395" s="77">
        <v>365</v>
      </c>
      <c r="B395" s="18" t="s">
        <v>693</v>
      </c>
      <c r="C395" s="17" t="s">
        <v>565</v>
      </c>
      <c r="D395" s="17" t="s">
        <v>694</v>
      </c>
      <c r="E395" s="75">
        <f>work!G395+work!H395</f>
        <v>332303</v>
      </c>
      <c r="F395" s="75">
        <f>work!I395+work!J395</f>
        <v>102800</v>
      </c>
      <c r="H395" s="66">
        <f>work!L395</f>
        <v>20081007</v>
      </c>
      <c r="I395" s="75"/>
      <c r="J395" s="5"/>
    </row>
    <row r="396" spans="1:10" ht="15">
      <c r="A396" s="77">
        <v>366</v>
      </c>
      <c r="B396" s="18" t="s">
        <v>696</v>
      </c>
      <c r="C396" s="17" t="s">
        <v>565</v>
      </c>
      <c r="D396" s="17" t="s">
        <v>697</v>
      </c>
      <c r="E396" s="75">
        <f>work!G396+work!H396</f>
        <v>1927700</v>
      </c>
      <c r="F396" s="75">
        <f>work!I396+work!J396</f>
        <v>25000</v>
      </c>
      <c r="H396" s="66">
        <f>work!L396</f>
        <v>20080908</v>
      </c>
      <c r="I396" s="75"/>
      <c r="J396" s="5"/>
    </row>
    <row r="397" spans="1:10" ht="15">
      <c r="A397" s="77">
        <v>367</v>
      </c>
      <c r="B397" s="18" t="s">
        <v>699</v>
      </c>
      <c r="C397" s="17" t="s">
        <v>565</v>
      </c>
      <c r="D397" s="17" t="s">
        <v>700</v>
      </c>
      <c r="E397" s="75">
        <f>work!G397+work!H397</f>
        <v>66145</v>
      </c>
      <c r="F397" s="75">
        <f>work!I397+work!J397</f>
        <v>305763</v>
      </c>
      <c r="H397" s="66">
        <f>work!L397</f>
        <v>20080908</v>
      </c>
      <c r="I397" s="75"/>
      <c r="J397" s="5"/>
    </row>
    <row r="398" spans="1:10" ht="15">
      <c r="A398" s="77">
        <v>368</v>
      </c>
      <c r="B398" s="18" t="s">
        <v>702</v>
      </c>
      <c r="C398" s="17" t="s">
        <v>565</v>
      </c>
      <c r="D398" s="17" t="s">
        <v>703</v>
      </c>
      <c r="E398" s="75">
        <f>work!G398+work!H398</f>
        <v>37325</v>
      </c>
      <c r="F398" s="75">
        <f>work!I398+work!J398</f>
        <v>0</v>
      </c>
      <c r="H398" s="66">
        <f>work!L398</f>
        <v>20080908</v>
      </c>
      <c r="I398" s="75"/>
      <c r="J398" s="5"/>
    </row>
    <row r="399" spans="1:10" ht="15">
      <c r="A399" s="77">
        <v>369</v>
      </c>
      <c r="B399" s="18" t="s">
        <v>705</v>
      </c>
      <c r="C399" s="17" t="s">
        <v>565</v>
      </c>
      <c r="D399" s="17" t="s">
        <v>2188</v>
      </c>
      <c r="E399" s="75">
        <f>work!G399+work!H399</f>
        <v>2104205</v>
      </c>
      <c r="F399" s="75">
        <f>work!I399+work!J399</f>
        <v>1000</v>
      </c>
      <c r="H399" s="66">
        <f>work!L399</f>
        <v>20080908</v>
      </c>
      <c r="I399" s="75"/>
      <c r="J399" s="5"/>
    </row>
    <row r="400" spans="1:10" ht="15">
      <c r="A400" s="77">
        <v>370</v>
      </c>
      <c r="B400" s="18" t="s">
        <v>707</v>
      </c>
      <c r="C400" s="17" t="s">
        <v>565</v>
      </c>
      <c r="D400" s="17" t="s">
        <v>708</v>
      </c>
      <c r="E400" s="75">
        <f>work!G400+work!H400</f>
        <v>2145426</v>
      </c>
      <c r="F400" s="75">
        <f>work!I400+work!J400</f>
        <v>241245</v>
      </c>
      <c r="H400" s="66">
        <f>work!L400</f>
        <v>20080908</v>
      </c>
      <c r="I400" s="75"/>
      <c r="J400" s="5"/>
    </row>
    <row r="401" spans="1:10" ht="15">
      <c r="A401" s="77">
        <v>371</v>
      </c>
      <c r="B401" s="18" t="s">
        <v>710</v>
      </c>
      <c r="C401" s="17" t="s">
        <v>565</v>
      </c>
      <c r="D401" s="17" t="s">
        <v>1025</v>
      </c>
      <c r="E401" s="75">
        <f>work!G401+work!H401</f>
        <v>161600</v>
      </c>
      <c r="F401" s="75">
        <f>work!I401+work!J401</f>
        <v>22600</v>
      </c>
      <c r="H401" s="66">
        <f>work!L401</f>
        <v>20080908</v>
      </c>
      <c r="I401" s="75"/>
      <c r="J401" s="5"/>
    </row>
    <row r="402" spans="1:10" ht="15">
      <c r="A402" s="77">
        <v>372</v>
      </c>
      <c r="B402" s="18" t="s">
        <v>712</v>
      </c>
      <c r="C402" s="17" t="s">
        <v>565</v>
      </c>
      <c r="D402" s="17" t="s">
        <v>713</v>
      </c>
      <c r="E402" s="75">
        <f>work!G402+work!H402</f>
        <v>153950</v>
      </c>
      <c r="F402" s="75">
        <f>work!I402+work!J402</f>
        <v>0</v>
      </c>
      <c r="H402" s="66">
        <f>work!L402</f>
        <v>20080908</v>
      </c>
      <c r="I402" s="75"/>
      <c r="J402" s="5"/>
    </row>
    <row r="403" spans="1:10" ht="15">
      <c r="A403" s="77">
        <v>373</v>
      </c>
      <c r="B403" s="18" t="s">
        <v>715</v>
      </c>
      <c r="C403" s="17" t="s">
        <v>565</v>
      </c>
      <c r="D403" s="17" t="s">
        <v>716</v>
      </c>
      <c r="E403" s="75">
        <f>work!G403+work!H403</f>
        <v>1525957</v>
      </c>
      <c r="F403" s="75">
        <f>work!I403+work!J403</f>
        <v>911589</v>
      </c>
      <c r="H403" s="66">
        <f>work!L403</f>
        <v>20080908</v>
      </c>
      <c r="I403" s="75"/>
      <c r="J403" s="5"/>
    </row>
    <row r="404" spans="1:10" ht="15">
      <c r="A404" s="77">
        <v>374</v>
      </c>
      <c r="B404" s="18" t="s">
        <v>718</v>
      </c>
      <c r="C404" s="17" t="s">
        <v>565</v>
      </c>
      <c r="D404" s="17" t="s">
        <v>719</v>
      </c>
      <c r="E404" s="75">
        <f>work!G404+work!H404</f>
        <v>1369776</v>
      </c>
      <c r="F404" s="75">
        <f>work!I404+work!J404</f>
        <v>1245033</v>
      </c>
      <c r="H404" s="66">
        <f>work!L404</f>
        <v>20081007</v>
      </c>
      <c r="I404" s="75"/>
      <c r="J404" s="5"/>
    </row>
    <row r="405" spans="1:10" ht="15">
      <c r="A405" s="77">
        <v>375</v>
      </c>
      <c r="B405" s="18" t="s">
        <v>721</v>
      </c>
      <c r="C405" s="17" t="s">
        <v>565</v>
      </c>
      <c r="D405" s="17" t="s">
        <v>722</v>
      </c>
      <c r="E405" s="75" t="e">
        <f>work!G405+work!H405</f>
        <v>#VALUE!</v>
      </c>
      <c r="F405" s="75" t="e">
        <f>work!I405+work!J405</f>
        <v>#VALUE!</v>
      </c>
      <c r="H405" s="66" t="str">
        <f>work!L405</f>
        <v>No report</v>
      </c>
      <c r="I405" s="75"/>
      <c r="J405" s="5"/>
    </row>
    <row r="406" spans="1:10" ht="15">
      <c r="A406" s="77">
        <v>376</v>
      </c>
      <c r="B406" s="18" t="s">
        <v>725</v>
      </c>
      <c r="C406" s="17" t="s">
        <v>723</v>
      </c>
      <c r="D406" s="17" t="s">
        <v>726</v>
      </c>
      <c r="E406" s="75">
        <f>work!G406+work!H406</f>
        <v>287342</v>
      </c>
      <c r="F406" s="75">
        <f>work!I406+work!J406</f>
        <v>27845</v>
      </c>
      <c r="H406" s="66">
        <f>work!L406</f>
        <v>20080908</v>
      </c>
      <c r="I406" s="75"/>
      <c r="J406" s="5"/>
    </row>
    <row r="407" spans="1:10" ht="15">
      <c r="A407" s="77">
        <v>377</v>
      </c>
      <c r="B407" s="18" t="s">
        <v>728</v>
      </c>
      <c r="C407" s="17" t="s">
        <v>723</v>
      </c>
      <c r="D407" s="17" t="s">
        <v>729</v>
      </c>
      <c r="E407" s="75">
        <f>work!G407+work!H407</f>
        <v>970378</v>
      </c>
      <c r="F407" s="75">
        <f>work!I407+work!J407</f>
        <v>0</v>
      </c>
      <c r="H407" s="66">
        <f>work!L407</f>
        <v>20080908</v>
      </c>
      <c r="I407" s="75"/>
      <c r="J407" s="5"/>
    </row>
    <row r="408" spans="1:10" ht="15">
      <c r="A408" s="77">
        <v>378</v>
      </c>
      <c r="B408" s="18" t="s">
        <v>731</v>
      </c>
      <c r="C408" s="17" t="s">
        <v>723</v>
      </c>
      <c r="D408" s="17" t="s">
        <v>732</v>
      </c>
      <c r="E408" s="75">
        <f>work!G408+work!H408</f>
        <v>244325</v>
      </c>
      <c r="F408" s="75">
        <f>work!I408+work!J408</f>
        <v>2415150</v>
      </c>
      <c r="H408" s="66">
        <f>work!L408</f>
        <v>20080908</v>
      </c>
      <c r="I408" s="75"/>
      <c r="J408" s="5"/>
    </row>
    <row r="409" spans="1:10" ht="15">
      <c r="A409" s="77">
        <v>379</v>
      </c>
      <c r="B409" s="18" t="s">
        <v>734</v>
      </c>
      <c r="C409" s="17" t="s">
        <v>723</v>
      </c>
      <c r="D409" s="17" t="s">
        <v>735</v>
      </c>
      <c r="E409" s="75">
        <f>work!G409+work!H409</f>
        <v>1035405</v>
      </c>
      <c r="F409" s="75">
        <f>work!I409+work!J409</f>
        <v>1465196</v>
      </c>
      <c r="H409" s="66">
        <f>work!L409</f>
        <v>20081007</v>
      </c>
      <c r="I409" s="75"/>
      <c r="J409" s="5"/>
    </row>
    <row r="410" spans="1:10" ht="15">
      <c r="A410" s="77">
        <v>380</v>
      </c>
      <c r="B410" s="18" t="s">
        <v>737</v>
      </c>
      <c r="C410" s="17" t="s">
        <v>723</v>
      </c>
      <c r="D410" s="17" t="s">
        <v>738</v>
      </c>
      <c r="E410" s="75">
        <f>work!G410+work!H410</f>
        <v>1209304</v>
      </c>
      <c r="F410" s="75">
        <f>work!I410+work!J410</f>
        <v>73725</v>
      </c>
      <c r="H410" s="66">
        <f>work!L410</f>
        <v>20080908</v>
      </c>
      <c r="I410" s="75"/>
      <c r="J410" s="5"/>
    </row>
    <row r="411" spans="1:10" ht="15">
      <c r="A411" s="77">
        <v>381</v>
      </c>
      <c r="B411" s="18" t="s">
        <v>740</v>
      </c>
      <c r="C411" s="17" t="s">
        <v>723</v>
      </c>
      <c r="D411" s="17" t="s">
        <v>744</v>
      </c>
      <c r="E411" s="75">
        <f>work!G411+work!H411</f>
        <v>296699</v>
      </c>
      <c r="F411" s="75">
        <f>work!I411+work!J411</f>
        <v>41922</v>
      </c>
      <c r="H411" s="66">
        <f>work!L411</f>
        <v>20080908</v>
      </c>
      <c r="I411" s="75"/>
      <c r="J411" s="5"/>
    </row>
    <row r="412" spans="1:10" ht="15">
      <c r="A412" s="77">
        <v>382</v>
      </c>
      <c r="B412" s="18" t="s">
        <v>746</v>
      </c>
      <c r="C412" s="17" t="s">
        <v>723</v>
      </c>
      <c r="D412" s="17" t="s">
        <v>747</v>
      </c>
      <c r="E412" s="75">
        <f>work!G412+work!H412</f>
        <v>631610</v>
      </c>
      <c r="F412" s="75">
        <f>work!I412+work!J412</f>
        <v>167600</v>
      </c>
      <c r="H412" s="66">
        <f>work!L412</f>
        <v>20080908</v>
      </c>
      <c r="I412" s="75"/>
      <c r="J412" s="5"/>
    </row>
    <row r="413" spans="1:10" ht="15">
      <c r="A413" s="77">
        <v>383</v>
      </c>
      <c r="B413" s="18" t="s">
        <v>749</v>
      </c>
      <c r="C413" s="17" t="s">
        <v>723</v>
      </c>
      <c r="D413" s="17" t="s">
        <v>750</v>
      </c>
      <c r="E413" s="75">
        <f>work!G413+work!H413</f>
        <v>1699222</v>
      </c>
      <c r="F413" s="75">
        <f>work!I413+work!J413</f>
        <v>555480</v>
      </c>
      <c r="H413" s="66">
        <f>work!L413</f>
        <v>20081007</v>
      </c>
      <c r="I413" s="75"/>
      <c r="J413" s="5"/>
    </row>
    <row r="414" spans="1:10" ht="15">
      <c r="A414" s="77">
        <v>384</v>
      </c>
      <c r="B414" s="18" t="s">
        <v>752</v>
      </c>
      <c r="C414" s="17" t="s">
        <v>723</v>
      </c>
      <c r="D414" s="17" t="s">
        <v>753</v>
      </c>
      <c r="E414" s="75">
        <f>work!G414+work!H414</f>
        <v>225063</v>
      </c>
      <c r="F414" s="75">
        <f>work!I414+work!J414</f>
        <v>516425</v>
      </c>
      <c r="H414" s="66">
        <f>work!L414</f>
        <v>20081007</v>
      </c>
      <c r="I414" s="75"/>
      <c r="J414" s="5"/>
    </row>
    <row r="415" spans="1:10" ht="15">
      <c r="A415" s="77">
        <v>385</v>
      </c>
      <c r="B415" s="18" t="s">
        <v>755</v>
      </c>
      <c r="C415" s="17" t="s">
        <v>723</v>
      </c>
      <c r="D415" s="17" t="s">
        <v>756</v>
      </c>
      <c r="E415" s="75">
        <f>work!G415+work!H415</f>
        <v>245865</v>
      </c>
      <c r="F415" s="75">
        <f>work!I415+work!J415</f>
        <v>658000</v>
      </c>
      <c r="H415" s="66">
        <f>work!L415</f>
        <v>20080908</v>
      </c>
      <c r="I415" s="75"/>
      <c r="J415" s="5"/>
    </row>
    <row r="416" spans="1:10" ht="15">
      <c r="A416" s="77">
        <v>386</v>
      </c>
      <c r="B416" s="18" t="s">
        <v>758</v>
      </c>
      <c r="C416" s="17" t="s">
        <v>723</v>
      </c>
      <c r="D416" s="17" t="s">
        <v>759</v>
      </c>
      <c r="E416" s="75">
        <f>work!G416+work!H416</f>
        <v>1500</v>
      </c>
      <c r="F416" s="75">
        <f>work!I416+work!J416</f>
        <v>0</v>
      </c>
      <c r="H416" s="66">
        <f>work!L416</f>
        <v>20080807</v>
      </c>
      <c r="I416" s="75"/>
      <c r="J416" s="5"/>
    </row>
    <row r="417" spans="1:10" ht="15">
      <c r="A417" s="77">
        <v>387</v>
      </c>
      <c r="B417" s="18" t="s">
        <v>761</v>
      </c>
      <c r="C417" s="17" t="s">
        <v>723</v>
      </c>
      <c r="D417" s="17" t="s">
        <v>762</v>
      </c>
      <c r="E417" s="75">
        <f>work!G417+work!H417</f>
        <v>703736</v>
      </c>
      <c r="F417" s="75">
        <f>work!I417+work!J417</f>
        <v>2052600</v>
      </c>
      <c r="H417" s="66">
        <f>work!L417</f>
        <v>20080908</v>
      </c>
      <c r="I417" s="75"/>
      <c r="J417" s="5"/>
    </row>
    <row r="418" spans="1:10" ht="15">
      <c r="A418" s="77">
        <v>388</v>
      </c>
      <c r="B418" s="18" t="s">
        <v>764</v>
      </c>
      <c r="C418" s="17" t="s">
        <v>723</v>
      </c>
      <c r="D418" s="17" t="s">
        <v>765</v>
      </c>
      <c r="E418" s="75">
        <f>work!G418+work!H418</f>
        <v>1871600</v>
      </c>
      <c r="F418" s="75">
        <f>work!I418+work!J418</f>
        <v>385000</v>
      </c>
      <c r="H418" s="66">
        <f>work!L418</f>
        <v>20080908</v>
      </c>
      <c r="I418" s="75"/>
      <c r="J418" s="5"/>
    </row>
    <row r="419" spans="1:10" ht="15">
      <c r="A419" s="77">
        <v>389</v>
      </c>
      <c r="B419" s="18" t="s">
        <v>767</v>
      </c>
      <c r="C419" s="17" t="s">
        <v>723</v>
      </c>
      <c r="D419" s="17" t="s">
        <v>768</v>
      </c>
      <c r="E419" s="75">
        <f>work!G419+work!H419</f>
        <v>860295</v>
      </c>
      <c r="F419" s="75">
        <f>work!I419+work!J419</f>
        <v>142155</v>
      </c>
      <c r="H419" s="66">
        <f>work!L419</f>
        <v>20081007</v>
      </c>
      <c r="I419" s="75"/>
      <c r="J419" s="5"/>
    </row>
    <row r="420" spans="1:10" ht="15">
      <c r="A420" s="77">
        <v>390</v>
      </c>
      <c r="B420" s="18" t="s">
        <v>770</v>
      </c>
      <c r="C420" s="17" t="s">
        <v>723</v>
      </c>
      <c r="D420" s="17" t="s">
        <v>771</v>
      </c>
      <c r="E420" s="75">
        <f>work!G420+work!H420</f>
        <v>916830</v>
      </c>
      <c r="F420" s="75">
        <f>work!I420+work!J420</f>
        <v>219467</v>
      </c>
      <c r="H420" s="66">
        <f>work!L420</f>
        <v>20080908</v>
      </c>
      <c r="I420" s="75"/>
      <c r="J420" s="5"/>
    </row>
    <row r="421" spans="1:10" ht="15">
      <c r="A421" s="77">
        <v>391</v>
      </c>
      <c r="B421" s="18" t="s">
        <v>773</v>
      </c>
      <c r="C421" s="17" t="s">
        <v>723</v>
      </c>
      <c r="D421" s="17" t="s">
        <v>774</v>
      </c>
      <c r="E421" s="75">
        <f>work!G421+work!H421</f>
        <v>433224</v>
      </c>
      <c r="F421" s="75">
        <f>work!I421+work!J421</f>
        <v>48075</v>
      </c>
      <c r="H421" s="66">
        <f>work!L421</f>
        <v>20080908</v>
      </c>
      <c r="I421" s="75"/>
      <c r="J421" s="5"/>
    </row>
    <row r="422" spans="1:10" ht="15">
      <c r="A422" s="77">
        <v>392</v>
      </c>
      <c r="B422" s="18" t="s">
        <v>776</v>
      </c>
      <c r="C422" s="17" t="s">
        <v>723</v>
      </c>
      <c r="D422" s="17" t="s">
        <v>777</v>
      </c>
      <c r="E422" s="75">
        <f>work!G422+work!H422</f>
        <v>1561865</v>
      </c>
      <c r="F422" s="75">
        <f>work!I422+work!J422</f>
        <v>12330700</v>
      </c>
      <c r="H422" s="66">
        <f>work!L422</f>
        <v>20081007</v>
      </c>
      <c r="I422" s="75"/>
      <c r="J422" s="5"/>
    </row>
    <row r="423" spans="1:10" ht="15">
      <c r="A423" s="77">
        <v>393</v>
      </c>
      <c r="B423" s="18" t="s">
        <v>779</v>
      </c>
      <c r="C423" s="17" t="s">
        <v>723</v>
      </c>
      <c r="D423" s="17" t="s">
        <v>780</v>
      </c>
      <c r="E423" s="75">
        <f>work!G423+work!H423</f>
        <v>822438</v>
      </c>
      <c r="F423" s="75">
        <f>work!I423+work!J423</f>
        <v>160500</v>
      </c>
      <c r="H423" s="66">
        <f>work!L423</f>
        <v>20081007</v>
      </c>
      <c r="I423" s="75"/>
      <c r="J423" s="5"/>
    </row>
    <row r="424" spans="1:10" ht="15">
      <c r="A424" s="77">
        <v>394</v>
      </c>
      <c r="B424" s="18" t="s">
        <v>782</v>
      </c>
      <c r="C424" s="17" t="s">
        <v>723</v>
      </c>
      <c r="D424" s="17" t="s">
        <v>783</v>
      </c>
      <c r="E424" s="75">
        <f>work!G424+work!H424</f>
        <v>172150</v>
      </c>
      <c r="F424" s="75">
        <f>work!I424+work!J424</f>
        <v>246601</v>
      </c>
      <c r="H424" s="66">
        <f>work!L424</f>
        <v>20080908</v>
      </c>
      <c r="I424" s="75"/>
      <c r="J424" s="5"/>
    </row>
    <row r="425" spans="1:10" ht="15">
      <c r="A425" s="77">
        <v>395</v>
      </c>
      <c r="B425" s="18" t="s">
        <v>785</v>
      </c>
      <c r="C425" s="17" t="s">
        <v>723</v>
      </c>
      <c r="D425" s="17" t="s">
        <v>786</v>
      </c>
      <c r="E425" s="75">
        <f>work!G425+work!H425</f>
        <v>28525</v>
      </c>
      <c r="F425" s="75">
        <f>work!I425+work!J425</f>
        <v>0</v>
      </c>
      <c r="H425" s="66">
        <f>work!L425</f>
        <v>20081007</v>
      </c>
      <c r="I425" s="75"/>
      <c r="J425" s="5"/>
    </row>
    <row r="426" spans="1:10" ht="15">
      <c r="A426" s="77">
        <v>396</v>
      </c>
      <c r="B426" s="18" t="s">
        <v>788</v>
      </c>
      <c r="C426" s="17" t="s">
        <v>723</v>
      </c>
      <c r="D426" s="17" t="s">
        <v>789</v>
      </c>
      <c r="E426" s="75">
        <f>work!G426+work!H426</f>
        <v>1145660</v>
      </c>
      <c r="F426" s="75">
        <f>work!I426+work!J426</f>
        <v>290500</v>
      </c>
      <c r="H426" s="66">
        <f>work!L426</f>
        <v>20081007</v>
      </c>
      <c r="I426" s="75"/>
      <c r="J426" s="5"/>
    </row>
    <row r="427" spans="1:10" ht="15">
      <c r="A427" s="77">
        <v>397</v>
      </c>
      <c r="B427" s="18" t="s">
        <v>791</v>
      </c>
      <c r="C427" s="17" t="s">
        <v>723</v>
      </c>
      <c r="D427" s="17" t="s">
        <v>792</v>
      </c>
      <c r="E427" s="75">
        <f>work!G427+work!H427</f>
        <v>3310284</v>
      </c>
      <c r="F427" s="75">
        <f>work!I427+work!J427</f>
        <v>0</v>
      </c>
      <c r="H427" s="66">
        <f>work!L427</f>
        <v>20081007</v>
      </c>
      <c r="I427" s="75"/>
      <c r="J427" s="5"/>
    </row>
    <row r="428" spans="1:10" ht="15">
      <c r="A428" s="77">
        <v>398</v>
      </c>
      <c r="B428" s="18" t="s">
        <v>794</v>
      </c>
      <c r="C428" s="17" t="s">
        <v>723</v>
      </c>
      <c r="D428" s="17" t="s">
        <v>795</v>
      </c>
      <c r="E428" s="75">
        <f>work!G428+work!H428</f>
        <v>262946</v>
      </c>
      <c r="F428" s="75">
        <f>work!I428+work!J428</f>
        <v>150505</v>
      </c>
      <c r="H428" s="66">
        <f>work!L428</f>
        <v>20081007</v>
      </c>
      <c r="I428" s="75"/>
      <c r="J428" s="5"/>
    </row>
    <row r="429" spans="1:10" ht="15">
      <c r="A429" s="77">
        <v>399</v>
      </c>
      <c r="B429" s="18" t="s">
        <v>797</v>
      </c>
      <c r="C429" s="17" t="s">
        <v>723</v>
      </c>
      <c r="D429" s="17" t="s">
        <v>798</v>
      </c>
      <c r="E429" s="75">
        <f>work!G429+work!H429</f>
        <v>1446531</v>
      </c>
      <c r="F429" s="75">
        <f>work!I429+work!J429</f>
        <v>1392951</v>
      </c>
      <c r="H429" s="66">
        <f>work!L429</f>
        <v>20080908</v>
      </c>
      <c r="I429" s="75"/>
      <c r="J429" s="5"/>
    </row>
    <row r="430" spans="1:10" ht="15">
      <c r="A430" s="77">
        <v>400</v>
      </c>
      <c r="B430" s="18" t="s">
        <v>800</v>
      </c>
      <c r="C430" s="17" t="s">
        <v>723</v>
      </c>
      <c r="D430" s="17" t="s">
        <v>801</v>
      </c>
      <c r="E430" s="75">
        <f>work!G430+work!H430</f>
        <v>429038</v>
      </c>
      <c r="F430" s="75">
        <f>work!I430+work!J430</f>
        <v>0</v>
      </c>
      <c r="H430" s="66">
        <f>work!L430</f>
        <v>20080908</v>
      </c>
      <c r="I430" s="75"/>
      <c r="J430" s="5"/>
    </row>
    <row r="431" spans="1:10" ht="15">
      <c r="A431" s="77">
        <v>401</v>
      </c>
      <c r="B431" s="18" t="s">
        <v>803</v>
      </c>
      <c r="C431" s="17" t="s">
        <v>723</v>
      </c>
      <c r="D431" s="17" t="s">
        <v>804</v>
      </c>
      <c r="E431" s="75">
        <f>work!G431+work!H431</f>
        <v>495753</v>
      </c>
      <c r="F431" s="75">
        <f>work!I431+work!J431</f>
        <v>11275</v>
      </c>
      <c r="H431" s="66">
        <f>work!L431</f>
        <v>20080908</v>
      </c>
      <c r="I431" s="75"/>
      <c r="J431" s="5"/>
    </row>
    <row r="432" spans="1:10" ht="15">
      <c r="A432" s="77">
        <v>402</v>
      </c>
      <c r="B432" s="18" t="s">
        <v>806</v>
      </c>
      <c r="C432" s="17" t="s">
        <v>723</v>
      </c>
      <c r="D432" s="17" t="s">
        <v>807</v>
      </c>
      <c r="E432" s="75">
        <f>work!G432+work!H432</f>
        <v>488300</v>
      </c>
      <c r="F432" s="75">
        <f>work!I432+work!J432</f>
        <v>2625550</v>
      </c>
      <c r="H432" s="66">
        <f>work!L432</f>
        <v>20080908</v>
      </c>
      <c r="I432" s="75"/>
      <c r="J432" s="5"/>
    </row>
    <row r="433" spans="1:10" ht="15">
      <c r="A433" s="77">
        <v>403</v>
      </c>
      <c r="B433" s="18" t="s">
        <v>809</v>
      </c>
      <c r="C433" s="17" t="s">
        <v>723</v>
      </c>
      <c r="D433" s="17" t="s">
        <v>810</v>
      </c>
      <c r="E433" s="75">
        <f>work!G433+work!H433</f>
        <v>57916</v>
      </c>
      <c r="F433" s="75">
        <f>work!I433+work!J433</f>
        <v>25000</v>
      </c>
      <c r="H433" s="66">
        <f>work!L433</f>
        <v>20080908</v>
      </c>
      <c r="I433" s="75"/>
      <c r="J433" s="5"/>
    </row>
    <row r="434" spans="1:10" ht="15">
      <c r="A434" s="77">
        <v>404</v>
      </c>
      <c r="B434" s="18" t="s">
        <v>812</v>
      </c>
      <c r="C434" s="17" t="s">
        <v>723</v>
      </c>
      <c r="D434" s="17" t="s">
        <v>813</v>
      </c>
      <c r="E434" s="75">
        <f>work!G434+work!H434</f>
        <v>2606892</v>
      </c>
      <c r="F434" s="75">
        <f>work!I434+work!J434</f>
        <v>3451244</v>
      </c>
      <c r="H434" s="66">
        <f>work!L434</f>
        <v>20080908</v>
      </c>
      <c r="I434" s="75"/>
      <c r="J434" s="5"/>
    </row>
    <row r="435" spans="1:10" ht="15">
      <c r="A435" s="77">
        <v>405</v>
      </c>
      <c r="B435" s="18" t="s">
        <v>815</v>
      </c>
      <c r="C435" s="17" t="s">
        <v>723</v>
      </c>
      <c r="D435" s="17" t="s">
        <v>816</v>
      </c>
      <c r="E435" s="75">
        <f>work!G435+work!H435</f>
        <v>390709</v>
      </c>
      <c r="F435" s="75">
        <f>work!I435+work!J435</f>
        <v>126600</v>
      </c>
      <c r="H435" s="66">
        <f>work!L435</f>
        <v>20080908</v>
      </c>
      <c r="I435" s="75"/>
      <c r="J435" s="5"/>
    </row>
    <row r="436" spans="1:10" ht="15">
      <c r="A436" s="77">
        <v>406</v>
      </c>
      <c r="B436" s="18" t="s">
        <v>818</v>
      </c>
      <c r="C436" s="17" t="s">
        <v>723</v>
      </c>
      <c r="D436" s="17" t="s">
        <v>819</v>
      </c>
      <c r="E436" s="75">
        <f>work!G436+work!H436</f>
        <v>192235</v>
      </c>
      <c r="F436" s="75">
        <f>work!I436+work!J436</f>
        <v>148621</v>
      </c>
      <c r="H436" s="66">
        <f>work!L436</f>
        <v>20080908</v>
      </c>
      <c r="I436" s="75"/>
      <c r="J436" s="5"/>
    </row>
    <row r="437" spans="1:10" ht="15">
      <c r="A437" s="77">
        <v>407</v>
      </c>
      <c r="B437" s="18" t="s">
        <v>821</v>
      </c>
      <c r="C437" s="17" t="s">
        <v>723</v>
      </c>
      <c r="D437" s="17" t="s">
        <v>822</v>
      </c>
      <c r="E437" s="75">
        <f>work!G437+work!H437</f>
        <v>741208</v>
      </c>
      <c r="F437" s="75">
        <f>work!I437+work!J437</f>
        <v>295745</v>
      </c>
      <c r="H437" s="66">
        <f>work!L437</f>
        <v>20080908</v>
      </c>
      <c r="I437" s="75"/>
      <c r="J437" s="5"/>
    </row>
    <row r="438" spans="1:10" ht="15">
      <c r="A438" s="77">
        <v>408</v>
      </c>
      <c r="B438" s="18" t="s">
        <v>824</v>
      </c>
      <c r="C438" s="17" t="s">
        <v>723</v>
      </c>
      <c r="D438" s="17" t="s">
        <v>825</v>
      </c>
      <c r="E438" s="75">
        <f>work!G438+work!H438</f>
        <v>1532223</v>
      </c>
      <c r="F438" s="75">
        <f>work!I438+work!J438</f>
        <v>8000</v>
      </c>
      <c r="H438" s="66">
        <f>work!L438</f>
        <v>20080908</v>
      </c>
      <c r="I438" s="75"/>
      <c r="J438" s="5"/>
    </row>
    <row r="439" spans="1:10" ht="15">
      <c r="A439" s="77">
        <v>409</v>
      </c>
      <c r="B439" s="18" t="s">
        <v>827</v>
      </c>
      <c r="C439" s="17" t="s">
        <v>723</v>
      </c>
      <c r="D439" s="17" t="s">
        <v>828</v>
      </c>
      <c r="E439" s="75">
        <f>work!G439+work!H439</f>
        <v>255375</v>
      </c>
      <c r="F439" s="75">
        <f>work!I439+work!J439</f>
        <v>403786</v>
      </c>
      <c r="H439" s="66">
        <f>work!L439</f>
        <v>20080908</v>
      </c>
      <c r="I439" s="75"/>
      <c r="J439" s="5"/>
    </row>
    <row r="440" spans="1:10" ht="15">
      <c r="A440" s="77">
        <v>410</v>
      </c>
      <c r="B440" s="18" t="s">
        <v>830</v>
      </c>
      <c r="C440" s="17" t="s">
        <v>723</v>
      </c>
      <c r="D440" s="17" t="s">
        <v>831</v>
      </c>
      <c r="E440" s="75">
        <f>work!G440+work!H440</f>
        <v>821826</v>
      </c>
      <c r="F440" s="75">
        <f>work!I440+work!J440</f>
        <v>1654804</v>
      </c>
      <c r="H440" s="66">
        <f>work!L440</f>
        <v>20080908</v>
      </c>
      <c r="I440" s="75"/>
      <c r="J440" s="5"/>
    </row>
    <row r="441" spans="1:10" ht="15">
      <c r="A441" s="77">
        <v>411</v>
      </c>
      <c r="B441" s="18" t="s">
        <v>833</v>
      </c>
      <c r="C441" s="17" t="s">
        <v>723</v>
      </c>
      <c r="D441" s="17" t="s">
        <v>834</v>
      </c>
      <c r="E441" s="75">
        <f>work!G441+work!H441</f>
        <v>1198681</v>
      </c>
      <c r="F441" s="75">
        <f>work!I441+work!J441</f>
        <v>302016</v>
      </c>
      <c r="H441" s="66">
        <f>work!L441</f>
        <v>20080908</v>
      </c>
      <c r="I441" s="75"/>
      <c r="J441" s="5"/>
    </row>
    <row r="442" spans="1:10" ht="15">
      <c r="A442" s="77">
        <v>412</v>
      </c>
      <c r="B442" s="18" t="s">
        <v>836</v>
      </c>
      <c r="C442" s="17" t="s">
        <v>723</v>
      </c>
      <c r="D442" s="17" t="s">
        <v>837</v>
      </c>
      <c r="E442" s="75">
        <f>work!G442+work!H442</f>
        <v>9687</v>
      </c>
      <c r="F442" s="75">
        <f>work!I442+work!J442</f>
        <v>0</v>
      </c>
      <c r="H442" s="66">
        <f>work!L442</f>
        <v>20080908</v>
      </c>
      <c r="I442" s="75"/>
      <c r="J442" s="5"/>
    </row>
    <row r="443" spans="1:10" ht="15">
      <c r="A443" s="77">
        <v>413</v>
      </c>
      <c r="B443" s="18" t="s">
        <v>839</v>
      </c>
      <c r="C443" s="17" t="s">
        <v>723</v>
      </c>
      <c r="D443" s="17" t="s">
        <v>1595</v>
      </c>
      <c r="E443" s="75">
        <f>work!G443+work!H443</f>
        <v>718492</v>
      </c>
      <c r="F443" s="75">
        <f>work!I443+work!J443</f>
        <v>36915</v>
      </c>
      <c r="H443" s="66">
        <f>work!L443</f>
        <v>20080908</v>
      </c>
      <c r="I443" s="75"/>
      <c r="J443" s="5"/>
    </row>
    <row r="444" spans="1:10" ht="15">
      <c r="A444" s="77">
        <v>414</v>
      </c>
      <c r="B444" s="18" t="s">
        <v>841</v>
      </c>
      <c r="C444" s="17" t="s">
        <v>723</v>
      </c>
      <c r="D444" s="17" t="s">
        <v>842</v>
      </c>
      <c r="E444" s="75">
        <f>work!G444+work!H444</f>
        <v>105025</v>
      </c>
      <c r="F444" s="75">
        <f>work!I444+work!J444</f>
        <v>81100</v>
      </c>
      <c r="H444" s="66">
        <f>work!L444</f>
        <v>20080908</v>
      </c>
      <c r="I444" s="75"/>
      <c r="J444" s="5"/>
    </row>
    <row r="445" spans="1:10" ht="15">
      <c r="A445" s="77">
        <v>415</v>
      </c>
      <c r="B445" s="18" t="s">
        <v>845</v>
      </c>
      <c r="C445" s="17" t="s">
        <v>843</v>
      </c>
      <c r="D445" s="17" t="s">
        <v>846</v>
      </c>
      <c r="E445" s="75">
        <f>work!G445+work!H445</f>
        <v>87295</v>
      </c>
      <c r="F445" s="75">
        <f>work!I445+work!J445</f>
        <v>0</v>
      </c>
      <c r="H445" s="66">
        <f>work!L445</f>
        <v>20081007</v>
      </c>
      <c r="I445" s="75"/>
      <c r="J445" s="5"/>
    </row>
    <row r="446" spans="1:10" ht="15">
      <c r="A446" s="77">
        <v>416</v>
      </c>
      <c r="B446" s="18" t="s">
        <v>848</v>
      </c>
      <c r="C446" s="17" t="s">
        <v>843</v>
      </c>
      <c r="D446" s="17" t="s">
        <v>849</v>
      </c>
      <c r="E446" s="75">
        <f>work!G446+work!H446</f>
        <v>1055319</v>
      </c>
      <c r="F446" s="75">
        <f>work!I446+work!J446</f>
        <v>0</v>
      </c>
      <c r="H446" s="66">
        <f>work!L446</f>
        <v>20081007</v>
      </c>
      <c r="I446" s="75"/>
      <c r="J446" s="5"/>
    </row>
    <row r="447" spans="1:10" ht="15">
      <c r="A447" s="77">
        <v>417</v>
      </c>
      <c r="B447" s="18" t="s">
        <v>851</v>
      </c>
      <c r="C447" s="17" t="s">
        <v>843</v>
      </c>
      <c r="D447" s="17" t="s">
        <v>852</v>
      </c>
      <c r="E447" s="75">
        <f>work!G447+work!H447</f>
        <v>84415</v>
      </c>
      <c r="F447" s="75">
        <f>work!I447+work!J447</f>
        <v>1500</v>
      </c>
      <c r="H447" s="66">
        <f>work!L447</f>
        <v>20080908</v>
      </c>
      <c r="I447" s="75"/>
      <c r="J447" s="5"/>
    </row>
    <row r="448" spans="1:10" ht="15">
      <c r="A448" s="77">
        <v>418</v>
      </c>
      <c r="B448" s="18" t="s">
        <v>854</v>
      </c>
      <c r="C448" s="17" t="s">
        <v>843</v>
      </c>
      <c r="D448" s="17" t="s">
        <v>855</v>
      </c>
      <c r="E448" s="75">
        <f>work!G448+work!H448</f>
        <v>147047</v>
      </c>
      <c r="F448" s="75">
        <f>work!I448+work!J448</f>
        <v>13500</v>
      </c>
      <c r="H448" s="66">
        <f>work!L448</f>
        <v>20080908</v>
      </c>
      <c r="I448" s="75"/>
      <c r="J448" s="5"/>
    </row>
    <row r="449" spans="1:10" ht="15">
      <c r="A449" s="77">
        <v>419</v>
      </c>
      <c r="B449" s="18" t="s">
        <v>857</v>
      </c>
      <c r="C449" s="17" t="s">
        <v>843</v>
      </c>
      <c r="D449" s="17" t="s">
        <v>858</v>
      </c>
      <c r="E449" s="75">
        <f>work!G449+work!H449</f>
        <v>3400526</v>
      </c>
      <c r="F449" s="75">
        <f>work!I449+work!J449</f>
        <v>854966</v>
      </c>
      <c r="H449" s="66">
        <f>work!L449</f>
        <v>20081007</v>
      </c>
      <c r="I449" s="75"/>
      <c r="J449" s="5"/>
    </row>
    <row r="450" spans="1:10" ht="15">
      <c r="A450" s="77">
        <v>420</v>
      </c>
      <c r="B450" s="18" t="s">
        <v>860</v>
      </c>
      <c r="C450" s="17" t="s">
        <v>843</v>
      </c>
      <c r="D450" s="17" t="s">
        <v>861</v>
      </c>
      <c r="E450" s="75">
        <f>work!G450+work!H450</f>
        <v>4505470</v>
      </c>
      <c r="F450" s="75">
        <f>work!I450+work!J450</f>
        <v>3895004</v>
      </c>
      <c r="H450" s="66">
        <f>work!L450</f>
        <v>20080908</v>
      </c>
      <c r="I450" s="75"/>
      <c r="J450" s="5"/>
    </row>
    <row r="451" spans="1:10" ht="15">
      <c r="A451" s="77">
        <v>421</v>
      </c>
      <c r="B451" s="18" t="s">
        <v>863</v>
      </c>
      <c r="C451" s="17" t="s">
        <v>843</v>
      </c>
      <c r="D451" s="17" t="s">
        <v>2187</v>
      </c>
      <c r="E451" s="75">
        <f>work!G451+work!H451</f>
        <v>4088032</v>
      </c>
      <c r="F451" s="75">
        <f>work!I451+work!J451</f>
        <v>822831</v>
      </c>
      <c r="H451" s="66">
        <f>work!L451</f>
        <v>20081007</v>
      </c>
      <c r="I451" s="75"/>
      <c r="J451" s="5"/>
    </row>
    <row r="452" spans="1:10" ht="15">
      <c r="A452" s="77">
        <v>422</v>
      </c>
      <c r="B452" s="18" t="s">
        <v>866</v>
      </c>
      <c r="C452" s="17" t="s">
        <v>843</v>
      </c>
      <c r="D452" s="17" t="s">
        <v>867</v>
      </c>
      <c r="E452" s="75">
        <f>work!G452+work!H452</f>
        <v>60954</v>
      </c>
      <c r="F452" s="75">
        <f>work!I452+work!J452</f>
        <v>400000</v>
      </c>
      <c r="H452" s="66">
        <f>work!L452</f>
        <v>20080908</v>
      </c>
      <c r="I452" s="75"/>
      <c r="J452" s="5"/>
    </row>
    <row r="453" spans="1:10" ht="15">
      <c r="A453" s="77">
        <v>423</v>
      </c>
      <c r="B453" s="18" t="s">
        <v>869</v>
      </c>
      <c r="C453" s="17" t="s">
        <v>843</v>
      </c>
      <c r="D453" s="17" t="s">
        <v>870</v>
      </c>
      <c r="E453" s="75">
        <f>work!G453+work!H453</f>
        <v>353977</v>
      </c>
      <c r="F453" s="75">
        <f>work!I453+work!J453</f>
        <v>0</v>
      </c>
      <c r="H453" s="66">
        <f>work!L453</f>
        <v>20080908</v>
      </c>
      <c r="I453" s="75"/>
      <c r="J453" s="5"/>
    </row>
    <row r="454" spans="1:10" ht="15">
      <c r="A454" s="77">
        <v>424</v>
      </c>
      <c r="B454" s="18" t="s">
        <v>872</v>
      </c>
      <c r="C454" s="17" t="s">
        <v>843</v>
      </c>
      <c r="D454" s="17" t="s">
        <v>873</v>
      </c>
      <c r="E454" s="75">
        <f>work!G454+work!H454</f>
        <v>22350</v>
      </c>
      <c r="F454" s="75">
        <f>work!I454+work!J454</f>
        <v>5000</v>
      </c>
      <c r="H454" s="66">
        <f>work!L454</f>
        <v>20081007</v>
      </c>
      <c r="I454" s="75"/>
      <c r="J454" s="5"/>
    </row>
    <row r="455" spans="1:10" ht="15">
      <c r="A455" s="77">
        <v>425</v>
      </c>
      <c r="B455" s="18" t="s">
        <v>875</v>
      </c>
      <c r="C455" s="17" t="s">
        <v>843</v>
      </c>
      <c r="D455" s="17" t="s">
        <v>876</v>
      </c>
      <c r="E455" s="75">
        <f>work!G455+work!H455</f>
        <v>2864973</v>
      </c>
      <c r="F455" s="75">
        <f>work!I455+work!J455</f>
        <v>984855</v>
      </c>
      <c r="H455" s="66">
        <f>work!L455</f>
        <v>20081007</v>
      </c>
      <c r="I455" s="75"/>
      <c r="J455" s="5"/>
    </row>
    <row r="456" spans="1:10" ht="15">
      <c r="A456" s="77">
        <v>426</v>
      </c>
      <c r="B456" s="18" t="s">
        <v>878</v>
      </c>
      <c r="C456" s="17" t="s">
        <v>843</v>
      </c>
      <c r="D456" s="17" t="s">
        <v>879</v>
      </c>
      <c r="E456" s="75">
        <f>work!G456+work!H456</f>
        <v>2720731</v>
      </c>
      <c r="F456" s="75">
        <f>work!I456+work!J456</f>
        <v>581975</v>
      </c>
      <c r="H456" s="66">
        <f>work!L456</f>
        <v>20081007</v>
      </c>
      <c r="I456" s="75"/>
      <c r="J456" s="5"/>
    </row>
    <row r="457" spans="1:10" ht="15">
      <c r="A457" s="77">
        <v>427</v>
      </c>
      <c r="B457" s="18" t="s">
        <v>881</v>
      </c>
      <c r="C457" s="17" t="s">
        <v>843</v>
      </c>
      <c r="D457" s="17" t="s">
        <v>882</v>
      </c>
      <c r="E457" s="75">
        <f>work!G457+work!H457</f>
        <v>32337</v>
      </c>
      <c r="F457" s="75">
        <f>work!I457+work!J457</f>
        <v>350</v>
      </c>
      <c r="H457" s="66">
        <f>work!L457</f>
        <v>20081007</v>
      </c>
      <c r="I457" s="75"/>
      <c r="J457" s="5"/>
    </row>
    <row r="458" spans="1:10" ht="15">
      <c r="A458" s="77">
        <v>428</v>
      </c>
      <c r="B458" s="18" t="s">
        <v>884</v>
      </c>
      <c r="C458" s="17" t="s">
        <v>843</v>
      </c>
      <c r="D458" s="17" t="s">
        <v>885</v>
      </c>
      <c r="E458" s="75">
        <f>work!G458+work!H458</f>
        <v>5020677</v>
      </c>
      <c r="F458" s="75">
        <f>work!I458+work!J458</f>
        <v>1659022</v>
      </c>
      <c r="H458" s="66">
        <f>work!L458</f>
        <v>20080908</v>
      </c>
      <c r="I458" s="75"/>
      <c r="J458" s="5"/>
    </row>
    <row r="459" spans="1:10" ht="15">
      <c r="A459" s="77">
        <v>429</v>
      </c>
      <c r="B459" s="18" t="s">
        <v>887</v>
      </c>
      <c r="C459" s="17" t="s">
        <v>843</v>
      </c>
      <c r="D459" s="17" t="s">
        <v>888</v>
      </c>
      <c r="E459" s="75">
        <f>work!G459+work!H459</f>
        <v>413025</v>
      </c>
      <c r="F459" s="75">
        <f>work!I459+work!J459</f>
        <v>0</v>
      </c>
      <c r="H459" s="66">
        <f>work!L459</f>
        <v>20080908</v>
      </c>
      <c r="I459" s="75"/>
      <c r="J459" s="5"/>
    </row>
    <row r="460" spans="1:10" ht="15">
      <c r="A460" s="77">
        <v>430</v>
      </c>
      <c r="B460" s="18" t="s">
        <v>890</v>
      </c>
      <c r="C460" s="17" t="s">
        <v>843</v>
      </c>
      <c r="D460" s="17" t="s">
        <v>891</v>
      </c>
      <c r="E460" s="75">
        <f>work!G460+work!H460</f>
        <v>508158</v>
      </c>
      <c r="F460" s="75">
        <f>work!I460+work!J460</f>
        <v>296900</v>
      </c>
      <c r="H460" s="66">
        <f>work!L460</f>
        <v>20080908</v>
      </c>
      <c r="I460" s="75"/>
      <c r="J460" s="5"/>
    </row>
    <row r="461" spans="1:10" ht="15">
      <c r="A461" s="77">
        <v>431</v>
      </c>
      <c r="B461" s="18" t="s">
        <v>893</v>
      </c>
      <c r="C461" s="17" t="s">
        <v>843</v>
      </c>
      <c r="D461" s="17" t="s">
        <v>894</v>
      </c>
      <c r="E461" s="75">
        <f>work!G461+work!H461</f>
        <v>1549936</v>
      </c>
      <c r="F461" s="75">
        <f>work!I461+work!J461</f>
        <v>0</v>
      </c>
      <c r="H461" s="66">
        <f>work!L461</f>
        <v>20081007</v>
      </c>
      <c r="I461" s="75"/>
      <c r="J461" s="5"/>
    </row>
    <row r="462" spans="1:10" ht="15">
      <c r="A462" s="77">
        <v>432</v>
      </c>
      <c r="B462" s="18" t="s">
        <v>896</v>
      </c>
      <c r="C462" s="17" t="s">
        <v>843</v>
      </c>
      <c r="D462" s="17" t="s">
        <v>897</v>
      </c>
      <c r="E462" s="75">
        <f>work!G462+work!H462</f>
        <v>2703685</v>
      </c>
      <c r="F462" s="75">
        <f>work!I462+work!J462</f>
        <v>391679</v>
      </c>
      <c r="H462" s="66">
        <f>work!L462</f>
        <v>20081007</v>
      </c>
      <c r="I462" s="75"/>
      <c r="J462" s="5"/>
    </row>
    <row r="463" spans="1:10" ht="15">
      <c r="A463" s="77">
        <v>433</v>
      </c>
      <c r="B463" s="18" t="s">
        <v>899</v>
      </c>
      <c r="C463" s="17" t="s">
        <v>843</v>
      </c>
      <c r="D463" s="17" t="s">
        <v>900</v>
      </c>
      <c r="E463" s="75">
        <f>work!G463+work!H463</f>
        <v>501</v>
      </c>
      <c r="F463" s="75">
        <f>work!I463+work!J463</f>
        <v>10000</v>
      </c>
      <c r="H463" s="66">
        <f>work!L463</f>
        <v>20081007</v>
      </c>
      <c r="I463" s="75"/>
      <c r="J463" s="5"/>
    </row>
    <row r="464" spans="1:10" ht="15">
      <c r="A464" s="77">
        <v>434</v>
      </c>
      <c r="B464" s="18" t="s">
        <v>902</v>
      </c>
      <c r="C464" s="17" t="s">
        <v>843</v>
      </c>
      <c r="D464" s="17" t="s">
        <v>676</v>
      </c>
      <c r="E464" s="75">
        <f>work!G464+work!H464</f>
        <v>530759</v>
      </c>
      <c r="F464" s="75">
        <f>work!I464+work!J464</f>
        <v>54999</v>
      </c>
      <c r="H464" s="66">
        <f>work!L464</f>
        <v>20080908</v>
      </c>
      <c r="I464" s="75"/>
      <c r="J464" s="5"/>
    </row>
    <row r="465" spans="1:10" ht="15">
      <c r="A465" s="77">
        <v>435</v>
      </c>
      <c r="B465" s="18" t="s">
        <v>904</v>
      </c>
      <c r="C465" s="17" t="s">
        <v>843</v>
      </c>
      <c r="D465" s="17" t="s">
        <v>905</v>
      </c>
      <c r="E465" s="75">
        <f>work!G465+work!H465</f>
        <v>140800</v>
      </c>
      <c r="F465" s="75">
        <f>work!I465+work!J465</f>
        <v>3000</v>
      </c>
      <c r="H465" s="66">
        <f>work!L465</f>
        <v>20081007</v>
      </c>
      <c r="I465" s="75"/>
      <c r="J465" s="5"/>
    </row>
    <row r="466" spans="1:10" ht="15">
      <c r="A466" s="77">
        <v>436</v>
      </c>
      <c r="B466" s="18" t="s">
        <v>907</v>
      </c>
      <c r="C466" s="17" t="s">
        <v>843</v>
      </c>
      <c r="D466" s="17" t="s">
        <v>908</v>
      </c>
      <c r="E466" s="75">
        <f>work!G466+work!H466</f>
        <v>94750</v>
      </c>
      <c r="F466" s="75">
        <f>work!I466+work!J466</f>
        <v>0</v>
      </c>
      <c r="H466" s="66">
        <f>work!L466</f>
        <v>20081007</v>
      </c>
      <c r="I466" s="75"/>
      <c r="J466" s="5"/>
    </row>
    <row r="467" spans="1:10" ht="15">
      <c r="A467" s="77">
        <v>437</v>
      </c>
      <c r="B467" s="18" t="s">
        <v>910</v>
      </c>
      <c r="C467" s="17" t="s">
        <v>843</v>
      </c>
      <c r="D467" s="17" t="s">
        <v>911</v>
      </c>
      <c r="E467" s="75">
        <f>work!G467+work!H467</f>
        <v>424107</v>
      </c>
      <c r="F467" s="75">
        <f>work!I467+work!J467</f>
        <v>153724</v>
      </c>
      <c r="H467" s="66">
        <f>work!L467</f>
        <v>20080908</v>
      </c>
      <c r="I467" s="75"/>
      <c r="J467" s="5"/>
    </row>
    <row r="468" spans="1:10" ht="15">
      <c r="A468" s="77">
        <v>438</v>
      </c>
      <c r="B468" s="18" t="s">
        <v>913</v>
      </c>
      <c r="C468" s="17" t="s">
        <v>843</v>
      </c>
      <c r="D468" s="17" t="s">
        <v>914</v>
      </c>
      <c r="E468" s="75">
        <f>work!G468+work!H468</f>
        <v>14430091</v>
      </c>
      <c r="F468" s="75">
        <f>work!I468+work!J468</f>
        <v>161653</v>
      </c>
      <c r="H468" s="66">
        <f>work!L468</f>
        <v>20080908</v>
      </c>
      <c r="I468" s="75"/>
      <c r="J468" s="5"/>
    </row>
    <row r="469" spans="1:10" ht="15">
      <c r="A469" s="77">
        <v>439</v>
      </c>
      <c r="B469" s="18" t="s">
        <v>916</v>
      </c>
      <c r="C469" s="17" t="s">
        <v>843</v>
      </c>
      <c r="D469" s="17" t="s">
        <v>917</v>
      </c>
      <c r="E469" s="75">
        <f>work!G469+work!H469</f>
        <v>265004</v>
      </c>
      <c r="F469" s="75">
        <f>work!I469+work!J469</f>
        <v>16001</v>
      </c>
      <c r="H469" s="66">
        <f>work!L469</f>
        <v>20080908</v>
      </c>
      <c r="I469" s="75"/>
      <c r="J469" s="5"/>
    </row>
    <row r="470" spans="1:10" ht="15">
      <c r="A470" s="77">
        <v>440</v>
      </c>
      <c r="B470" s="18" t="s">
        <v>919</v>
      </c>
      <c r="C470" s="17" t="s">
        <v>843</v>
      </c>
      <c r="D470" s="17" t="s">
        <v>920</v>
      </c>
      <c r="E470" s="75">
        <f>work!G470+work!H470</f>
        <v>28144</v>
      </c>
      <c r="F470" s="75">
        <f>work!I470+work!J470</f>
        <v>118970</v>
      </c>
      <c r="H470" s="66">
        <f>work!L470</f>
        <v>20080908</v>
      </c>
      <c r="I470" s="75"/>
      <c r="J470" s="5"/>
    </row>
    <row r="471" spans="1:10" ht="15">
      <c r="A471" s="77">
        <v>441</v>
      </c>
      <c r="B471" s="18" t="s">
        <v>922</v>
      </c>
      <c r="C471" s="17" t="s">
        <v>843</v>
      </c>
      <c r="D471" s="17" t="s">
        <v>923</v>
      </c>
      <c r="E471" s="75">
        <f>work!G471+work!H471</f>
        <v>70431</v>
      </c>
      <c r="F471" s="75">
        <f>work!I471+work!J471</f>
        <v>6442</v>
      </c>
      <c r="H471" s="66">
        <f>work!L471</f>
        <v>20081007</v>
      </c>
      <c r="I471" s="75"/>
      <c r="J471" s="5"/>
    </row>
    <row r="472" spans="1:10" ht="15">
      <c r="A472" s="77">
        <v>442</v>
      </c>
      <c r="B472" s="18" t="s">
        <v>925</v>
      </c>
      <c r="C472" s="17" t="s">
        <v>843</v>
      </c>
      <c r="D472" s="17" t="s">
        <v>926</v>
      </c>
      <c r="E472" s="75">
        <f>work!G472+work!H472</f>
        <v>83763</v>
      </c>
      <c r="F472" s="75">
        <f>work!I472+work!J472</f>
        <v>34855</v>
      </c>
      <c r="H472" s="66">
        <f>work!L472</f>
        <v>20081007</v>
      </c>
      <c r="I472" s="75"/>
      <c r="J472" s="5"/>
    </row>
    <row r="473" spans="1:10" ht="15">
      <c r="A473" s="77">
        <v>443</v>
      </c>
      <c r="B473" s="18" t="s">
        <v>928</v>
      </c>
      <c r="C473" s="17" t="s">
        <v>843</v>
      </c>
      <c r="D473" s="17" t="s">
        <v>929</v>
      </c>
      <c r="E473" s="75">
        <f>work!G473+work!H473</f>
        <v>56085</v>
      </c>
      <c r="F473" s="75">
        <f>work!I473+work!J473</f>
        <v>0</v>
      </c>
      <c r="H473" s="66">
        <f>work!L473</f>
        <v>20080908</v>
      </c>
      <c r="I473" s="75"/>
      <c r="J473" s="5"/>
    </row>
    <row r="474" spans="1:10" ht="15">
      <c r="A474" s="77">
        <v>444</v>
      </c>
      <c r="B474" s="18" t="s">
        <v>931</v>
      </c>
      <c r="C474" s="17" t="s">
        <v>843</v>
      </c>
      <c r="D474" s="17" t="s">
        <v>932</v>
      </c>
      <c r="E474" s="75">
        <f>work!G474+work!H474</f>
        <v>152442</v>
      </c>
      <c r="F474" s="75">
        <f>work!I474+work!J474</f>
        <v>216050</v>
      </c>
      <c r="H474" s="66">
        <f>work!L474</f>
        <v>20081007</v>
      </c>
      <c r="I474" s="75"/>
      <c r="J474" s="5"/>
    </row>
    <row r="475" spans="1:10" ht="15">
      <c r="A475" s="77">
        <v>445</v>
      </c>
      <c r="B475" s="18" t="s">
        <v>934</v>
      </c>
      <c r="C475" s="17" t="s">
        <v>843</v>
      </c>
      <c r="D475" s="17" t="s">
        <v>935</v>
      </c>
      <c r="E475" s="75">
        <f>work!G475+work!H475</f>
        <v>122748</v>
      </c>
      <c r="F475" s="75">
        <f>work!I475+work!J475</f>
        <v>0</v>
      </c>
      <c r="H475" s="66">
        <f>work!L475</f>
        <v>20080908</v>
      </c>
      <c r="I475" s="75"/>
      <c r="J475" s="5"/>
    </row>
    <row r="476" spans="1:10" ht="15">
      <c r="A476" s="77">
        <v>446</v>
      </c>
      <c r="B476" s="18" t="s">
        <v>937</v>
      </c>
      <c r="C476" s="17" t="s">
        <v>843</v>
      </c>
      <c r="D476" s="17" t="s">
        <v>938</v>
      </c>
      <c r="E476" s="75">
        <f>work!G476+work!H476</f>
        <v>0</v>
      </c>
      <c r="F476" s="75">
        <f>work!I476+work!J476</f>
        <v>568928</v>
      </c>
      <c r="H476" s="66">
        <f>work!L476</f>
        <v>20080908</v>
      </c>
      <c r="I476" s="75"/>
      <c r="J476" s="5"/>
    </row>
    <row r="477" spans="1:10" ht="15">
      <c r="A477" s="77">
        <v>447</v>
      </c>
      <c r="B477" s="18" t="s">
        <v>940</v>
      </c>
      <c r="C477" s="17" t="s">
        <v>843</v>
      </c>
      <c r="D477" s="17" t="s">
        <v>941</v>
      </c>
      <c r="E477" s="75">
        <f>work!G477+work!H477</f>
        <v>2277667</v>
      </c>
      <c r="F477" s="75">
        <f>work!I477+work!J477</f>
        <v>277746</v>
      </c>
      <c r="H477" s="66">
        <f>work!L477</f>
        <v>20080908</v>
      </c>
      <c r="I477" s="75"/>
      <c r="J477" s="5"/>
    </row>
    <row r="478" spans="1:10" ht="15">
      <c r="A478" s="77">
        <v>448</v>
      </c>
      <c r="B478" s="18" t="s">
        <v>944</v>
      </c>
      <c r="C478" s="17" t="s">
        <v>942</v>
      </c>
      <c r="D478" s="17" t="s">
        <v>945</v>
      </c>
      <c r="E478" s="75">
        <f>work!G478+work!H478</f>
        <v>103129</v>
      </c>
      <c r="F478" s="75">
        <f>work!I478+work!J478</f>
        <v>34900</v>
      </c>
      <c r="H478" s="66">
        <f>work!L478</f>
        <v>20080908</v>
      </c>
      <c r="I478" s="75"/>
      <c r="J478" s="5"/>
    </row>
    <row r="479" spans="1:10" ht="15">
      <c r="A479" s="77">
        <v>449</v>
      </c>
      <c r="B479" s="18" t="s">
        <v>947</v>
      </c>
      <c r="C479" s="17" t="s">
        <v>942</v>
      </c>
      <c r="D479" s="17" t="s">
        <v>948</v>
      </c>
      <c r="E479" s="75">
        <f>work!G479+work!H479</f>
        <v>1156985</v>
      </c>
      <c r="F479" s="75">
        <f>work!I479+work!J479</f>
        <v>1741119</v>
      </c>
      <c r="H479" s="66">
        <f>work!L479</f>
        <v>20081007</v>
      </c>
      <c r="I479" s="75"/>
      <c r="J479" s="5"/>
    </row>
    <row r="480" spans="1:10" ht="15">
      <c r="A480" s="77">
        <v>450</v>
      </c>
      <c r="B480" s="18" t="s">
        <v>950</v>
      </c>
      <c r="C480" s="17" t="s">
        <v>942</v>
      </c>
      <c r="D480" s="17" t="s">
        <v>951</v>
      </c>
      <c r="E480" s="75">
        <f>work!G480+work!H480</f>
        <v>127429</v>
      </c>
      <c r="F480" s="75">
        <f>work!I480+work!J480</f>
        <v>7200</v>
      </c>
      <c r="H480" s="66">
        <f>work!L480</f>
        <v>20080908</v>
      </c>
      <c r="I480" s="75"/>
      <c r="J480" s="5"/>
    </row>
    <row r="481" spans="1:10" ht="15">
      <c r="A481" s="77">
        <v>451</v>
      </c>
      <c r="B481" s="18" t="s">
        <v>953</v>
      </c>
      <c r="C481" s="17" t="s">
        <v>942</v>
      </c>
      <c r="D481" s="17" t="s">
        <v>954</v>
      </c>
      <c r="E481" s="75">
        <f>work!G481+work!H481</f>
        <v>327260</v>
      </c>
      <c r="F481" s="75">
        <f>work!I481+work!J481</f>
        <v>84270</v>
      </c>
      <c r="H481" s="66">
        <f>work!L481</f>
        <v>20081007</v>
      </c>
      <c r="I481" s="75"/>
      <c r="J481" s="5"/>
    </row>
    <row r="482" spans="1:10" ht="15">
      <c r="A482" s="77">
        <v>452</v>
      </c>
      <c r="B482" s="18" t="s">
        <v>956</v>
      </c>
      <c r="C482" s="17" t="s">
        <v>942</v>
      </c>
      <c r="D482" s="17" t="s">
        <v>957</v>
      </c>
      <c r="E482" s="75">
        <f>work!G482+work!H482</f>
        <v>198867</v>
      </c>
      <c r="F482" s="75">
        <f>work!I482+work!J482</f>
        <v>111550</v>
      </c>
      <c r="H482" s="66">
        <f>work!L482</f>
        <v>20080908</v>
      </c>
      <c r="I482" s="75"/>
      <c r="J482" s="5"/>
    </row>
    <row r="483" spans="1:10" ht="15">
      <c r="A483" s="77">
        <v>453</v>
      </c>
      <c r="B483" s="18" t="s">
        <v>959</v>
      </c>
      <c r="C483" s="17" t="s">
        <v>942</v>
      </c>
      <c r="D483" s="17" t="s">
        <v>960</v>
      </c>
      <c r="E483" s="75">
        <f>work!G483+work!H483</f>
        <v>174288</v>
      </c>
      <c r="F483" s="75">
        <f>work!I483+work!J483</f>
        <v>510350</v>
      </c>
      <c r="H483" s="66">
        <f>work!L483</f>
        <v>20080908</v>
      </c>
      <c r="I483" s="75"/>
      <c r="J483" s="5"/>
    </row>
    <row r="484" spans="1:10" ht="15">
      <c r="A484" s="77">
        <v>454</v>
      </c>
      <c r="B484" s="18" t="s">
        <v>962</v>
      </c>
      <c r="C484" s="17" t="s">
        <v>942</v>
      </c>
      <c r="D484" s="17" t="s">
        <v>963</v>
      </c>
      <c r="E484" s="75">
        <f>work!G484+work!H484</f>
        <v>709348</v>
      </c>
      <c r="F484" s="75">
        <f>work!I484+work!J484</f>
        <v>399395</v>
      </c>
      <c r="H484" s="66">
        <f>work!L484</f>
        <v>20080908</v>
      </c>
      <c r="I484" s="75"/>
      <c r="J484" s="5"/>
    </row>
    <row r="485" spans="1:10" ht="15">
      <c r="A485" s="77">
        <v>455</v>
      </c>
      <c r="B485" s="18" t="s">
        <v>965</v>
      </c>
      <c r="C485" s="17" t="s">
        <v>942</v>
      </c>
      <c r="D485" s="17" t="s">
        <v>966</v>
      </c>
      <c r="E485" s="75" t="e">
        <f>work!G485+work!H485</f>
        <v>#VALUE!</v>
      </c>
      <c r="F485" s="75" t="e">
        <f>work!I485+work!J485</f>
        <v>#VALUE!</v>
      </c>
      <c r="H485" s="66" t="str">
        <f>work!L485</f>
        <v>No report</v>
      </c>
      <c r="I485" s="75"/>
      <c r="J485" s="5"/>
    </row>
    <row r="486" spans="1:10" ht="15">
      <c r="A486" s="77">
        <v>456</v>
      </c>
      <c r="B486" s="18" t="s">
        <v>968</v>
      </c>
      <c r="C486" s="17" t="s">
        <v>942</v>
      </c>
      <c r="D486" s="17" t="s">
        <v>969</v>
      </c>
      <c r="E486" s="75">
        <f>work!G486+work!H486</f>
        <v>389903</v>
      </c>
      <c r="F486" s="75">
        <f>work!I486+work!J486</f>
        <v>884074</v>
      </c>
      <c r="H486" s="66">
        <f>work!L486</f>
        <v>20080908</v>
      </c>
      <c r="I486" s="75"/>
      <c r="J486" s="5"/>
    </row>
    <row r="487" spans="1:10" ht="15">
      <c r="A487" s="77">
        <v>457</v>
      </c>
      <c r="B487" s="18" t="s">
        <v>971</v>
      </c>
      <c r="C487" s="17" t="s">
        <v>942</v>
      </c>
      <c r="D487" s="17" t="s">
        <v>972</v>
      </c>
      <c r="E487" s="75">
        <f>work!G487+work!H487</f>
        <v>17559</v>
      </c>
      <c r="F487" s="75">
        <f>work!I487+work!J487</f>
        <v>2000</v>
      </c>
      <c r="H487" s="66">
        <f>work!L487</f>
        <v>20081007</v>
      </c>
      <c r="I487" s="75"/>
      <c r="J487" s="5"/>
    </row>
    <row r="488" spans="1:10" ht="15">
      <c r="A488" s="77">
        <v>458</v>
      </c>
      <c r="B488" s="18" t="s">
        <v>974</v>
      </c>
      <c r="C488" s="17" t="s">
        <v>942</v>
      </c>
      <c r="D488" s="17" t="s">
        <v>975</v>
      </c>
      <c r="E488" s="75">
        <f>work!G488+work!H488</f>
        <v>289047</v>
      </c>
      <c r="F488" s="75">
        <f>work!I488+work!J488</f>
        <v>64375</v>
      </c>
      <c r="H488" s="66">
        <f>work!L488</f>
        <v>20081007</v>
      </c>
      <c r="I488" s="75"/>
      <c r="J488" s="5"/>
    </row>
    <row r="489" spans="1:10" ht="15">
      <c r="A489" s="77">
        <v>459</v>
      </c>
      <c r="B489" s="18" t="s">
        <v>977</v>
      </c>
      <c r="C489" s="17" t="s">
        <v>942</v>
      </c>
      <c r="D489" s="17" t="s">
        <v>978</v>
      </c>
      <c r="E489" s="75">
        <f>work!G489+work!H489</f>
        <v>278444</v>
      </c>
      <c r="F489" s="75">
        <f>work!I489+work!J489</f>
        <v>723955</v>
      </c>
      <c r="H489" s="66">
        <f>work!L489</f>
        <v>20080908</v>
      </c>
      <c r="I489" s="75"/>
      <c r="J489" s="5"/>
    </row>
    <row r="490" spans="1:10" ht="15">
      <c r="A490" s="77">
        <v>460</v>
      </c>
      <c r="B490" s="18" t="s">
        <v>980</v>
      </c>
      <c r="C490" s="17" t="s">
        <v>942</v>
      </c>
      <c r="D490" s="17" t="s">
        <v>981</v>
      </c>
      <c r="E490" s="75">
        <f>work!G490+work!H490</f>
        <v>172784</v>
      </c>
      <c r="F490" s="75">
        <f>work!I490+work!J490</f>
        <v>184950</v>
      </c>
      <c r="H490" s="66">
        <f>work!L490</f>
        <v>20080908</v>
      </c>
      <c r="I490" s="75"/>
      <c r="J490" s="5"/>
    </row>
    <row r="491" spans="1:10" ht="15">
      <c r="A491" s="77">
        <v>461</v>
      </c>
      <c r="B491" s="18" t="s">
        <v>983</v>
      </c>
      <c r="C491" s="17" t="s">
        <v>942</v>
      </c>
      <c r="D491" s="17" t="s">
        <v>984</v>
      </c>
      <c r="E491" s="75">
        <f>work!G491+work!H491</f>
        <v>3312693</v>
      </c>
      <c r="F491" s="75">
        <f>work!I491+work!J491</f>
        <v>2077500</v>
      </c>
      <c r="H491" s="66">
        <f>work!L491</f>
        <v>20080908</v>
      </c>
      <c r="I491" s="75"/>
      <c r="J491" s="5"/>
    </row>
    <row r="492" spans="1:10" ht="15">
      <c r="A492" s="77">
        <v>462</v>
      </c>
      <c r="B492" s="18" t="s">
        <v>986</v>
      </c>
      <c r="C492" s="17" t="s">
        <v>942</v>
      </c>
      <c r="D492" s="17" t="s">
        <v>987</v>
      </c>
      <c r="E492" s="75">
        <f>work!G492+work!H492</f>
        <v>1109425</v>
      </c>
      <c r="F492" s="75">
        <f>work!I492+work!J492</f>
        <v>237312</v>
      </c>
      <c r="H492" s="66">
        <f>work!L492</f>
        <v>20080908</v>
      </c>
      <c r="I492" s="75"/>
      <c r="J492" s="5"/>
    </row>
    <row r="493" spans="1:10" ht="15">
      <c r="A493" s="77">
        <v>463</v>
      </c>
      <c r="B493" s="18" t="s">
        <v>989</v>
      </c>
      <c r="C493" s="17" t="s">
        <v>942</v>
      </c>
      <c r="D493" s="17" t="s">
        <v>990</v>
      </c>
      <c r="E493" s="75">
        <f>work!G493+work!H493</f>
        <v>103711</v>
      </c>
      <c r="F493" s="75">
        <f>work!I493+work!J493</f>
        <v>236273</v>
      </c>
      <c r="H493" s="66">
        <f>work!L493</f>
        <v>20080908</v>
      </c>
      <c r="I493" s="75"/>
      <c r="J493" s="5"/>
    </row>
    <row r="494" spans="1:10" ht="15">
      <c r="A494" s="77">
        <v>464</v>
      </c>
      <c r="B494" s="18" t="s">
        <v>993</v>
      </c>
      <c r="C494" s="17" t="s">
        <v>991</v>
      </c>
      <c r="D494" s="17" t="s">
        <v>994</v>
      </c>
      <c r="E494" s="75">
        <f>work!G494+work!H494</f>
        <v>0</v>
      </c>
      <c r="F494" s="75">
        <f>work!I494+work!J494</f>
        <v>96995</v>
      </c>
      <c r="H494" s="66">
        <f>work!L494</f>
        <v>20080908</v>
      </c>
      <c r="I494" s="75"/>
      <c r="J494" s="5"/>
    </row>
    <row r="495" spans="1:10" ht="15">
      <c r="A495" s="77">
        <v>465</v>
      </c>
      <c r="B495" s="18" t="s">
        <v>996</v>
      </c>
      <c r="C495" s="17" t="s">
        <v>991</v>
      </c>
      <c r="D495" s="17" t="s">
        <v>997</v>
      </c>
      <c r="E495" s="75">
        <f>work!G495+work!H495</f>
        <v>70700</v>
      </c>
      <c r="F495" s="75">
        <f>work!I495+work!J495</f>
        <v>431375</v>
      </c>
      <c r="H495" s="66">
        <f>work!L495</f>
        <v>20081007</v>
      </c>
      <c r="I495" s="75"/>
      <c r="J495" s="5"/>
    </row>
    <row r="496" spans="1:10" ht="15">
      <c r="A496" s="77">
        <v>466</v>
      </c>
      <c r="B496" s="18" t="s">
        <v>999</v>
      </c>
      <c r="C496" s="17" t="s">
        <v>991</v>
      </c>
      <c r="D496" s="17" t="s">
        <v>1000</v>
      </c>
      <c r="E496" s="75">
        <f>work!G496+work!H496</f>
        <v>10100</v>
      </c>
      <c r="F496" s="75">
        <f>work!I496+work!J496</f>
        <v>4800</v>
      </c>
      <c r="H496" s="66">
        <f>work!L496</f>
        <v>20080908</v>
      </c>
      <c r="I496" s="75"/>
      <c r="J496" s="5"/>
    </row>
    <row r="497" spans="1:10" ht="15">
      <c r="A497" s="77">
        <v>467</v>
      </c>
      <c r="B497" s="18" t="s">
        <v>1002</v>
      </c>
      <c r="C497" s="17" t="s">
        <v>991</v>
      </c>
      <c r="D497" s="17" t="s">
        <v>1003</v>
      </c>
      <c r="E497" s="75">
        <f>work!G497+work!H497</f>
        <v>34700</v>
      </c>
      <c r="F497" s="75">
        <f>work!I497+work!J497</f>
        <v>17500</v>
      </c>
      <c r="H497" s="66">
        <f>work!L497</f>
        <v>20080908</v>
      </c>
      <c r="I497" s="75"/>
      <c r="J497" s="5"/>
    </row>
    <row r="498" spans="1:10" ht="15">
      <c r="A498" s="77">
        <v>468</v>
      </c>
      <c r="B498" s="18" t="s">
        <v>1005</v>
      </c>
      <c r="C498" s="17" t="s">
        <v>991</v>
      </c>
      <c r="D498" s="17" t="s">
        <v>1006</v>
      </c>
      <c r="E498" s="75">
        <f>work!G498+work!H498</f>
        <v>17750</v>
      </c>
      <c r="F498" s="75">
        <f>work!I498+work!J498</f>
        <v>6400</v>
      </c>
      <c r="H498" s="66">
        <f>work!L498</f>
        <v>20080908</v>
      </c>
      <c r="I498" s="75"/>
      <c r="J498" s="5"/>
    </row>
    <row r="499" spans="1:10" ht="15">
      <c r="A499" s="77">
        <v>469</v>
      </c>
      <c r="B499" s="18" t="s">
        <v>1008</v>
      </c>
      <c r="C499" s="17" t="s">
        <v>991</v>
      </c>
      <c r="D499" s="17" t="s">
        <v>1009</v>
      </c>
      <c r="E499" s="75" t="e">
        <f>work!G499+work!H499</f>
        <v>#VALUE!</v>
      </c>
      <c r="F499" s="75" t="e">
        <f>work!I499+work!J499</f>
        <v>#VALUE!</v>
      </c>
      <c r="H499" s="66" t="str">
        <f>work!L499</f>
        <v>No report</v>
      </c>
      <c r="I499" s="75"/>
      <c r="J499" s="5"/>
    </row>
    <row r="500" spans="1:10" ht="15">
      <c r="A500" s="77">
        <v>470</v>
      </c>
      <c r="B500" s="18" t="s">
        <v>1011</v>
      </c>
      <c r="C500" s="17" t="s">
        <v>991</v>
      </c>
      <c r="D500" s="17" t="s">
        <v>1012</v>
      </c>
      <c r="E500" s="75">
        <f>work!G500+work!H500</f>
        <v>90397</v>
      </c>
      <c r="F500" s="75">
        <f>work!I500+work!J500</f>
        <v>6250</v>
      </c>
      <c r="H500" s="66">
        <f>work!L500</f>
        <v>20080908</v>
      </c>
      <c r="I500" s="75"/>
      <c r="J500" s="5"/>
    </row>
    <row r="501" spans="1:10" ht="15">
      <c r="A501" s="77">
        <v>471</v>
      </c>
      <c r="B501" s="18" t="s">
        <v>1014</v>
      </c>
      <c r="C501" s="17" t="s">
        <v>991</v>
      </c>
      <c r="D501" s="17" t="s">
        <v>1015</v>
      </c>
      <c r="E501" s="75">
        <f>work!G501+work!H501</f>
        <v>149690</v>
      </c>
      <c r="F501" s="75">
        <f>work!I501+work!J501</f>
        <v>259701</v>
      </c>
      <c r="H501" s="66">
        <f>work!L501</f>
        <v>20080908</v>
      </c>
      <c r="I501" s="75"/>
      <c r="J501" s="5"/>
    </row>
    <row r="502" spans="1:10" ht="15">
      <c r="A502" s="77">
        <v>472</v>
      </c>
      <c r="B502" s="18" t="s">
        <v>1017</v>
      </c>
      <c r="C502" s="17" t="s">
        <v>991</v>
      </c>
      <c r="D502" s="17" t="s">
        <v>1018</v>
      </c>
      <c r="E502" s="75">
        <f>work!G502+work!H502</f>
        <v>77085</v>
      </c>
      <c r="F502" s="75">
        <f>work!I502+work!J502</f>
        <v>34615</v>
      </c>
      <c r="H502" s="66">
        <f>work!L502</f>
        <v>20081007</v>
      </c>
      <c r="I502" s="75"/>
      <c r="J502" s="5"/>
    </row>
    <row r="503" spans="1:10" ht="15">
      <c r="A503" s="77">
        <v>473</v>
      </c>
      <c r="B503" s="18" t="s">
        <v>1020</v>
      </c>
      <c r="C503" s="17" t="s">
        <v>991</v>
      </c>
      <c r="D503" s="17" t="s">
        <v>1021</v>
      </c>
      <c r="E503" s="75">
        <f>work!G503+work!H503</f>
        <v>237605</v>
      </c>
      <c r="F503" s="75">
        <f>work!I503+work!J503</f>
        <v>46116</v>
      </c>
      <c r="H503" s="66">
        <f>work!L503</f>
        <v>20081007</v>
      </c>
      <c r="I503" s="75"/>
      <c r="J503" s="5"/>
    </row>
    <row r="504" spans="1:10" ht="15">
      <c r="A504" s="77">
        <v>474</v>
      </c>
      <c r="B504" s="18" t="s">
        <v>1023</v>
      </c>
      <c r="C504" s="17" t="s">
        <v>991</v>
      </c>
      <c r="D504" s="17" t="s">
        <v>1029</v>
      </c>
      <c r="E504" s="75">
        <f>work!G504+work!H504</f>
        <v>11550</v>
      </c>
      <c r="F504" s="75">
        <f>work!I504+work!J504</f>
        <v>400400</v>
      </c>
      <c r="H504" s="66">
        <f>work!L504</f>
        <v>20080908</v>
      </c>
      <c r="I504" s="75"/>
      <c r="J504" s="5"/>
    </row>
    <row r="505" spans="1:10" ht="15">
      <c r="A505" s="77">
        <v>475</v>
      </c>
      <c r="B505" s="18" t="s">
        <v>1031</v>
      </c>
      <c r="C505" s="17" t="s">
        <v>991</v>
      </c>
      <c r="D505" s="17" t="s">
        <v>1032</v>
      </c>
      <c r="E505" s="75">
        <f>work!G505+work!H505</f>
        <v>39135</v>
      </c>
      <c r="F505" s="75">
        <f>work!I505+work!J505</f>
        <v>461525</v>
      </c>
      <c r="H505" s="66">
        <f>work!L505</f>
        <v>20081007</v>
      </c>
      <c r="I505" s="75"/>
      <c r="J505" s="5"/>
    </row>
    <row r="506" spans="1:10" ht="15">
      <c r="A506" s="77">
        <v>476</v>
      </c>
      <c r="B506" s="18" t="s">
        <v>1034</v>
      </c>
      <c r="C506" s="17" t="s">
        <v>991</v>
      </c>
      <c r="D506" s="17" t="s">
        <v>1035</v>
      </c>
      <c r="E506" s="75">
        <f>work!G506+work!H506</f>
        <v>76157</v>
      </c>
      <c r="F506" s="75">
        <f>work!I506+work!J506</f>
        <v>480504</v>
      </c>
      <c r="H506" s="66">
        <f>work!L506</f>
        <v>20080908</v>
      </c>
      <c r="I506" s="75"/>
      <c r="J506" s="5"/>
    </row>
    <row r="507" spans="1:10" ht="15">
      <c r="A507" s="77">
        <v>477</v>
      </c>
      <c r="B507" s="18" t="s">
        <v>1037</v>
      </c>
      <c r="C507" s="17" t="s">
        <v>991</v>
      </c>
      <c r="D507" s="17" t="s">
        <v>1038</v>
      </c>
      <c r="E507" s="75">
        <f>work!G507+work!H507</f>
        <v>108989</v>
      </c>
      <c r="F507" s="75">
        <f>work!I507+work!J507</f>
        <v>62790</v>
      </c>
      <c r="H507" s="66">
        <f>work!L507</f>
        <v>20081007</v>
      </c>
      <c r="I507" s="75"/>
      <c r="J507" s="5"/>
    </row>
    <row r="508" spans="1:10" ht="15">
      <c r="A508" s="77">
        <v>478</v>
      </c>
      <c r="B508" s="18" t="s">
        <v>1040</v>
      </c>
      <c r="C508" s="17" t="s">
        <v>991</v>
      </c>
      <c r="D508" s="17" t="s">
        <v>1041</v>
      </c>
      <c r="E508" s="75">
        <f>work!G508+work!H508</f>
        <v>24450</v>
      </c>
      <c r="F508" s="75">
        <f>work!I508+work!J508</f>
        <v>9000</v>
      </c>
      <c r="H508" s="66">
        <f>work!L508</f>
        <v>20081007</v>
      </c>
      <c r="I508" s="75"/>
      <c r="J508" s="5"/>
    </row>
    <row r="509" spans="1:10" ht="15">
      <c r="A509" s="77">
        <v>479</v>
      </c>
      <c r="B509" s="18" t="s">
        <v>1044</v>
      </c>
      <c r="C509" s="17" t="s">
        <v>1042</v>
      </c>
      <c r="D509" s="17" t="s">
        <v>1045</v>
      </c>
      <c r="E509" s="75">
        <f>work!G509+work!H509</f>
        <v>474424</v>
      </c>
      <c r="F509" s="75">
        <f>work!I509+work!J509</f>
        <v>1360045</v>
      </c>
      <c r="H509" s="66">
        <f>work!L509</f>
        <v>20080908</v>
      </c>
      <c r="I509" s="75"/>
      <c r="J509" s="5"/>
    </row>
    <row r="510" spans="1:10" ht="15">
      <c r="A510" s="77">
        <v>480</v>
      </c>
      <c r="B510" s="18" t="s">
        <v>1047</v>
      </c>
      <c r="C510" s="17" t="s">
        <v>1042</v>
      </c>
      <c r="D510" s="17" t="s">
        <v>1048</v>
      </c>
      <c r="E510" s="75">
        <f>work!G510+work!H510</f>
        <v>2090353</v>
      </c>
      <c r="F510" s="75">
        <f>work!I510+work!J510</f>
        <v>995077</v>
      </c>
      <c r="H510" s="66">
        <f>work!L510</f>
        <v>20080908</v>
      </c>
      <c r="I510" s="75"/>
      <c r="J510" s="5"/>
    </row>
    <row r="511" spans="1:10" ht="15">
      <c r="A511" s="77">
        <v>481</v>
      </c>
      <c r="B511" s="18" t="s">
        <v>1050</v>
      </c>
      <c r="C511" s="17" t="s">
        <v>1042</v>
      </c>
      <c r="D511" s="17" t="s">
        <v>1051</v>
      </c>
      <c r="E511" s="75">
        <f>work!G511+work!H511</f>
        <v>1216204</v>
      </c>
      <c r="F511" s="75">
        <f>work!I511+work!J511</f>
        <v>195226</v>
      </c>
      <c r="H511" s="66">
        <f>work!L511</f>
        <v>20080908</v>
      </c>
      <c r="I511" s="75"/>
      <c r="J511" s="5"/>
    </row>
    <row r="512" spans="1:10" ht="15">
      <c r="A512" s="77">
        <v>482</v>
      </c>
      <c r="B512" s="18" t="s">
        <v>1053</v>
      </c>
      <c r="C512" s="17" t="s">
        <v>1042</v>
      </c>
      <c r="D512" s="17" t="s">
        <v>1054</v>
      </c>
      <c r="E512" s="75">
        <f>work!G512+work!H512</f>
        <v>96967</v>
      </c>
      <c r="F512" s="75">
        <f>work!I512+work!J512</f>
        <v>202258</v>
      </c>
      <c r="H512" s="66">
        <f>work!L512</f>
        <v>20080908</v>
      </c>
      <c r="I512" s="75"/>
      <c r="J512" s="5"/>
    </row>
    <row r="513" spans="1:10" ht="15">
      <c r="A513" s="77">
        <v>483</v>
      </c>
      <c r="B513" s="18" t="s">
        <v>1056</v>
      </c>
      <c r="C513" s="17" t="s">
        <v>1042</v>
      </c>
      <c r="D513" s="17" t="s">
        <v>1057</v>
      </c>
      <c r="E513" s="75">
        <f>work!G513+work!H513</f>
        <v>1781877</v>
      </c>
      <c r="F513" s="75">
        <f>work!I513+work!J513</f>
        <v>1100036</v>
      </c>
      <c r="H513" s="66">
        <f>work!L513</f>
        <v>20081007</v>
      </c>
      <c r="I513" s="75"/>
      <c r="J513" s="5"/>
    </row>
    <row r="514" spans="1:10" ht="15">
      <c r="A514" s="77">
        <v>484</v>
      </c>
      <c r="B514" s="18" t="s">
        <v>1059</v>
      </c>
      <c r="C514" s="17" t="s">
        <v>1042</v>
      </c>
      <c r="D514" s="17" t="s">
        <v>1060</v>
      </c>
      <c r="E514" s="75">
        <f>work!G514+work!H514</f>
        <v>1324598</v>
      </c>
      <c r="F514" s="75">
        <f>work!I514+work!J514</f>
        <v>2957902</v>
      </c>
      <c r="H514" s="66">
        <f>work!L514</f>
        <v>20080908</v>
      </c>
      <c r="I514" s="75"/>
      <c r="J514" s="5"/>
    </row>
    <row r="515" spans="1:10" ht="15">
      <c r="A515" s="77">
        <v>485</v>
      </c>
      <c r="B515" s="18" t="s">
        <v>1062</v>
      </c>
      <c r="C515" s="17" t="s">
        <v>1042</v>
      </c>
      <c r="D515" s="17" t="s">
        <v>1063</v>
      </c>
      <c r="E515" s="75">
        <f>work!G515+work!H515</f>
        <v>2265000</v>
      </c>
      <c r="F515" s="75">
        <f>work!I515+work!J515</f>
        <v>5000</v>
      </c>
      <c r="H515" s="66">
        <f>work!L515</f>
        <v>20081007</v>
      </c>
      <c r="I515" s="75"/>
      <c r="J515" s="5"/>
    </row>
    <row r="516" spans="1:10" ht="15">
      <c r="A516" s="77">
        <v>486</v>
      </c>
      <c r="B516" s="18" t="s">
        <v>1065</v>
      </c>
      <c r="C516" s="17" t="s">
        <v>1042</v>
      </c>
      <c r="D516" s="17" t="s">
        <v>2012</v>
      </c>
      <c r="E516" s="75">
        <f>work!G516+work!H516</f>
        <v>2575673</v>
      </c>
      <c r="F516" s="75">
        <f>work!I516+work!J516</f>
        <v>2768474</v>
      </c>
      <c r="H516" s="66">
        <f>work!L516</f>
        <v>20081007</v>
      </c>
      <c r="I516" s="75"/>
      <c r="J516" s="5"/>
    </row>
    <row r="517" spans="1:10" ht="15">
      <c r="A517" s="77">
        <v>487</v>
      </c>
      <c r="B517" s="18" t="s">
        <v>1067</v>
      </c>
      <c r="C517" s="17" t="s">
        <v>1042</v>
      </c>
      <c r="D517" s="17" t="s">
        <v>1084</v>
      </c>
      <c r="E517" s="75">
        <f>work!G517+work!H517</f>
        <v>105194</v>
      </c>
      <c r="F517" s="75">
        <f>work!I517+work!J517</f>
        <v>53000</v>
      </c>
      <c r="H517" s="66">
        <f>work!L517</f>
        <v>20080908</v>
      </c>
      <c r="I517" s="75"/>
      <c r="J517" s="5"/>
    </row>
    <row r="518" spans="1:10" ht="15">
      <c r="A518" s="77">
        <v>488</v>
      </c>
      <c r="B518" s="18" t="s">
        <v>1086</v>
      </c>
      <c r="C518" s="17" t="s">
        <v>1042</v>
      </c>
      <c r="D518" s="17" t="s">
        <v>1087</v>
      </c>
      <c r="E518" s="75">
        <f>work!G518+work!H518</f>
        <v>3515919</v>
      </c>
      <c r="F518" s="75">
        <f>work!I518+work!J518</f>
        <v>403185</v>
      </c>
      <c r="H518" s="66">
        <f>work!L518</f>
        <v>20080908</v>
      </c>
      <c r="I518" s="75"/>
      <c r="J518" s="5"/>
    </row>
    <row r="519" spans="1:10" ht="15">
      <c r="A519" s="77">
        <v>489</v>
      </c>
      <c r="B519" s="18" t="s">
        <v>1089</v>
      </c>
      <c r="C519" s="17" t="s">
        <v>1042</v>
      </c>
      <c r="D519" s="17" t="s">
        <v>1090</v>
      </c>
      <c r="E519" s="75">
        <f>work!G519+work!H519</f>
        <v>340172</v>
      </c>
      <c r="F519" s="75">
        <f>work!I519+work!J519</f>
        <v>157788</v>
      </c>
      <c r="H519" s="66">
        <f>work!L519</f>
        <v>20080908</v>
      </c>
      <c r="I519" s="75"/>
      <c r="J519" s="5"/>
    </row>
    <row r="520" spans="1:10" ht="15">
      <c r="A520" s="77">
        <v>490</v>
      </c>
      <c r="B520" s="18" t="s">
        <v>1092</v>
      </c>
      <c r="C520" s="17" t="s">
        <v>1042</v>
      </c>
      <c r="D520" s="17" t="s">
        <v>1093</v>
      </c>
      <c r="E520" s="75">
        <f>work!G520+work!H520</f>
        <v>0</v>
      </c>
      <c r="F520" s="75">
        <f>work!I520+work!J520</f>
        <v>56784</v>
      </c>
      <c r="H520" s="66">
        <f>work!L520</f>
        <v>20080908</v>
      </c>
      <c r="I520" s="75"/>
      <c r="J520" s="5"/>
    </row>
    <row r="521" spans="1:10" ht="15">
      <c r="A521" s="77">
        <v>491</v>
      </c>
      <c r="B521" s="18" t="s">
        <v>1095</v>
      </c>
      <c r="C521" s="17" t="s">
        <v>1042</v>
      </c>
      <c r="D521" s="17" t="s">
        <v>1096</v>
      </c>
      <c r="E521" s="75">
        <f>work!G521+work!H521</f>
        <v>1519372</v>
      </c>
      <c r="F521" s="75">
        <f>work!I521+work!J521</f>
        <v>1404595</v>
      </c>
      <c r="H521" s="66">
        <f>work!L521</f>
        <v>20080908</v>
      </c>
      <c r="I521" s="75"/>
      <c r="J521" s="5"/>
    </row>
    <row r="522" spans="1:10" ht="15">
      <c r="A522" s="77">
        <v>492</v>
      </c>
      <c r="B522" s="18" t="s">
        <v>1098</v>
      </c>
      <c r="C522" s="17" t="s">
        <v>1042</v>
      </c>
      <c r="D522" s="17" t="s">
        <v>1099</v>
      </c>
      <c r="E522" s="75" t="e">
        <f>work!G522+work!H522</f>
        <v>#VALUE!</v>
      </c>
      <c r="F522" s="75" t="e">
        <f>work!I522+work!J522</f>
        <v>#VALUE!</v>
      </c>
      <c r="H522" s="66" t="str">
        <f>work!L522</f>
        <v>No report</v>
      </c>
      <c r="I522" s="75"/>
      <c r="J522" s="5"/>
    </row>
    <row r="523" spans="1:10" ht="15">
      <c r="A523" s="77">
        <v>493</v>
      </c>
      <c r="B523" s="18" t="s">
        <v>1101</v>
      </c>
      <c r="C523" s="17" t="s">
        <v>1042</v>
      </c>
      <c r="D523" s="17" t="s">
        <v>1026</v>
      </c>
      <c r="E523" s="75">
        <f>work!G523+work!H523</f>
        <v>250921</v>
      </c>
      <c r="F523" s="75">
        <f>work!I523+work!J523</f>
        <v>2266420</v>
      </c>
      <c r="H523" s="66">
        <f>work!L523</f>
        <v>20081007</v>
      </c>
      <c r="I523" s="75"/>
      <c r="J523" s="5"/>
    </row>
    <row r="524" spans="1:10" ht="15">
      <c r="A524" s="77">
        <v>494</v>
      </c>
      <c r="B524" s="18" t="s">
        <v>1103</v>
      </c>
      <c r="C524" s="17" t="s">
        <v>1042</v>
      </c>
      <c r="D524" s="17" t="s">
        <v>1104</v>
      </c>
      <c r="E524" s="75">
        <f>work!G524+work!H524</f>
        <v>290898</v>
      </c>
      <c r="F524" s="75">
        <f>work!I524+work!J524</f>
        <v>173256</v>
      </c>
      <c r="H524" s="66">
        <f>work!L524</f>
        <v>20081007</v>
      </c>
      <c r="I524" s="75"/>
      <c r="J524" s="5"/>
    </row>
    <row r="525" spans="1:10" ht="15">
      <c r="A525" s="77">
        <v>495</v>
      </c>
      <c r="B525" s="18" t="s">
        <v>1106</v>
      </c>
      <c r="C525" s="17" t="s">
        <v>1042</v>
      </c>
      <c r="D525" s="17" t="s">
        <v>1107</v>
      </c>
      <c r="E525" s="75">
        <f>work!G525+work!H525</f>
        <v>65395</v>
      </c>
      <c r="F525" s="75">
        <f>work!I525+work!J525</f>
        <v>3600</v>
      </c>
      <c r="H525" s="66">
        <f>work!L525</f>
        <v>20080908</v>
      </c>
      <c r="I525" s="75"/>
      <c r="J525" s="5"/>
    </row>
    <row r="526" spans="1:10" ht="15">
      <c r="A526" s="77">
        <v>496</v>
      </c>
      <c r="B526" s="18" t="s">
        <v>1109</v>
      </c>
      <c r="C526" s="17" t="s">
        <v>1042</v>
      </c>
      <c r="D526" s="17" t="s">
        <v>1110</v>
      </c>
      <c r="E526" s="75">
        <f>work!G526+work!H526</f>
        <v>145717</v>
      </c>
      <c r="F526" s="75">
        <f>work!I526+work!J526</f>
        <v>719373</v>
      </c>
      <c r="H526" s="66">
        <f>work!L526</f>
        <v>20081007</v>
      </c>
      <c r="I526" s="75"/>
      <c r="J526" s="5"/>
    </row>
    <row r="527" spans="1:10" ht="15">
      <c r="A527" s="77">
        <v>497</v>
      </c>
      <c r="B527" s="18" t="s">
        <v>1112</v>
      </c>
      <c r="C527" s="17" t="s">
        <v>1042</v>
      </c>
      <c r="D527" s="17" t="s">
        <v>1027</v>
      </c>
      <c r="E527" s="75">
        <f>work!G527+work!H527</f>
        <v>700</v>
      </c>
      <c r="F527" s="75">
        <f>work!I527+work!J527</f>
        <v>0</v>
      </c>
      <c r="H527" s="66">
        <f>work!L527</f>
        <v>20080609</v>
      </c>
      <c r="I527" s="75"/>
      <c r="J527" s="5"/>
    </row>
    <row r="528" spans="1:10" ht="15">
      <c r="A528" s="77">
        <v>498</v>
      </c>
      <c r="B528" s="18" t="s">
        <v>1114</v>
      </c>
      <c r="C528" s="17" t="s">
        <v>1042</v>
      </c>
      <c r="D528" s="17" t="s">
        <v>1115</v>
      </c>
      <c r="E528" s="75">
        <f>work!G528+work!H528</f>
        <v>3504779</v>
      </c>
      <c r="F528" s="75">
        <f>work!I528+work!J528</f>
        <v>1468744</v>
      </c>
      <c r="H528" s="66">
        <f>work!L528</f>
        <v>20080908</v>
      </c>
      <c r="I528" s="75"/>
      <c r="J528" s="5"/>
    </row>
    <row r="529" spans="1:10" ht="15">
      <c r="A529" s="77">
        <v>499</v>
      </c>
      <c r="B529" s="18" t="s">
        <v>1117</v>
      </c>
      <c r="C529" s="17" t="s">
        <v>1042</v>
      </c>
      <c r="D529" s="17" t="s">
        <v>1118</v>
      </c>
      <c r="E529" s="75">
        <f>work!G529+work!H529</f>
        <v>49300</v>
      </c>
      <c r="F529" s="75">
        <f>work!I529+work!J529</f>
        <v>19300</v>
      </c>
      <c r="H529" s="66">
        <f>work!L529</f>
        <v>20080908</v>
      </c>
      <c r="I529" s="75"/>
      <c r="J529" s="5"/>
    </row>
    <row r="530" spans="1:10" ht="15">
      <c r="A530" s="77">
        <v>500</v>
      </c>
      <c r="B530" s="18" t="s">
        <v>1121</v>
      </c>
      <c r="C530" s="17" t="s">
        <v>1119</v>
      </c>
      <c r="D530" s="17" t="s">
        <v>1122</v>
      </c>
      <c r="E530" s="75" t="e">
        <f>work!G530+work!H530</f>
        <v>#VALUE!</v>
      </c>
      <c r="F530" s="75" t="e">
        <f>work!I530+work!J530</f>
        <v>#VALUE!</v>
      </c>
      <c r="H530" s="66" t="str">
        <f>work!L530</f>
        <v>No report</v>
      </c>
      <c r="I530" s="75"/>
      <c r="J530" s="5"/>
    </row>
    <row r="531" spans="1:10" ht="15">
      <c r="A531" s="77">
        <v>501</v>
      </c>
      <c r="B531" s="18" t="s">
        <v>1124</v>
      </c>
      <c r="C531" s="17" t="s">
        <v>1119</v>
      </c>
      <c r="D531" s="17" t="s">
        <v>1125</v>
      </c>
      <c r="E531" s="75">
        <f>work!G531+work!H531</f>
        <v>137969</v>
      </c>
      <c r="F531" s="75">
        <f>work!I531+work!J531</f>
        <v>64700</v>
      </c>
      <c r="H531" s="66">
        <f>work!L531</f>
        <v>20080908</v>
      </c>
      <c r="I531" s="75"/>
      <c r="J531" s="5"/>
    </row>
    <row r="532" spans="1:10" ht="15">
      <c r="A532" s="77">
        <v>502</v>
      </c>
      <c r="B532" s="18" t="s">
        <v>1127</v>
      </c>
      <c r="C532" s="17" t="s">
        <v>1119</v>
      </c>
      <c r="D532" s="17" t="s">
        <v>1128</v>
      </c>
      <c r="E532" s="75">
        <f>work!G532+work!H532</f>
        <v>174150</v>
      </c>
      <c r="F532" s="75">
        <f>work!I532+work!J532</f>
        <v>27800</v>
      </c>
      <c r="H532" s="66">
        <f>work!L532</f>
        <v>20080908</v>
      </c>
      <c r="I532" s="75"/>
      <c r="J532" s="5"/>
    </row>
    <row r="533" spans="1:10" ht="15">
      <c r="A533" s="77">
        <v>503</v>
      </c>
      <c r="B533" s="18" t="s">
        <v>1130</v>
      </c>
      <c r="C533" s="17" t="s">
        <v>1119</v>
      </c>
      <c r="D533" s="17" t="s">
        <v>1131</v>
      </c>
      <c r="E533" s="75">
        <f>work!G533+work!H533</f>
        <v>169392</v>
      </c>
      <c r="F533" s="75">
        <f>work!I533+work!J533</f>
        <v>48360</v>
      </c>
      <c r="H533" s="66">
        <f>work!L533</f>
        <v>20080908</v>
      </c>
      <c r="I533" s="75"/>
      <c r="J533" s="5"/>
    </row>
    <row r="534" spans="1:10" ht="15">
      <c r="A534" s="77">
        <v>504</v>
      </c>
      <c r="B534" s="18" t="s">
        <v>1133</v>
      </c>
      <c r="C534" s="17" t="s">
        <v>1119</v>
      </c>
      <c r="D534" s="17" t="s">
        <v>1134</v>
      </c>
      <c r="E534" s="75">
        <f>work!G534+work!H534</f>
        <v>417547</v>
      </c>
      <c r="F534" s="75">
        <f>work!I534+work!J534</f>
        <v>196350</v>
      </c>
      <c r="H534" s="66">
        <f>work!L534</f>
        <v>20080908</v>
      </c>
      <c r="I534" s="75"/>
      <c r="J534" s="5"/>
    </row>
    <row r="535" spans="1:10" ht="15">
      <c r="A535" s="77">
        <v>505</v>
      </c>
      <c r="B535" s="18" t="s">
        <v>1136</v>
      </c>
      <c r="C535" s="17" t="s">
        <v>1119</v>
      </c>
      <c r="D535" s="17" t="s">
        <v>1137</v>
      </c>
      <c r="E535" s="75">
        <f>work!G535+work!H535</f>
        <v>96424</v>
      </c>
      <c r="F535" s="75">
        <f>work!I535+work!J535</f>
        <v>25775</v>
      </c>
      <c r="H535" s="66">
        <f>work!L535</f>
        <v>20080908</v>
      </c>
      <c r="I535" s="75"/>
      <c r="J535" s="5"/>
    </row>
    <row r="536" spans="1:10" ht="15">
      <c r="A536" s="77">
        <v>506</v>
      </c>
      <c r="B536" s="18" t="s">
        <v>1139</v>
      </c>
      <c r="C536" s="17" t="s">
        <v>1119</v>
      </c>
      <c r="D536" s="17" t="s">
        <v>1140</v>
      </c>
      <c r="E536" s="75">
        <f>work!G536+work!H536</f>
        <v>36970</v>
      </c>
      <c r="F536" s="75">
        <f>work!I536+work!J536</f>
        <v>74391</v>
      </c>
      <c r="H536" s="66">
        <f>work!L536</f>
        <v>20080908</v>
      </c>
      <c r="I536" s="75"/>
      <c r="J536" s="5"/>
    </row>
    <row r="537" spans="1:10" ht="15">
      <c r="A537" s="77">
        <v>507</v>
      </c>
      <c r="B537" s="18" t="s">
        <v>1142</v>
      </c>
      <c r="C537" s="17" t="s">
        <v>1119</v>
      </c>
      <c r="D537" s="17" t="s">
        <v>1143</v>
      </c>
      <c r="E537" s="75">
        <f>work!G537+work!H537</f>
        <v>13720</v>
      </c>
      <c r="F537" s="75">
        <f>work!I537+work!J537</f>
        <v>1500</v>
      </c>
      <c r="H537" s="66">
        <f>work!L537</f>
        <v>20080908</v>
      </c>
      <c r="I537" s="75"/>
      <c r="J537" s="5"/>
    </row>
    <row r="538" spans="1:10" ht="15">
      <c r="A538" s="77">
        <v>508</v>
      </c>
      <c r="B538" s="18" t="s">
        <v>1145</v>
      </c>
      <c r="C538" s="17" t="s">
        <v>1119</v>
      </c>
      <c r="D538" s="17" t="s">
        <v>1146</v>
      </c>
      <c r="E538" s="75">
        <f>work!G538+work!H538</f>
        <v>36000</v>
      </c>
      <c r="F538" s="75">
        <f>work!I538+work!J538</f>
        <v>51550</v>
      </c>
      <c r="H538" s="66">
        <f>work!L538</f>
        <v>20081007</v>
      </c>
      <c r="I538" s="75"/>
      <c r="J538" s="5"/>
    </row>
    <row r="539" spans="1:10" ht="15">
      <c r="A539" s="77">
        <v>509</v>
      </c>
      <c r="B539" s="18" t="s">
        <v>1148</v>
      </c>
      <c r="C539" s="17" t="s">
        <v>1119</v>
      </c>
      <c r="D539" s="17" t="s">
        <v>1149</v>
      </c>
      <c r="E539" s="75">
        <f>work!G539+work!H539</f>
        <v>140258</v>
      </c>
      <c r="F539" s="75">
        <f>work!I539+work!J539</f>
        <v>97528</v>
      </c>
      <c r="H539" s="66">
        <f>work!L539</f>
        <v>20080908</v>
      </c>
      <c r="I539" s="75"/>
      <c r="J539" s="5"/>
    </row>
    <row r="540" spans="1:10" ht="15">
      <c r="A540" s="77">
        <v>510</v>
      </c>
      <c r="B540" s="18" t="s">
        <v>1151</v>
      </c>
      <c r="C540" s="17" t="s">
        <v>1119</v>
      </c>
      <c r="D540" s="17" t="s">
        <v>1152</v>
      </c>
      <c r="E540" s="75">
        <f>work!G540+work!H540</f>
        <v>259006</v>
      </c>
      <c r="F540" s="75">
        <f>work!I540+work!J540</f>
        <v>185251</v>
      </c>
      <c r="H540" s="66">
        <f>work!L540</f>
        <v>20081007</v>
      </c>
      <c r="I540" s="75"/>
      <c r="J540" s="5"/>
    </row>
    <row r="541" spans="1:10" ht="15">
      <c r="A541" s="77">
        <v>511</v>
      </c>
      <c r="B541" s="18" t="s">
        <v>1154</v>
      </c>
      <c r="C541" s="17" t="s">
        <v>1119</v>
      </c>
      <c r="D541" s="17" t="s">
        <v>1155</v>
      </c>
      <c r="E541" s="75">
        <f>work!G541+work!H541</f>
        <v>365033</v>
      </c>
      <c r="F541" s="75">
        <f>work!I541+work!J541</f>
        <v>125388</v>
      </c>
      <c r="H541" s="66">
        <f>work!L541</f>
        <v>20080908</v>
      </c>
      <c r="I541" s="75"/>
      <c r="J541" s="5"/>
    </row>
    <row r="542" spans="1:10" ht="15">
      <c r="A542" s="77">
        <v>512</v>
      </c>
      <c r="B542" s="18" t="s">
        <v>1157</v>
      </c>
      <c r="C542" s="17" t="s">
        <v>1119</v>
      </c>
      <c r="D542" s="17" t="s">
        <v>1158</v>
      </c>
      <c r="E542" s="75">
        <f>work!G542+work!H542</f>
        <v>41635</v>
      </c>
      <c r="F542" s="75">
        <f>work!I542+work!J542</f>
        <v>1250</v>
      </c>
      <c r="H542" s="66">
        <f>work!L542</f>
        <v>20080908</v>
      </c>
      <c r="I542" s="75"/>
      <c r="J542" s="5"/>
    </row>
    <row r="543" spans="1:10" ht="15">
      <c r="A543" s="77">
        <v>513</v>
      </c>
      <c r="B543" s="18" t="s">
        <v>1160</v>
      </c>
      <c r="C543" s="17" t="s">
        <v>1119</v>
      </c>
      <c r="D543" s="17" t="s">
        <v>1161</v>
      </c>
      <c r="E543" s="75">
        <f>work!G543+work!H543</f>
        <v>20811</v>
      </c>
      <c r="F543" s="75">
        <f>work!I543+work!J543</f>
        <v>19800</v>
      </c>
      <c r="H543" s="66">
        <f>work!L543</f>
        <v>20081007</v>
      </c>
      <c r="I543" s="75"/>
      <c r="J543" s="5"/>
    </row>
    <row r="544" spans="1:10" ht="15">
      <c r="A544" s="77">
        <v>514</v>
      </c>
      <c r="B544" s="18" t="s">
        <v>1163</v>
      </c>
      <c r="C544" s="17" t="s">
        <v>1119</v>
      </c>
      <c r="D544" s="17" t="s">
        <v>1164</v>
      </c>
      <c r="E544" s="75">
        <f>work!G544+work!H544</f>
        <v>85633</v>
      </c>
      <c r="F544" s="75">
        <f>work!I544+work!J544</f>
        <v>482362</v>
      </c>
      <c r="H544" s="66">
        <f>work!L544</f>
        <v>20080908</v>
      </c>
      <c r="I544" s="75"/>
      <c r="J544" s="5"/>
    </row>
    <row r="545" spans="1:10" ht="15">
      <c r="A545" s="77">
        <v>515</v>
      </c>
      <c r="B545" s="18" t="s">
        <v>1166</v>
      </c>
      <c r="C545" s="17" t="s">
        <v>1119</v>
      </c>
      <c r="D545" s="17" t="s">
        <v>1167</v>
      </c>
      <c r="E545" s="75">
        <f>work!G545+work!H545</f>
        <v>119752</v>
      </c>
      <c r="F545" s="75">
        <f>work!I545+work!J545</f>
        <v>0</v>
      </c>
      <c r="H545" s="66">
        <f>work!L545</f>
        <v>20080908</v>
      </c>
      <c r="I545" s="75"/>
      <c r="J545" s="5"/>
    </row>
    <row r="546" spans="1:10" ht="15">
      <c r="A546" s="77">
        <v>516</v>
      </c>
      <c r="B546" s="18" t="s">
        <v>1169</v>
      </c>
      <c r="C546" s="17" t="s">
        <v>1119</v>
      </c>
      <c r="D546" s="17" t="s">
        <v>1170</v>
      </c>
      <c r="E546" s="75">
        <f>work!G546+work!H546</f>
        <v>213025</v>
      </c>
      <c r="F546" s="75">
        <f>work!I546+work!J546</f>
        <v>14625</v>
      </c>
      <c r="H546" s="66">
        <f>work!L546</f>
        <v>20080908</v>
      </c>
      <c r="I546" s="75"/>
      <c r="J546" s="5"/>
    </row>
    <row r="547" spans="1:10" ht="15">
      <c r="A547" s="77">
        <v>517</v>
      </c>
      <c r="B547" s="18" t="s">
        <v>1172</v>
      </c>
      <c r="C547" s="17" t="s">
        <v>1119</v>
      </c>
      <c r="D547" s="17" t="s">
        <v>1173</v>
      </c>
      <c r="E547" s="75">
        <f>work!G547+work!H547</f>
        <v>1848132</v>
      </c>
      <c r="F547" s="75">
        <f>work!I547+work!J547</f>
        <v>450092</v>
      </c>
      <c r="H547" s="66">
        <f>work!L547</f>
        <v>20080908</v>
      </c>
      <c r="I547" s="75"/>
      <c r="J547" s="5"/>
    </row>
    <row r="548" spans="1:10" ht="15">
      <c r="A548" s="77">
        <v>518</v>
      </c>
      <c r="B548" s="18" t="s">
        <v>1175</v>
      </c>
      <c r="C548" s="17" t="s">
        <v>1119</v>
      </c>
      <c r="D548" s="17" t="s">
        <v>1176</v>
      </c>
      <c r="E548" s="75">
        <f>work!G548+work!H548</f>
        <v>191800</v>
      </c>
      <c r="F548" s="75">
        <f>work!I548+work!J548</f>
        <v>18400</v>
      </c>
      <c r="H548" s="66">
        <f>work!L548</f>
        <v>20081007</v>
      </c>
      <c r="I548" s="75"/>
      <c r="J548" s="5"/>
    </row>
    <row r="549" spans="1:10" ht="15">
      <c r="A549" s="77">
        <v>519</v>
      </c>
      <c r="B549" s="18" t="s">
        <v>1178</v>
      </c>
      <c r="C549" s="17" t="s">
        <v>1119</v>
      </c>
      <c r="D549" s="17" t="s">
        <v>1179</v>
      </c>
      <c r="E549" s="75">
        <f>work!G549+work!H549</f>
        <v>80200</v>
      </c>
      <c r="F549" s="75">
        <f>work!I549+work!J549</f>
        <v>151089</v>
      </c>
      <c r="H549" s="66">
        <f>work!L549</f>
        <v>20080908</v>
      </c>
      <c r="I549" s="75"/>
      <c r="J549" s="5"/>
    </row>
    <row r="550" spans="1:10" ht="15">
      <c r="A550" s="77">
        <v>520</v>
      </c>
      <c r="B550" s="18" t="s">
        <v>1181</v>
      </c>
      <c r="C550" s="17" t="s">
        <v>1119</v>
      </c>
      <c r="D550" s="17" t="s">
        <v>1182</v>
      </c>
      <c r="E550" s="75">
        <f>work!G550+work!H550</f>
        <v>17800</v>
      </c>
      <c r="F550" s="75">
        <f>work!I550+work!J550</f>
        <v>3575</v>
      </c>
      <c r="H550" s="66">
        <f>work!L550</f>
        <v>20080908</v>
      </c>
      <c r="I550" s="75"/>
      <c r="J550" s="5"/>
    </row>
    <row r="551" spans="1:10" ht="15">
      <c r="A551" s="77">
        <v>521</v>
      </c>
      <c r="B551" s="18" t="s">
        <v>1184</v>
      </c>
      <c r="C551" s="17" t="s">
        <v>1119</v>
      </c>
      <c r="D551" s="17" t="s">
        <v>1194</v>
      </c>
      <c r="E551" s="75">
        <f>work!G551+work!H551</f>
        <v>1061201</v>
      </c>
      <c r="F551" s="75">
        <f>work!I551+work!J551</f>
        <v>113740</v>
      </c>
      <c r="H551" s="66">
        <f>work!L551</f>
        <v>20080908</v>
      </c>
      <c r="I551" s="75"/>
      <c r="J551" s="5"/>
    </row>
    <row r="552" spans="1:10" ht="15">
      <c r="A552" s="77">
        <v>522</v>
      </c>
      <c r="B552" s="18" t="s">
        <v>1196</v>
      </c>
      <c r="C552" s="17" t="s">
        <v>1119</v>
      </c>
      <c r="D552" s="17" t="s">
        <v>1197</v>
      </c>
      <c r="E552" s="75" t="e">
        <f>work!G552+work!H552</f>
        <v>#VALUE!</v>
      </c>
      <c r="F552" s="75" t="e">
        <f>work!I552+work!J552</f>
        <v>#VALUE!</v>
      </c>
      <c r="H552" s="66" t="str">
        <f>work!L552</f>
        <v>No report</v>
      </c>
      <c r="I552" s="75"/>
      <c r="J552" s="5"/>
    </row>
    <row r="553" spans="1:10" ht="15">
      <c r="A553" s="77">
        <v>523</v>
      </c>
      <c r="B553" s="18" t="s">
        <v>1199</v>
      </c>
      <c r="C553" s="17" t="s">
        <v>1119</v>
      </c>
      <c r="D553" s="17" t="s">
        <v>1200</v>
      </c>
      <c r="E553" s="75">
        <f>work!G553+work!H553</f>
        <v>1376135</v>
      </c>
      <c r="F553" s="75">
        <f>work!I553+work!J553</f>
        <v>249571</v>
      </c>
      <c r="H553" s="66">
        <f>work!L553</f>
        <v>20080908</v>
      </c>
      <c r="I553" s="75"/>
      <c r="J553" s="5"/>
    </row>
    <row r="554" spans="1:10" ht="15">
      <c r="A554" s="77">
        <v>524</v>
      </c>
      <c r="B554" s="18" t="s">
        <v>1201</v>
      </c>
      <c r="C554" s="17" t="s">
        <v>1202</v>
      </c>
      <c r="D554" s="17" t="s">
        <v>1204</v>
      </c>
      <c r="E554" s="75">
        <f>work!G554+work!H554</f>
        <v>704427</v>
      </c>
      <c r="F554" s="75">
        <f>work!I554+work!J554</f>
        <v>1762464</v>
      </c>
      <c r="H554" s="66">
        <f>work!L554</f>
        <v>20081007</v>
      </c>
      <c r="I554" s="75"/>
      <c r="J554" s="5"/>
    </row>
    <row r="555" spans="1:10" ht="15">
      <c r="A555" s="77">
        <v>525</v>
      </c>
      <c r="B555" s="18" t="s">
        <v>1205</v>
      </c>
      <c r="C555" s="17" t="s">
        <v>1202</v>
      </c>
      <c r="D555" s="17" t="s">
        <v>1207</v>
      </c>
      <c r="E555" s="75">
        <f>work!G555+work!H555</f>
        <v>768495</v>
      </c>
      <c r="F555" s="75">
        <f>work!I555+work!J555</f>
        <v>54375</v>
      </c>
      <c r="H555" s="66">
        <f>work!L555</f>
        <v>20081007</v>
      </c>
      <c r="I555" s="75"/>
      <c r="J555" s="5"/>
    </row>
    <row r="556" spans="1:10" ht="15">
      <c r="A556" s="77">
        <v>526</v>
      </c>
      <c r="B556" s="18" t="s">
        <v>1208</v>
      </c>
      <c r="C556" s="17" t="s">
        <v>1202</v>
      </c>
      <c r="D556" s="17" t="s">
        <v>1210</v>
      </c>
      <c r="E556" s="75">
        <f>work!G556+work!H556</f>
        <v>1614171</v>
      </c>
      <c r="F556" s="75">
        <f>work!I556+work!J556</f>
        <v>688535</v>
      </c>
      <c r="H556" s="66">
        <f>work!L556</f>
        <v>20081007</v>
      </c>
      <c r="I556" s="75"/>
      <c r="J556" s="5"/>
    </row>
    <row r="557" spans="1:10" ht="15">
      <c r="A557" s="77">
        <v>527</v>
      </c>
      <c r="B557" s="18" t="s">
        <v>1211</v>
      </c>
      <c r="C557" s="17" t="s">
        <v>1202</v>
      </c>
      <c r="D557" s="17" t="s">
        <v>1213</v>
      </c>
      <c r="E557" s="75">
        <f>work!G557+work!H557</f>
        <v>955148</v>
      </c>
      <c r="F557" s="75">
        <f>work!I557+work!J557</f>
        <v>1142205</v>
      </c>
      <c r="H557" s="66">
        <f>work!L557</f>
        <v>20080908</v>
      </c>
      <c r="I557" s="75"/>
      <c r="J557" s="5"/>
    </row>
    <row r="558" spans="1:10" ht="15">
      <c r="A558" s="77">
        <v>528</v>
      </c>
      <c r="B558" s="18" t="s">
        <v>1214</v>
      </c>
      <c r="C558" s="17" t="s">
        <v>1202</v>
      </c>
      <c r="D558" s="17" t="s">
        <v>1216</v>
      </c>
      <c r="E558" s="75">
        <f>work!G558+work!H558</f>
        <v>320842</v>
      </c>
      <c r="F558" s="75">
        <f>work!I558+work!J558</f>
        <v>15700</v>
      </c>
      <c r="H558" s="66">
        <f>work!L558</f>
        <v>20080908</v>
      </c>
      <c r="I558" s="75"/>
      <c r="J558" s="5"/>
    </row>
    <row r="559" spans="1:10" ht="15">
      <c r="A559" s="77">
        <v>529</v>
      </c>
      <c r="B559" s="18" t="s">
        <v>1217</v>
      </c>
      <c r="C559" s="17" t="s">
        <v>1202</v>
      </c>
      <c r="D559" s="17" t="s">
        <v>1219</v>
      </c>
      <c r="E559" s="75">
        <f>work!G559+work!H559</f>
        <v>1138477</v>
      </c>
      <c r="F559" s="75">
        <f>work!I559+work!J559</f>
        <v>95625</v>
      </c>
      <c r="H559" s="66">
        <f>work!L559</f>
        <v>20080908</v>
      </c>
      <c r="I559" s="75"/>
      <c r="J559" s="5"/>
    </row>
    <row r="560" spans="1:10" ht="15">
      <c r="A560" s="77">
        <v>530</v>
      </c>
      <c r="B560" s="18" t="s">
        <v>1220</v>
      </c>
      <c r="C560" s="17" t="s">
        <v>1202</v>
      </c>
      <c r="D560" s="17" t="s">
        <v>1222</v>
      </c>
      <c r="E560" s="75">
        <f>work!G560+work!H560</f>
        <v>308774</v>
      </c>
      <c r="F560" s="75">
        <f>work!I560+work!J560</f>
        <v>267249</v>
      </c>
      <c r="H560" s="66">
        <f>work!L560</f>
        <v>20081007</v>
      </c>
      <c r="I560" s="75"/>
      <c r="J560" s="5"/>
    </row>
    <row r="561" spans="1:10" ht="15">
      <c r="A561" s="77">
        <v>531</v>
      </c>
      <c r="B561" s="18" t="s">
        <v>1223</v>
      </c>
      <c r="C561" s="17" t="s">
        <v>1202</v>
      </c>
      <c r="D561" s="17" t="s">
        <v>1225</v>
      </c>
      <c r="E561" s="75">
        <f>work!G561+work!H561</f>
        <v>92829</v>
      </c>
      <c r="F561" s="75">
        <f>work!I561+work!J561</f>
        <v>178852</v>
      </c>
      <c r="H561" s="66">
        <f>work!L561</f>
        <v>20081007</v>
      </c>
      <c r="I561" s="75"/>
      <c r="J561" s="5"/>
    </row>
    <row r="562" spans="1:10" ht="15">
      <c r="A562" s="77">
        <v>532</v>
      </c>
      <c r="B562" s="18" t="s">
        <v>1226</v>
      </c>
      <c r="C562" s="17" t="s">
        <v>1202</v>
      </c>
      <c r="D562" s="17" t="s">
        <v>1228</v>
      </c>
      <c r="E562" s="75">
        <f>work!G562+work!H562</f>
        <v>558132</v>
      </c>
      <c r="F562" s="75">
        <f>work!I562+work!J562</f>
        <v>8342562</v>
      </c>
      <c r="H562" s="66">
        <f>work!L562</f>
        <v>20080908</v>
      </c>
      <c r="I562" s="75"/>
      <c r="J562" s="5"/>
    </row>
    <row r="563" spans="1:10" ht="15">
      <c r="A563" s="77">
        <v>533</v>
      </c>
      <c r="B563" s="18" t="s">
        <v>1229</v>
      </c>
      <c r="C563" s="17" t="s">
        <v>1202</v>
      </c>
      <c r="D563" s="17" t="s">
        <v>1231</v>
      </c>
      <c r="E563" s="75">
        <f>work!G563+work!H563</f>
        <v>184004</v>
      </c>
      <c r="F563" s="75">
        <f>work!I563+work!J563</f>
        <v>74000</v>
      </c>
      <c r="H563" s="66">
        <f>work!L563</f>
        <v>20080908</v>
      </c>
      <c r="I563" s="75"/>
      <c r="J563" s="5"/>
    </row>
    <row r="564" spans="1:10" ht="15">
      <c r="A564" s="77">
        <v>534</v>
      </c>
      <c r="B564" s="18" t="s">
        <v>1232</v>
      </c>
      <c r="C564" s="17" t="s">
        <v>1202</v>
      </c>
      <c r="D564" s="17" t="s">
        <v>1234</v>
      </c>
      <c r="E564" s="75">
        <f>work!G564+work!H564</f>
        <v>633883</v>
      </c>
      <c r="F564" s="75">
        <f>work!I564+work!J564</f>
        <v>1645554</v>
      </c>
      <c r="H564" s="66">
        <f>work!L564</f>
        <v>20081007</v>
      </c>
      <c r="I564" s="75"/>
      <c r="J564" s="5"/>
    </row>
    <row r="565" spans="1:10" ht="15">
      <c r="A565" s="77">
        <v>535</v>
      </c>
      <c r="B565" s="18" t="s">
        <v>1235</v>
      </c>
      <c r="C565" s="17" t="s">
        <v>1202</v>
      </c>
      <c r="D565" s="17" t="s">
        <v>1237</v>
      </c>
      <c r="E565" s="75" t="e">
        <f>work!G565+work!H565</f>
        <v>#VALUE!</v>
      </c>
      <c r="F565" s="75" t="e">
        <f>work!I565+work!J565</f>
        <v>#VALUE!</v>
      </c>
      <c r="H565" s="66" t="str">
        <f>work!L565</f>
        <v>No report</v>
      </c>
      <c r="I565" s="75"/>
      <c r="J565" s="5"/>
    </row>
    <row r="566" spans="1:10" ht="15">
      <c r="A566" s="77">
        <v>536</v>
      </c>
      <c r="B566" s="18" t="s">
        <v>1238</v>
      </c>
      <c r="C566" s="17" t="s">
        <v>1202</v>
      </c>
      <c r="D566" s="17" t="s">
        <v>1240</v>
      </c>
      <c r="E566" s="75">
        <f>work!G566+work!H566</f>
        <v>1300706</v>
      </c>
      <c r="F566" s="75">
        <f>work!I566+work!J566</f>
        <v>712425</v>
      </c>
      <c r="H566" s="66">
        <f>work!L566</f>
        <v>20081007</v>
      </c>
      <c r="I566" s="75"/>
      <c r="J566" s="5"/>
    </row>
    <row r="567" spans="1:10" ht="15">
      <c r="A567" s="77">
        <v>537</v>
      </c>
      <c r="B567" s="18" t="s">
        <v>1241</v>
      </c>
      <c r="C567" s="17" t="s">
        <v>1202</v>
      </c>
      <c r="D567" s="17" t="s">
        <v>1243</v>
      </c>
      <c r="E567" s="75">
        <f>work!G567+work!H567</f>
        <v>274857</v>
      </c>
      <c r="F567" s="75">
        <f>work!I567+work!J567</f>
        <v>335115</v>
      </c>
      <c r="H567" s="66">
        <f>work!L567</f>
        <v>20080908</v>
      </c>
      <c r="I567" s="75"/>
      <c r="J567" s="5"/>
    </row>
    <row r="568" spans="1:10" ht="15">
      <c r="A568" s="77">
        <v>538</v>
      </c>
      <c r="B568" s="18" t="s">
        <v>1244</v>
      </c>
      <c r="C568" s="17" t="s">
        <v>1202</v>
      </c>
      <c r="D568" s="17" t="s">
        <v>1246</v>
      </c>
      <c r="E568" s="75">
        <f>work!G568+work!H568</f>
        <v>189672</v>
      </c>
      <c r="F568" s="75">
        <f>work!I568+work!J568</f>
        <v>107500</v>
      </c>
      <c r="H568" s="66">
        <f>work!L568</f>
        <v>20081007</v>
      </c>
      <c r="I568" s="75"/>
      <c r="J568" s="5"/>
    </row>
    <row r="569" spans="1:10" ht="15">
      <c r="A569" s="77">
        <v>539</v>
      </c>
      <c r="B569" s="18" t="s">
        <v>1247</v>
      </c>
      <c r="C569" s="17" t="s">
        <v>1202</v>
      </c>
      <c r="D569" s="17" t="s">
        <v>1249</v>
      </c>
      <c r="E569" s="75">
        <f>work!G569+work!H569</f>
        <v>1794845</v>
      </c>
      <c r="F569" s="75">
        <f>work!I569+work!J569</f>
        <v>656099</v>
      </c>
      <c r="H569" s="66">
        <f>work!L569</f>
        <v>20081007</v>
      </c>
      <c r="I569" s="75"/>
      <c r="J569" s="5"/>
    </row>
    <row r="570" spans="1:10" ht="15">
      <c r="A570" s="77">
        <v>540</v>
      </c>
      <c r="B570" s="18" t="s">
        <v>1250</v>
      </c>
      <c r="C570" s="17" t="s">
        <v>1202</v>
      </c>
      <c r="D570" s="17" t="s">
        <v>1710</v>
      </c>
      <c r="E570" s="75">
        <f>work!G570+work!H570</f>
        <v>596729</v>
      </c>
      <c r="F570" s="75">
        <f>work!I570+work!J570</f>
        <v>45884</v>
      </c>
      <c r="H570" s="66">
        <f>work!L570</f>
        <v>20080908</v>
      </c>
      <c r="I570" s="75"/>
      <c r="J570" s="5"/>
    </row>
    <row r="571" spans="1:10" ht="15">
      <c r="A571" s="77">
        <v>541</v>
      </c>
      <c r="B571" s="18" t="s">
        <v>1252</v>
      </c>
      <c r="C571" s="17" t="s">
        <v>1202</v>
      </c>
      <c r="D571" s="17" t="s">
        <v>1254</v>
      </c>
      <c r="E571" s="75">
        <f>work!G571+work!H571</f>
        <v>2770252</v>
      </c>
      <c r="F571" s="75">
        <f>work!I571+work!J571</f>
        <v>2156707</v>
      </c>
      <c r="H571" s="66">
        <f>work!L571</f>
        <v>20080908</v>
      </c>
      <c r="I571" s="75"/>
      <c r="J571" s="5"/>
    </row>
    <row r="572" spans="1:10" ht="15">
      <c r="A572" s="77">
        <v>542</v>
      </c>
      <c r="B572" s="18" t="s">
        <v>1255</v>
      </c>
      <c r="C572" s="17" t="s">
        <v>1202</v>
      </c>
      <c r="D572" s="17" t="s">
        <v>2179</v>
      </c>
      <c r="E572" s="75">
        <f>work!G572+work!H572</f>
        <v>1495426</v>
      </c>
      <c r="F572" s="75">
        <f>work!I572+work!J572</f>
        <v>1899123</v>
      </c>
      <c r="H572" s="66">
        <f>work!L572</f>
        <v>20080908</v>
      </c>
      <c r="I572" s="75"/>
      <c r="J572" s="5"/>
    </row>
    <row r="573" spans="1:10" ht="15">
      <c r="A573" s="77">
        <v>543</v>
      </c>
      <c r="B573" s="18" t="s">
        <v>1257</v>
      </c>
      <c r="C573" s="17" t="s">
        <v>1202</v>
      </c>
      <c r="D573" s="17" t="s">
        <v>1259</v>
      </c>
      <c r="E573" s="75">
        <f>work!G573+work!H573</f>
        <v>3300614</v>
      </c>
      <c r="F573" s="75">
        <f>work!I573+work!J573</f>
        <v>156722</v>
      </c>
      <c r="H573" s="66">
        <f>work!L573</f>
        <v>20080908</v>
      </c>
      <c r="I573" s="75"/>
      <c r="J573" s="5"/>
    </row>
    <row r="574" spans="1:10" ht="15">
      <c r="A574" s="77">
        <v>544</v>
      </c>
      <c r="B574" s="18" t="s">
        <v>1260</v>
      </c>
      <c r="C574" s="17" t="s">
        <v>1202</v>
      </c>
      <c r="D574" s="17" t="s">
        <v>1262</v>
      </c>
      <c r="E574" s="75">
        <f>work!G574+work!H574</f>
        <v>1</v>
      </c>
      <c r="F574" s="75">
        <f>work!I574+work!J574</f>
        <v>0</v>
      </c>
      <c r="H574" s="66">
        <f>work!L574</f>
        <v>20081007</v>
      </c>
      <c r="I574" s="75"/>
      <c r="J574" s="5"/>
    </row>
    <row r="575" spans="1:10" ht="15">
      <c r="A575" s="77">
        <v>545</v>
      </c>
      <c r="B575" s="18" t="s">
        <v>1263</v>
      </c>
      <c r="C575" s="17" t="s">
        <v>1267</v>
      </c>
      <c r="D575" s="17" t="s">
        <v>1269</v>
      </c>
      <c r="E575" s="75">
        <f>work!G575+work!H575</f>
        <v>0</v>
      </c>
      <c r="F575" s="75">
        <f>work!I575+work!J575</f>
        <v>673123</v>
      </c>
      <c r="H575" s="66">
        <f>work!L575</f>
        <v>20080908</v>
      </c>
      <c r="I575" s="75"/>
      <c r="J575" s="5"/>
    </row>
    <row r="576" spans="1:10" ht="15">
      <c r="A576" s="77">
        <v>546</v>
      </c>
      <c r="B576" s="18" t="s">
        <v>1264</v>
      </c>
      <c r="C576" s="17" t="s">
        <v>1267</v>
      </c>
      <c r="D576" s="17" t="s">
        <v>1272</v>
      </c>
      <c r="E576" s="75">
        <f>work!G576+work!H576</f>
        <v>36750</v>
      </c>
      <c r="F576" s="75">
        <f>work!I576+work!J576</f>
        <v>3781</v>
      </c>
      <c r="H576" s="66">
        <f>work!L576</f>
        <v>20080908</v>
      </c>
      <c r="I576" s="75"/>
      <c r="J576" s="5"/>
    </row>
    <row r="577" spans="1:10" ht="15">
      <c r="A577" s="77">
        <v>547</v>
      </c>
      <c r="B577" s="18" t="s">
        <v>1265</v>
      </c>
      <c r="C577" s="17" t="s">
        <v>1267</v>
      </c>
      <c r="D577" s="17" t="s">
        <v>1275</v>
      </c>
      <c r="E577" s="75">
        <f>work!G577+work!H577</f>
        <v>225509</v>
      </c>
      <c r="F577" s="75">
        <f>work!I577+work!J577</f>
        <v>0</v>
      </c>
      <c r="H577" s="66">
        <f>work!L577</f>
        <v>20081007</v>
      </c>
      <c r="I577" s="75"/>
      <c r="J577" s="5"/>
    </row>
    <row r="578" spans="1:10" ht="15">
      <c r="A578" s="77">
        <v>548</v>
      </c>
      <c r="B578" s="18" t="s">
        <v>1266</v>
      </c>
      <c r="C578" s="17" t="s">
        <v>1267</v>
      </c>
      <c r="D578" s="17" t="s">
        <v>1278</v>
      </c>
      <c r="E578" s="75">
        <f>work!G578+work!H578</f>
        <v>427234</v>
      </c>
      <c r="F578" s="75">
        <f>work!I578+work!J578</f>
        <v>119751</v>
      </c>
      <c r="H578" s="66">
        <f>work!L578</f>
        <v>20081007</v>
      </c>
      <c r="I578" s="75"/>
      <c r="J578" s="5"/>
    </row>
    <row r="579" spans="1:10" ht="15">
      <c r="A579" s="77">
        <v>549</v>
      </c>
      <c r="B579" s="18" t="s">
        <v>1270</v>
      </c>
      <c r="C579" s="17" t="s">
        <v>1267</v>
      </c>
      <c r="D579" s="17" t="s">
        <v>2012</v>
      </c>
      <c r="E579" s="75">
        <f>work!G579+work!H579</f>
        <v>527485</v>
      </c>
      <c r="F579" s="75">
        <f>work!I579+work!J579</f>
        <v>280450</v>
      </c>
      <c r="H579" s="66">
        <f>work!L579</f>
        <v>20080908</v>
      </c>
      <c r="I579" s="75"/>
      <c r="J579" s="5"/>
    </row>
    <row r="580" spans="1:10" ht="15">
      <c r="A580" s="77">
        <v>550</v>
      </c>
      <c r="B580" s="18" t="s">
        <v>1273</v>
      </c>
      <c r="C580" s="17" t="s">
        <v>1267</v>
      </c>
      <c r="D580" s="17" t="s">
        <v>1283</v>
      </c>
      <c r="E580" s="75">
        <f>work!G580+work!H580</f>
        <v>1680</v>
      </c>
      <c r="F580" s="75">
        <f>work!I580+work!J580</f>
        <v>40050</v>
      </c>
      <c r="H580" s="66">
        <f>work!L580</f>
        <v>20080908</v>
      </c>
      <c r="I580" s="75"/>
      <c r="J580" s="5"/>
    </row>
    <row r="581" spans="1:10" ht="15">
      <c r="A581" s="77">
        <v>551</v>
      </c>
      <c r="B581" s="18" t="s">
        <v>1276</v>
      </c>
      <c r="C581" s="17" t="s">
        <v>1267</v>
      </c>
      <c r="D581" s="17" t="s">
        <v>1907</v>
      </c>
      <c r="E581" s="75">
        <f>work!G581+work!H581</f>
        <v>89659</v>
      </c>
      <c r="F581" s="75">
        <f>work!I581+work!J581</f>
        <v>56531</v>
      </c>
      <c r="H581" s="66">
        <f>work!L581</f>
        <v>20080908</v>
      </c>
      <c r="I581" s="75"/>
      <c r="J581" s="5"/>
    </row>
    <row r="582" spans="1:10" ht="15">
      <c r="A582" s="77">
        <v>552</v>
      </c>
      <c r="B582" s="18" t="s">
        <v>1279</v>
      </c>
      <c r="C582" s="17" t="s">
        <v>1267</v>
      </c>
      <c r="D582" s="17" t="s">
        <v>1288</v>
      </c>
      <c r="E582" s="75">
        <f>work!G582+work!H582</f>
        <v>143622</v>
      </c>
      <c r="F582" s="75">
        <f>work!I582+work!J582</f>
        <v>273227</v>
      </c>
      <c r="H582" s="66">
        <f>work!L582</f>
        <v>20080908</v>
      </c>
      <c r="I582" s="75"/>
      <c r="J582" s="5"/>
    </row>
    <row r="583" spans="1:10" ht="15">
      <c r="A583" s="77">
        <v>553</v>
      </c>
      <c r="B583" s="18" t="s">
        <v>1281</v>
      </c>
      <c r="C583" s="17" t="s">
        <v>1267</v>
      </c>
      <c r="D583" s="17" t="s">
        <v>1291</v>
      </c>
      <c r="E583" s="75" t="e">
        <f>work!G583+work!H583</f>
        <v>#VALUE!</v>
      </c>
      <c r="F583" s="75" t="e">
        <f>work!I583+work!J583</f>
        <v>#VALUE!</v>
      </c>
      <c r="H583" s="66" t="str">
        <f>work!L583</f>
        <v>No report</v>
      </c>
      <c r="I583" s="75"/>
      <c r="J583" s="5"/>
    </row>
    <row r="584" spans="1:10" ht="15">
      <c r="A584" s="77">
        <v>554</v>
      </c>
      <c r="B584" s="18" t="s">
        <v>1284</v>
      </c>
      <c r="C584" s="17" t="s">
        <v>1267</v>
      </c>
      <c r="D584" s="17" t="s">
        <v>1294</v>
      </c>
      <c r="E584" s="75">
        <f>work!G584+work!H584</f>
        <v>369111</v>
      </c>
      <c r="F584" s="75">
        <f>work!I584+work!J584</f>
        <v>2500</v>
      </c>
      <c r="H584" s="66">
        <f>work!L584</f>
        <v>20080908</v>
      </c>
      <c r="I584" s="75"/>
      <c r="J584" s="5"/>
    </row>
    <row r="585" spans="1:10" ht="15">
      <c r="A585" s="77">
        <v>555</v>
      </c>
      <c r="B585" s="18" t="s">
        <v>1286</v>
      </c>
      <c r="C585" s="17" t="s">
        <v>1267</v>
      </c>
      <c r="D585" s="17" t="s">
        <v>1297</v>
      </c>
      <c r="E585" s="75">
        <f>work!G585+work!H585</f>
        <v>24221</v>
      </c>
      <c r="F585" s="75">
        <f>work!I585+work!J585</f>
        <v>24000</v>
      </c>
      <c r="H585" s="66">
        <f>work!L585</f>
        <v>20080908</v>
      </c>
      <c r="I585" s="75"/>
      <c r="J585" s="5"/>
    </row>
    <row r="586" spans="1:10" ht="15">
      <c r="A586" s="77">
        <v>556</v>
      </c>
      <c r="B586" s="18" t="s">
        <v>1289</v>
      </c>
      <c r="C586" s="17" t="s">
        <v>1267</v>
      </c>
      <c r="D586" s="17" t="s">
        <v>1300</v>
      </c>
      <c r="E586" s="75">
        <f>work!G586+work!H586</f>
        <v>135307</v>
      </c>
      <c r="F586" s="75">
        <f>work!I586+work!J586</f>
        <v>19900</v>
      </c>
      <c r="H586" s="66">
        <f>work!L586</f>
        <v>20080908</v>
      </c>
      <c r="I586" s="75"/>
      <c r="J586" s="5"/>
    </row>
    <row r="587" spans="1:10" ht="15">
      <c r="A587" s="77">
        <v>557</v>
      </c>
      <c r="B587" s="18" t="s">
        <v>1292</v>
      </c>
      <c r="C587" s="17" t="s">
        <v>1267</v>
      </c>
      <c r="D587" s="17" t="s">
        <v>1303</v>
      </c>
      <c r="E587" s="75">
        <f>work!G587+work!H587</f>
        <v>52095</v>
      </c>
      <c r="F587" s="75">
        <f>work!I587+work!J587</f>
        <v>30501</v>
      </c>
      <c r="H587" s="66">
        <f>work!L587</f>
        <v>20080908</v>
      </c>
      <c r="I587" s="75"/>
      <c r="J587" s="5"/>
    </row>
    <row r="588" spans="1:10" ht="15">
      <c r="A588" s="77">
        <v>558</v>
      </c>
      <c r="B588" s="18" t="s">
        <v>1295</v>
      </c>
      <c r="C588" s="17" t="s">
        <v>1267</v>
      </c>
      <c r="D588" s="17" t="s">
        <v>1306</v>
      </c>
      <c r="E588" s="75">
        <f>work!G588+work!H588</f>
        <v>53045</v>
      </c>
      <c r="F588" s="75">
        <f>work!I588+work!J588</f>
        <v>12300</v>
      </c>
      <c r="H588" s="66">
        <f>work!L588</f>
        <v>20081007</v>
      </c>
      <c r="I588" s="75"/>
      <c r="J588" s="5"/>
    </row>
    <row r="589" spans="1:10" ht="15">
      <c r="A589" s="77">
        <v>559</v>
      </c>
      <c r="B589" s="18" t="s">
        <v>1298</v>
      </c>
      <c r="C589" s="17" t="s">
        <v>1267</v>
      </c>
      <c r="D589" s="17" t="s">
        <v>1309</v>
      </c>
      <c r="E589" s="75">
        <f>work!G589+work!H589</f>
        <v>80193</v>
      </c>
      <c r="F589" s="75">
        <f>work!I589+work!J589</f>
        <v>389010</v>
      </c>
      <c r="H589" s="66">
        <f>work!L589</f>
        <v>20081007</v>
      </c>
      <c r="I589" s="75"/>
      <c r="J589" s="5"/>
    </row>
    <row r="590" spans="1:10" ht="15">
      <c r="A590" s="77">
        <v>560</v>
      </c>
      <c r="B590" s="18" t="s">
        <v>1301</v>
      </c>
      <c r="C590" s="17" t="s">
        <v>1267</v>
      </c>
      <c r="D590" s="17" t="s">
        <v>1662</v>
      </c>
      <c r="E590" s="75">
        <f>work!G590+work!H590</f>
        <v>206516</v>
      </c>
      <c r="F590" s="75">
        <f>work!I590+work!J590</f>
        <v>22894</v>
      </c>
      <c r="H590" s="66">
        <f>work!L590</f>
        <v>20080908</v>
      </c>
      <c r="I590" s="75"/>
      <c r="J590" s="5"/>
    </row>
    <row r="591" spans="1:10" ht="15">
      <c r="A591" s="77">
        <v>561</v>
      </c>
      <c r="B591" s="18" t="s">
        <v>1304</v>
      </c>
      <c r="C591" s="17" t="s">
        <v>1267</v>
      </c>
      <c r="D591" s="17" t="s">
        <v>1314</v>
      </c>
      <c r="E591" s="75">
        <f>work!G591+work!H591</f>
        <v>193194</v>
      </c>
      <c r="F591" s="75">
        <f>work!I591+work!J591</f>
        <v>11380</v>
      </c>
      <c r="H591" s="66">
        <f>work!L591</f>
        <v>20080908</v>
      </c>
      <c r="I591" s="75"/>
      <c r="J591" s="5"/>
    </row>
    <row r="592" spans="1:10" ht="15">
      <c r="A592" s="77">
        <v>562</v>
      </c>
      <c r="B592" s="78">
        <v>2118</v>
      </c>
      <c r="C592" s="17"/>
      <c r="D592" s="17" t="s">
        <v>1192</v>
      </c>
      <c r="E592" s="75">
        <f>work!G592+work!H592</f>
        <v>0</v>
      </c>
      <c r="F592" s="75">
        <f>work!I592+work!J592</f>
        <v>0</v>
      </c>
      <c r="H592" s="66" t="str">
        <f>work!L592</f>
        <v>See Hardwick Twp.</v>
      </c>
      <c r="I592" s="75"/>
      <c r="J592" s="5"/>
    </row>
    <row r="593" spans="1:10" ht="15">
      <c r="A593" s="77">
        <v>563</v>
      </c>
      <c r="B593" s="18" t="s">
        <v>1307</v>
      </c>
      <c r="C593" s="17" t="s">
        <v>1267</v>
      </c>
      <c r="D593" s="17" t="s">
        <v>1317</v>
      </c>
      <c r="E593" s="75">
        <f>work!G593+work!H593</f>
        <v>214878</v>
      </c>
      <c r="F593" s="75">
        <f>work!I593+work!J593</f>
        <v>486361</v>
      </c>
      <c r="H593" s="66">
        <f>work!L593</f>
        <v>20080908</v>
      </c>
      <c r="I593" s="75"/>
      <c r="J593" s="5"/>
    </row>
    <row r="594" spans="1:10" ht="15">
      <c r="A594" s="77">
        <v>564</v>
      </c>
      <c r="B594" s="18" t="s">
        <v>1310</v>
      </c>
      <c r="C594" s="17" t="s">
        <v>1267</v>
      </c>
      <c r="D594" s="17" t="s">
        <v>1320</v>
      </c>
      <c r="E594" s="75">
        <f>work!G594+work!H594</f>
        <v>54836</v>
      </c>
      <c r="F594" s="75">
        <f>work!I594+work!J594</f>
        <v>898224</v>
      </c>
      <c r="H594" s="66">
        <f>work!L594</f>
        <v>20080908</v>
      </c>
      <c r="I594" s="75"/>
      <c r="J594" s="5"/>
    </row>
    <row r="595" spans="1:10" ht="15">
      <c r="A595" s="77">
        <v>565</v>
      </c>
      <c r="B595" s="18" t="s">
        <v>1312</v>
      </c>
      <c r="C595" s="17" t="s">
        <v>1267</v>
      </c>
      <c r="D595" s="17" t="s">
        <v>1323</v>
      </c>
      <c r="E595" s="75">
        <f>work!G595+work!H595</f>
        <v>82174</v>
      </c>
      <c r="F595" s="75">
        <f>work!I595+work!J595</f>
        <v>2650</v>
      </c>
      <c r="H595" s="66">
        <f>work!L595</f>
        <v>20081007</v>
      </c>
      <c r="I595" s="75"/>
      <c r="J595" s="5"/>
    </row>
    <row r="596" spans="1:10" ht="15">
      <c r="A596" s="77">
        <v>566</v>
      </c>
      <c r="B596" s="18" t="s">
        <v>1315</v>
      </c>
      <c r="C596" s="17" t="s">
        <v>1267</v>
      </c>
      <c r="D596" s="17" t="s">
        <v>1595</v>
      </c>
      <c r="E596" s="75">
        <f>work!G596+work!H596</f>
        <v>221902</v>
      </c>
      <c r="F596" s="75">
        <f>work!I596+work!J596</f>
        <v>33239</v>
      </c>
      <c r="H596" s="66">
        <f>work!L596</f>
        <v>20080908</v>
      </c>
      <c r="I596" s="75"/>
      <c r="J596" s="5"/>
    </row>
    <row r="597" spans="1:10" ht="15">
      <c r="A597" s="77">
        <v>567</v>
      </c>
      <c r="B597" s="18" t="s">
        <v>1318</v>
      </c>
      <c r="C597" s="17" t="s">
        <v>1267</v>
      </c>
      <c r="D597" s="17" t="s">
        <v>1326</v>
      </c>
      <c r="E597" s="75">
        <f>work!G597+work!H597</f>
        <v>308850</v>
      </c>
      <c r="F597" s="75">
        <f>work!I597+work!J597</f>
        <v>18500</v>
      </c>
      <c r="H597" s="66">
        <f>work!L597</f>
        <v>20081007</v>
      </c>
      <c r="I597" s="75"/>
      <c r="J597" s="5"/>
    </row>
    <row r="598" spans="1:10" ht="15">
      <c r="A598" s="77">
        <v>568</v>
      </c>
      <c r="B598" s="18" t="s">
        <v>1321</v>
      </c>
      <c r="C598" s="17"/>
      <c r="D598" s="80" t="s">
        <v>1191</v>
      </c>
      <c r="E598" s="75">
        <f>work!G598+work!H598</f>
        <v>42707</v>
      </c>
      <c r="F598" s="75">
        <f>work!I598+work!J598</f>
        <v>41516493</v>
      </c>
      <c r="H598" s="66">
        <f>work!L598</f>
        <v>20080908</v>
      </c>
      <c r="I598" s="75"/>
      <c r="J598" s="5"/>
    </row>
    <row r="599" spans="5:6" ht="15">
      <c r="E599" s="75">
        <f>work!G599+work!H599</f>
        <v>0</v>
      </c>
      <c r="F599" s="75">
        <f>work!I599+work!J599</f>
        <v>0</v>
      </c>
    </row>
    <row r="601" ht="15">
      <c r="E601" s="75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August 2008</v>
      </c>
      <c r="B1" s="3"/>
      <c r="C1" s="3"/>
      <c r="D1" s="3"/>
      <c r="E1" s="2"/>
      <c r="F1" s="2"/>
      <c r="G1" s="13"/>
    </row>
    <row r="2" spans="1:7" ht="18">
      <c r="A2" s="6" t="s">
        <v>1082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10/7/08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1081</v>
      </c>
      <c r="B6" s="9" t="s">
        <v>1187</v>
      </c>
      <c r="C6" s="26" t="s">
        <v>1074</v>
      </c>
      <c r="D6" s="24" t="s">
        <v>1068</v>
      </c>
      <c r="E6" s="24" t="s">
        <v>1078</v>
      </c>
    </row>
    <row r="7" spans="1:7" ht="15.75" thickTop="1">
      <c r="A7" s="18" t="str">
        <f>top_20_ytd!A7</f>
        <v>Atlantic City</v>
      </c>
      <c r="B7" s="18" t="str">
        <f>top_20_ytd!B7</f>
        <v>Atlantic</v>
      </c>
      <c r="C7" s="45">
        <f>D7+E7</f>
        <v>382554289</v>
      </c>
      <c r="D7" s="45">
        <f>SUM(top_20_ytd!D7+top_20_ytd!E7)</f>
        <v>13260083</v>
      </c>
      <c r="E7" s="45">
        <f>SUM(top_20_ytd!F7+top_20_ytd!G7)</f>
        <v>369294206</v>
      </c>
      <c r="G7" s="47"/>
    </row>
    <row r="8" spans="1:7" ht="15">
      <c r="A8" s="18" t="str">
        <f>top_20_ytd!A8</f>
        <v>Voorhees Township</v>
      </c>
      <c r="B8" s="18" t="str">
        <f>top_20_ytd!B8</f>
        <v>Camden</v>
      </c>
      <c r="C8" s="47">
        <f aca="true" t="shared" si="0" ref="C8:C26">D8+E8</f>
        <v>345715996</v>
      </c>
      <c r="D8" s="47">
        <f>SUM(top_20_ytd!D8+top_20_ytd!E8)</f>
        <v>17067533</v>
      </c>
      <c r="E8" s="47">
        <f>SUM(top_20_ytd!F8+top_20_ytd!G8)</f>
        <v>328648463</v>
      </c>
      <c r="G8" s="47"/>
    </row>
    <row r="9" spans="1:7" ht="15">
      <c r="A9" s="18" t="str">
        <f>top_20_ytd!A9</f>
        <v>Piscataway Township</v>
      </c>
      <c r="B9" s="18" t="str">
        <f>top_20_ytd!B9</f>
        <v>Middlesex</v>
      </c>
      <c r="C9" s="47">
        <f t="shared" si="0"/>
        <v>301408328</v>
      </c>
      <c r="D9" s="47">
        <f>SUM(top_20_ytd!D9+top_20_ytd!E9)</f>
        <v>10725624</v>
      </c>
      <c r="E9" s="47">
        <f>SUM(top_20_ytd!F9+top_20_ytd!G9)</f>
        <v>290682704</v>
      </c>
      <c r="G9" s="47"/>
    </row>
    <row r="10" spans="1:7" ht="15">
      <c r="A10" s="18" t="str">
        <f>top_20_ytd!A10</f>
        <v>Princeton Township</v>
      </c>
      <c r="B10" s="18" t="str">
        <f>top_20_ytd!B10</f>
        <v>Mercer</v>
      </c>
      <c r="C10" s="47">
        <f t="shared" si="0"/>
        <v>293732069</v>
      </c>
      <c r="D10" s="47">
        <f>SUM(top_20_ytd!D10+top_20_ytd!E10)</f>
        <v>30532859</v>
      </c>
      <c r="E10" s="47">
        <f>SUM(top_20_ytd!F10+top_20_ytd!G10)</f>
        <v>263199210</v>
      </c>
      <c r="G10" s="47"/>
    </row>
    <row r="11" spans="1:7" ht="15">
      <c r="A11" s="18" t="str">
        <f>top_20_ytd!A11</f>
        <v>Jersey City</v>
      </c>
      <c r="B11" s="18" t="str">
        <f>top_20_ytd!B11</f>
        <v>Hudson</v>
      </c>
      <c r="C11" s="47">
        <f t="shared" si="0"/>
        <v>238521077</v>
      </c>
      <c r="D11" s="47">
        <f>SUM(top_20_ytd!D11+top_20_ytd!E11)</f>
        <v>108823551</v>
      </c>
      <c r="E11" s="47">
        <f>SUM(top_20_ytd!F11+top_20_ytd!G11)</f>
        <v>129697526</v>
      </c>
      <c r="G11" s="47"/>
    </row>
    <row r="12" spans="1:7" ht="15">
      <c r="A12" s="18" t="str">
        <f>top_20_ytd!A12</f>
        <v>New Brunswick City</v>
      </c>
      <c r="B12" s="18" t="str">
        <f>top_20_ytd!B12</f>
        <v>Middlesex</v>
      </c>
      <c r="C12" s="47">
        <f t="shared" si="0"/>
        <v>175598646</v>
      </c>
      <c r="D12" s="47">
        <f>SUM(top_20_ytd!D12+top_20_ytd!E12)</f>
        <v>4979183</v>
      </c>
      <c r="E12" s="47">
        <f>SUM(top_20_ytd!F12+top_20_ytd!G12)</f>
        <v>170619463</v>
      </c>
      <c r="G12" s="47"/>
    </row>
    <row r="13" spans="1:7" ht="15">
      <c r="A13" s="18" t="str">
        <f>top_20_ytd!A13</f>
        <v>Bridgewater Township</v>
      </c>
      <c r="B13" s="18" t="str">
        <f>top_20_ytd!B13</f>
        <v>Somerset</v>
      </c>
      <c r="C13" s="47">
        <f t="shared" si="0"/>
        <v>174913713</v>
      </c>
      <c r="D13" s="47">
        <f>SUM(top_20_ytd!D13+top_20_ytd!E13)</f>
        <v>16074337</v>
      </c>
      <c r="E13" s="47">
        <f>SUM(top_20_ytd!F13+top_20_ytd!G13)</f>
        <v>158839376</v>
      </c>
      <c r="G13" s="47"/>
    </row>
    <row r="14" spans="1:7" ht="15">
      <c r="A14" s="18" t="str">
        <f>top_20_ytd!A14</f>
        <v>Cherry Hill Township</v>
      </c>
      <c r="B14" s="18" t="str">
        <f>top_20_ytd!B14</f>
        <v>Camden</v>
      </c>
      <c r="C14" s="47">
        <f t="shared" si="0"/>
        <v>141917783</v>
      </c>
      <c r="D14" s="47">
        <f>SUM(top_20_ytd!D14+top_20_ytd!E14)</f>
        <v>17815018</v>
      </c>
      <c r="E14" s="47">
        <f>SUM(top_20_ytd!F14+top_20_ytd!G14)</f>
        <v>124102765</v>
      </c>
      <c r="G14" s="47"/>
    </row>
    <row r="15" spans="1:7" ht="15">
      <c r="A15" s="18" t="str">
        <f>top_20_ytd!A15</f>
        <v>Monroe Township</v>
      </c>
      <c r="B15" s="18" t="str">
        <f>top_20_ytd!B15</f>
        <v>Middlesex</v>
      </c>
      <c r="C15" s="47">
        <f t="shared" si="0"/>
        <v>131401411</v>
      </c>
      <c r="D15" s="47">
        <f>SUM(top_20_ytd!D15+top_20_ytd!E15)</f>
        <v>36706390</v>
      </c>
      <c r="E15" s="47">
        <f>SUM(top_20_ytd!F15+top_20_ytd!G15)</f>
        <v>94695021</v>
      </c>
      <c r="G15" s="47"/>
    </row>
    <row r="16" spans="1:7" ht="15">
      <c r="A16" s="18" t="str">
        <f>top_20_ytd!A16</f>
        <v>Newark City</v>
      </c>
      <c r="B16" s="18" t="str">
        <f>top_20_ytd!B16</f>
        <v>Essex</v>
      </c>
      <c r="C16" s="47">
        <f t="shared" si="0"/>
        <v>120685964</v>
      </c>
      <c r="D16" s="47">
        <f>SUM(top_20_ytd!D16+top_20_ytd!E16)</f>
        <v>44310622</v>
      </c>
      <c r="E16" s="47">
        <f>SUM(top_20_ytd!F16+top_20_ytd!G16)</f>
        <v>76375342</v>
      </c>
      <c r="G16" s="47"/>
    </row>
    <row r="17" spans="1:7" ht="15">
      <c r="A17" s="18" t="str">
        <f>top_20_ytd!A17</f>
        <v>Morristown Town</v>
      </c>
      <c r="B17" s="18" t="str">
        <f>top_20_ytd!B17</f>
        <v>Morris</v>
      </c>
      <c r="C17" s="47">
        <f t="shared" si="0"/>
        <v>113557122</v>
      </c>
      <c r="D17" s="47">
        <f>SUM(top_20_ytd!D17+top_20_ytd!E17)</f>
        <v>9697952</v>
      </c>
      <c r="E17" s="47">
        <f>SUM(top_20_ytd!F17+top_20_ytd!G17)</f>
        <v>103859170</v>
      </c>
      <c r="G17" s="47"/>
    </row>
    <row r="18" spans="1:7" ht="15">
      <c r="A18" s="18" t="str">
        <f>top_20_ytd!A18</f>
        <v>Bayonne City</v>
      </c>
      <c r="B18" s="18" t="str">
        <f>top_20_ytd!B18</f>
        <v>Hudson</v>
      </c>
      <c r="C18" s="47">
        <f t="shared" si="0"/>
        <v>102321024</v>
      </c>
      <c r="D18" s="47">
        <f>SUM(top_20_ytd!D18+top_20_ytd!E18)</f>
        <v>95942925</v>
      </c>
      <c r="E18" s="47">
        <f>SUM(top_20_ytd!F18+top_20_ytd!G18)</f>
        <v>6378099</v>
      </c>
      <c r="G18" s="47"/>
    </row>
    <row r="19" spans="1:7" ht="15">
      <c r="A19" s="18" t="str">
        <f>top_20_ytd!A19</f>
        <v>South Brunswick Township</v>
      </c>
      <c r="B19" s="18" t="str">
        <f>top_20_ytd!B19</f>
        <v>Middlesex</v>
      </c>
      <c r="C19" s="47">
        <f t="shared" si="0"/>
        <v>87853465</v>
      </c>
      <c r="D19" s="47">
        <f>SUM(top_20_ytd!D19+top_20_ytd!E19)</f>
        <v>23262340</v>
      </c>
      <c r="E19" s="47">
        <f>SUM(top_20_ytd!F19+top_20_ytd!G19)</f>
        <v>64591125</v>
      </c>
      <c r="G19" s="47"/>
    </row>
    <row r="20" spans="1:7" ht="15">
      <c r="A20" s="18" t="str">
        <f>top_20_ytd!A20</f>
        <v>Parsippany-Troy Hills Twp</v>
      </c>
      <c r="B20" s="18" t="str">
        <f>top_20_ytd!B20</f>
        <v>Morris</v>
      </c>
      <c r="C20" s="47">
        <f t="shared" si="0"/>
        <v>86998549</v>
      </c>
      <c r="D20" s="47">
        <f>SUM(top_20_ytd!D20+top_20_ytd!E20)</f>
        <v>15565732</v>
      </c>
      <c r="E20" s="47">
        <f>SUM(top_20_ytd!F20+top_20_ytd!G20)</f>
        <v>71432817</v>
      </c>
      <c r="G20" s="47"/>
    </row>
    <row r="21" spans="1:7" ht="15">
      <c r="A21" s="18" t="str">
        <f>top_20_ytd!A21</f>
        <v>Brick Township</v>
      </c>
      <c r="B21" s="18" t="str">
        <f>top_20_ytd!B21</f>
        <v>Ocean</v>
      </c>
      <c r="C21" s="47">
        <f t="shared" si="0"/>
        <v>84213574</v>
      </c>
      <c r="D21" s="47">
        <f>SUM(top_20_ytd!D21+top_20_ytd!E21)</f>
        <v>29214819</v>
      </c>
      <c r="E21" s="47">
        <f>SUM(top_20_ytd!F21+top_20_ytd!G21)</f>
        <v>54998755</v>
      </c>
      <c r="G21" s="47"/>
    </row>
    <row r="22" spans="1:7" ht="15">
      <c r="A22" s="18" t="str">
        <f>top_20_ytd!A22</f>
        <v>Summit City</v>
      </c>
      <c r="B22" s="18" t="str">
        <f>top_20_ytd!B22</f>
        <v>Union</v>
      </c>
      <c r="C22" s="47">
        <f t="shared" si="0"/>
        <v>80522841</v>
      </c>
      <c r="D22" s="47">
        <f>SUM(top_20_ytd!D22+top_20_ytd!E22)</f>
        <v>32678756</v>
      </c>
      <c r="E22" s="47">
        <f>SUM(top_20_ytd!F22+top_20_ytd!G22)</f>
        <v>47844085</v>
      </c>
      <c r="G22" s="47"/>
    </row>
    <row r="23" spans="1:7" ht="15">
      <c r="A23" s="18" t="str">
        <f>top_20_ytd!A23</f>
        <v>Egg Harbor Township</v>
      </c>
      <c r="B23" s="18" t="str">
        <f>top_20_ytd!B23</f>
        <v>Atlantic</v>
      </c>
      <c r="C23" s="47">
        <f t="shared" si="0"/>
        <v>77426598</v>
      </c>
      <c r="D23" s="47">
        <f>SUM(top_20_ytd!D23+top_20_ytd!E23)</f>
        <v>18841484</v>
      </c>
      <c r="E23" s="47">
        <f>SUM(top_20_ytd!F23+top_20_ytd!G23)</f>
        <v>58585114</v>
      </c>
      <c r="G23" s="47"/>
    </row>
    <row r="24" spans="1:7" ht="15">
      <c r="A24" s="18" t="str">
        <f>top_20_ytd!A24</f>
        <v>Hackensack City</v>
      </c>
      <c r="B24" s="18" t="str">
        <f>top_20_ytd!B24</f>
        <v>Bergen</v>
      </c>
      <c r="C24" s="47">
        <f t="shared" si="0"/>
        <v>73602537</v>
      </c>
      <c r="D24" s="47">
        <f>SUM(top_20_ytd!D24+top_20_ytd!E24)</f>
        <v>9834262</v>
      </c>
      <c r="E24" s="47">
        <f>SUM(top_20_ytd!F24+top_20_ytd!G24)</f>
        <v>63768275</v>
      </c>
      <c r="G24" s="47"/>
    </row>
    <row r="25" spans="1:7" ht="15">
      <c r="A25" s="18" t="str">
        <f>top_20_ytd!A25</f>
        <v>Hoboken City</v>
      </c>
      <c r="B25" s="18" t="str">
        <f>top_20_ytd!B25</f>
        <v>Hudson</v>
      </c>
      <c r="C25" s="47">
        <f t="shared" si="0"/>
        <v>73539940</v>
      </c>
      <c r="D25" s="47">
        <f>SUM(top_20_ytd!D25+top_20_ytd!E25)</f>
        <v>66457995</v>
      </c>
      <c r="E25" s="47">
        <f>SUM(top_20_ytd!F25+top_20_ytd!G25)</f>
        <v>7081945</v>
      </c>
      <c r="G25" s="47"/>
    </row>
    <row r="26" spans="1:7" ht="15">
      <c r="A26" s="18" t="str">
        <f>top_20_ytd!A26</f>
        <v>Toms River Township</v>
      </c>
      <c r="B26" s="18" t="str">
        <f>top_20_ytd!B26</f>
        <v>Ocean</v>
      </c>
      <c r="C26" s="47">
        <f t="shared" si="0"/>
        <v>72949224</v>
      </c>
      <c r="D26" s="47">
        <f>SUM(top_20_ytd!D26+top_20_ytd!E26)</f>
        <v>47792444</v>
      </c>
      <c r="E26" s="47">
        <f>SUM(top_20_ytd!F26+top_20_ytd!G26)</f>
        <v>25156780</v>
      </c>
      <c r="G26" s="47"/>
    </row>
    <row r="27" spans="1:5" ht="15">
      <c r="A27" s="18" t="s">
        <v>1082</v>
      </c>
      <c r="B27" s="17"/>
      <c r="C27" s="51">
        <f>SUM(C7:C26)</f>
        <v>3159434150</v>
      </c>
      <c r="D27" s="51">
        <f>SUM(D7:D26)</f>
        <v>649583909</v>
      </c>
      <c r="E27" s="51">
        <f>SUM(E7:E26)</f>
        <v>2509850241</v>
      </c>
    </row>
    <row r="28" spans="1:5" ht="15">
      <c r="A28" s="18" t="s">
        <v>1076</v>
      </c>
      <c r="C28" s="54">
        <f>D28+E28</f>
        <v>9881873384</v>
      </c>
      <c r="D28" s="28">
        <f>SUM(top_20_ytd!D28:E28)</f>
        <v>4105612265</v>
      </c>
      <c r="E28" s="28">
        <f>SUM(top_20_ytd!F28:G28)</f>
        <v>5776261119</v>
      </c>
    </row>
    <row r="29" spans="1:5" ht="15">
      <c r="A29" s="18" t="s">
        <v>1083</v>
      </c>
      <c r="C29" s="43">
        <f>C27/C28</f>
        <v>0.3197201610694104</v>
      </c>
      <c r="D29" s="43">
        <f>D27/D28</f>
        <v>0.1582185231025463</v>
      </c>
      <c r="E29" s="43">
        <f>E27/E28</f>
        <v>0.43451121569699935</v>
      </c>
    </row>
    <row r="40" spans="1:7" ht="15">
      <c r="A40" s="18" t="s">
        <v>1192</v>
      </c>
      <c r="B40" s="17" t="s">
        <v>1267</v>
      </c>
      <c r="C40" s="47" t="s">
        <v>1193</v>
      </c>
      <c r="D40" s="47">
        <v>0</v>
      </c>
      <c r="E40" s="47">
        <v>0</v>
      </c>
      <c r="G40" s="60">
        <v>562</v>
      </c>
    </row>
    <row r="41" spans="1:7" ht="15">
      <c r="A41" s="18" t="s">
        <v>2086</v>
      </c>
      <c r="B41" s="17" t="s">
        <v>2068</v>
      </c>
      <c r="C41" s="47">
        <v>190625085</v>
      </c>
      <c r="D41" s="47">
        <v>117660527</v>
      </c>
      <c r="E41" s="47">
        <v>72964558</v>
      </c>
      <c r="G41" s="60">
        <v>252</v>
      </c>
    </row>
    <row r="42" spans="1:7" ht="15">
      <c r="A42" s="18" t="s">
        <v>1333</v>
      </c>
      <c r="B42" s="17" t="s">
        <v>1327</v>
      </c>
      <c r="C42" s="47">
        <v>183300147</v>
      </c>
      <c r="D42" s="47">
        <v>5756287</v>
      </c>
      <c r="E42" s="47">
        <v>177543860</v>
      </c>
      <c r="G42" s="60">
        <v>2</v>
      </c>
    </row>
    <row r="43" spans="1:7" ht="15">
      <c r="A43" s="18" t="s">
        <v>1973</v>
      </c>
      <c r="B43" s="17" t="s">
        <v>1932</v>
      </c>
      <c r="C43" s="47">
        <v>112502489</v>
      </c>
      <c r="D43" s="47">
        <v>43446370</v>
      </c>
      <c r="E43" s="47">
        <v>69056119</v>
      </c>
      <c r="G43" s="60">
        <v>214</v>
      </c>
    </row>
    <row r="44" spans="1:7" ht="15">
      <c r="A44" s="18" t="s">
        <v>1961</v>
      </c>
      <c r="B44" s="17" t="s">
        <v>1932</v>
      </c>
      <c r="C44" s="47">
        <v>66796208</v>
      </c>
      <c r="D44" s="47">
        <v>41157927</v>
      </c>
      <c r="E44" s="47">
        <v>25638281</v>
      </c>
      <c r="G44" s="60">
        <v>210</v>
      </c>
    </row>
    <row r="45" spans="1:7" ht="15">
      <c r="A45" s="18" t="s">
        <v>963</v>
      </c>
      <c r="B45" s="17" t="s">
        <v>942</v>
      </c>
      <c r="C45" s="47">
        <v>64022315</v>
      </c>
      <c r="D45" s="47">
        <v>6118130</v>
      </c>
      <c r="E45" s="47">
        <v>57904185</v>
      </c>
      <c r="G45" s="60">
        <v>454</v>
      </c>
    </row>
    <row r="46" spans="1:7" ht="15">
      <c r="A46" s="18" t="s">
        <v>1115</v>
      </c>
      <c r="B46" s="17" t="s">
        <v>1042</v>
      </c>
      <c r="C46" s="47">
        <v>54940712</v>
      </c>
      <c r="D46" s="47">
        <v>7323040</v>
      </c>
      <c r="E46" s="47">
        <v>47617672</v>
      </c>
      <c r="G46" s="60">
        <v>498</v>
      </c>
    </row>
    <row r="47" spans="1:7" ht="15">
      <c r="A47" s="18" t="s">
        <v>1213</v>
      </c>
      <c r="B47" s="17" t="s">
        <v>1202</v>
      </c>
      <c r="C47" s="47">
        <v>52722136</v>
      </c>
      <c r="D47" s="47">
        <v>9733476</v>
      </c>
      <c r="E47" s="47">
        <v>42988660</v>
      </c>
      <c r="G47" s="60">
        <v>527</v>
      </c>
    </row>
    <row r="48" spans="1:7" ht="15">
      <c r="A48" s="18" t="s">
        <v>1864</v>
      </c>
      <c r="B48" s="17" t="s">
        <v>1840</v>
      </c>
      <c r="C48" s="47">
        <v>47536775</v>
      </c>
      <c r="D48" s="47">
        <v>44508333</v>
      </c>
      <c r="E48" s="47">
        <v>3028442</v>
      </c>
      <c r="G48" s="60">
        <v>178</v>
      </c>
    </row>
    <row r="49" spans="1:7" ht="15">
      <c r="A49" s="18" t="s">
        <v>1680</v>
      </c>
      <c r="B49" s="17" t="s">
        <v>1608</v>
      </c>
      <c r="C49" s="47">
        <v>46728590</v>
      </c>
      <c r="D49" s="47">
        <v>4392046</v>
      </c>
      <c r="E49" s="47">
        <v>42336544</v>
      </c>
      <c r="G49" s="60">
        <v>117</v>
      </c>
    </row>
    <row r="50" spans="1:7" ht="15">
      <c r="A50" s="18" t="s">
        <v>876</v>
      </c>
      <c r="B50" s="17" t="s">
        <v>843</v>
      </c>
      <c r="C50" s="47">
        <v>45415455</v>
      </c>
      <c r="D50" s="47">
        <v>37548396</v>
      </c>
      <c r="E50" s="47">
        <v>7867059</v>
      </c>
      <c r="G50" s="60">
        <v>425</v>
      </c>
    </row>
    <row r="51" spans="1:7" ht="15">
      <c r="A51" s="18" t="s">
        <v>643</v>
      </c>
      <c r="B51" s="17" t="s">
        <v>565</v>
      </c>
      <c r="C51" s="47">
        <v>43268180</v>
      </c>
      <c r="D51" s="47">
        <v>22435980</v>
      </c>
      <c r="E51" s="47">
        <v>20832200</v>
      </c>
      <c r="G51" s="60">
        <v>348</v>
      </c>
    </row>
    <row r="52" spans="1:7" ht="15">
      <c r="A52" s="18" t="s">
        <v>2029</v>
      </c>
      <c r="B52" s="17" t="s">
        <v>491</v>
      </c>
      <c r="C52" s="47">
        <v>36084561</v>
      </c>
      <c r="D52" s="47">
        <v>25172187</v>
      </c>
      <c r="E52" s="47">
        <v>10912374</v>
      </c>
      <c r="G52" s="60">
        <v>310</v>
      </c>
    </row>
    <row r="53" spans="1:7" ht="15">
      <c r="A53" s="18" t="s">
        <v>1542</v>
      </c>
      <c r="B53" s="17" t="s">
        <v>1397</v>
      </c>
      <c r="C53" s="47">
        <v>34804380</v>
      </c>
      <c r="D53" s="47">
        <v>21035445</v>
      </c>
      <c r="E53" s="47">
        <v>13768935</v>
      </c>
      <c r="G53" s="60">
        <v>71</v>
      </c>
    </row>
    <row r="54" spans="1:7" ht="15">
      <c r="A54" s="18" t="s">
        <v>1653</v>
      </c>
      <c r="B54" s="17" t="s">
        <v>1608</v>
      </c>
      <c r="C54" s="47">
        <v>32927131</v>
      </c>
      <c r="D54" s="47">
        <v>7153981</v>
      </c>
      <c r="E54" s="47">
        <v>25773150</v>
      </c>
      <c r="G54" s="60">
        <v>108</v>
      </c>
    </row>
    <row r="55" spans="1:7" ht="15">
      <c r="A55" s="18" t="s">
        <v>891</v>
      </c>
      <c r="B55" s="17" t="s">
        <v>843</v>
      </c>
      <c r="C55" s="47">
        <v>32851827</v>
      </c>
      <c r="D55" s="47">
        <v>12569908</v>
      </c>
      <c r="E55" s="47">
        <v>20281919</v>
      </c>
      <c r="G55" s="60">
        <v>430</v>
      </c>
    </row>
    <row r="56" spans="1:7" ht="15">
      <c r="A56" s="18" t="s">
        <v>795</v>
      </c>
      <c r="B56" s="17" t="s">
        <v>723</v>
      </c>
      <c r="C56" s="47">
        <v>32304884</v>
      </c>
      <c r="D56" s="47">
        <v>586183</v>
      </c>
      <c r="E56" s="47">
        <v>31718701</v>
      </c>
      <c r="G56" s="60">
        <v>398</v>
      </c>
    </row>
    <row r="57" spans="1:7" ht="15">
      <c r="A57" s="18" t="s">
        <v>2012</v>
      </c>
      <c r="B57" s="17" t="s">
        <v>1042</v>
      </c>
      <c r="C57" s="47">
        <v>32153837</v>
      </c>
      <c r="D57" s="47">
        <v>25070145</v>
      </c>
      <c r="E57" s="47">
        <v>7083692</v>
      </c>
      <c r="G57" s="60">
        <v>486</v>
      </c>
    </row>
    <row r="58" spans="1:7" ht="15">
      <c r="A58" s="18" t="s">
        <v>2167</v>
      </c>
      <c r="B58" s="17" t="s">
        <v>2105</v>
      </c>
      <c r="C58" s="47">
        <v>31132318</v>
      </c>
      <c r="D58" s="47">
        <v>6604906</v>
      </c>
      <c r="E58" s="47">
        <v>24527412</v>
      </c>
      <c r="G58" s="60">
        <v>279</v>
      </c>
    </row>
    <row r="59" spans="1:7" ht="15">
      <c r="A59" s="18" t="s">
        <v>1060</v>
      </c>
      <c r="B59" s="17" t="s">
        <v>1042</v>
      </c>
      <c r="C59" s="47">
        <v>30962649</v>
      </c>
      <c r="D59" s="47">
        <v>13156029</v>
      </c>
      <c r="E59" s="47">
        <v>17806620</v>
      </c>
      <c r="G59" s="60">
        <v>484</v>
      </c>
    </row>
    <row r="60" spans="1:7" ht="15">
      <c r="A60" s="18" t="s">
        <v>864</v>
      </c>
      <c r="B60" s="17" t="s">
        <v>843</v>
      </c>
      <c r="C60" s="47">
        <v>30609127</v>
      </c>
      <c r="D60" s="47">
        <v>23929912</v>
      </c>
      <c r="E60" s="47">
        <v>6679215</v>
      </c>
      <c r="G60" s="60">
        <v>421</v>
      </c>
    </row>
    <row r="61" spans="1:7" ht="15">
      <c r="A61" s="18" t="s">
        <v>1755</v>
      </c>
      <c r="B61" s="17" t="s">
        <v>1728</v>
      </c>
      <c r="C61" s="47">
        <v>30298801</v>
      </c>
      <c r="D61" s="47">
        <v>12066633</v>
      </c>
      <c r="E61" s="47">
        <v>18232168</v>
      </c>
      <c r="G61" s="60">
        <v>142</v>
      </c>
    </row>
    <row r="62" spans="1:7" ht="15">
      <c r="A62" s="18" t="s">
        <v>552</v>
      </c>
      <c r="B62" s="17" t="s">
        <v>491</v>
      </c>
      <c r="C62" s="47">
        <v>29902239</v>
      </c>
      <c r="D62" s="47">
        <v>7988818</v>
      </c>
      <c r="E62" s="47">
        <v>21913421</v>
      </c>
      <c r="G62" s="60">
        <v>318</v>
      </c>
    </row>
    <row r="63" spans="1:7" ht="15">
      <c r="A63" s="18" t="s">
        <v>1028</v>
      </c>
      <c r="B63" s="17" t="s">
        <v>491</v>
      </c>
      <c r="C63" s="47">
        <v>29684026</v>
      </c>
      <c r="D63" s="47">
        <v>3990185</v>
      </c>
      <c r="E63" s="47">
        <v>25693841</v>
      </c>
      <c r="G63" s="60">
        <v>311</v>
      </c>
    </row>
    <row r="64" spans="1:7" ht="15">
      <c r="A64" s="18" t="s">
        <v>506</v>
      </c>
      <c r="B64" s="17" t="s">
        <v>491</v>
      </c>
      <c r="C64" s="47">
        <v>29236638</v>
      </c>
      <c r="D64" s="47">
        <v>10429934</v>
      </c>
      <c r="E64" s="47">
        <v>18806704</v>
      </c>
      <c r="G64" s="60">
        <v>302</v>
      </c>
    </row>
    <row r="65" spans="1:7" ht="15">
      <c r="A65" s="18" t="s">
        <v>813</v>
      </c>
      <c r="B65" s="17" t="s">
        <v>723</v>
      </c>
      <c r="C65" s="47">
        <v>28557734</v>
      </c>
      <c r="D65" s="47">
        <v>6388739</v>
      </c>
      <c r="E65" s="47">
        <v>22168995</v>
      </c>
      <c r="G65" s="60">
        <v>404</v>
      </c>
    </row>
    <row r="66" spans="1:7" ht="15">
      <c r="A66" s="18" t="s">
        <v>1536</v>
      </c>
      <c r="B66" s="17" t="s">
        <v>1397</v>
      </c>
      <c r="C66" s="47">
        <v>28071272</v>
      </c>
      <c r="D66" s="47">
        <v>10161306</v>
      </c>
      <c r="E66" s="47">
        <v>17909966</v>
      </c>
      <c r="G66" s="60">
        <v>69</v>
      </c>
    </row>
    <row r="67" spans="1:7" ht="15">
      <c r="A67" s="18" t="s">
        <v>885</v>
      </c>
      <c r="B67" s="17" t="s">
        <v>843</v>
      </c>
      <c r="C67" s="47">
        <v>26961761</v>
      </c>
      <c r="D67" s="47">
        <v>18013872</v>
      </c>
      <c r="E67" s="47">
        <v>8947889</v>
      </c>
      <c r="G67" s="60">
        <v>428</v>
      </c>
    </row>
    <row r="68" spans="1:7" ht="15">
      <c r="A68" s="18" t="s">
        <v>831</v>
      </c>
      <c r="B68" s="17" t="s">
        <v>723</v>
      </c>
      <c r="C68" s="47">
        <v>26536220</v>
      </c>
      <c r="D68" s="47">
        <v>4611061</v>
      </c>
      <c r="E68" s="47">
        <v>21925159</v>
      </c>
      <c r="G68" s="60">
        <v>410</v>
      </c>
    </row>
    <row r="69" spans="1:7" ht="15">
      <c r="A69" s="18" t="s">
        <v>1104</v>
      </c>
      <c r="B69" s="17" t="s">
        <v>1042</v>
      </c>
      <c r="C69" s="47">
        <v>26252700</v>
      </c>
      <c r="D69" s="47">
        <v>24957902</v>
      </c>
      <c r="E69" s="47">
        <v>1294798</v>
      </c>
      <c r="G69" s="60">
        <v>494</v>
      </c>
    </row>
    <row r="70" spans="1:7" ht="15">
      <c r="A70" s="18" t="s">
        <v>1674</v>
      </c>
      <c r="B70" s="17" t="s">
        <v>1608</v>
      </c>
      <c r="C70" s="47">
        <v>25569785</v>
      </c>
      <c r="D70" s="47">
        <v>7053318</v>
      </c>
      <c r="E70" s="47">
        <v>18516467</v>
      </c>
      <c r="G70" s="60">
        <v>115</v>
      </c>
    </row>
    <row r="71" spans="1:7" ht="15">
      <c r="A71" s="18" t="s">
        <v>1861</v>
      </c>
      <c r="B71" s="17" t="s">
        <v>1840</v>
      </c>
      <c r="C71" s="47">
        <v>25269497</v>
      </c>
      <c r="D71" s="47">
        <v>24637047</v>
      </c>
      <c r="E71" s="47">
        <v>632450</v>
      </c>
      <c r="G71" s="60">
        <v>177</v>
      </c>
    </row>
    <row r="72" spans="1:7" ht="15">
      <c r="A72" s="18" t="s">
        <v>490</v>
      </c>
      <c r="B72" s="17" t="s">
        <v>2183</v>
      </c>
      <c r="C72" s="47">
        <v>24725325</v>
      </c>
      <c r="D72" s="47">
        <v>15591007</v>
      </c>
      <c r="E72" s="47">
        <v>9134318</v>
      </c>
      <c r="G72" s="60">
        <v>297</v>
      </c>
    </row>
    <row r="73" spans="1:7" ht="15">
      <c r="A73" s="18" t="s">
        <v>1363</v>
      </c>
      <c r="B73" s="17" t="s">
        <v>2183</v>
      </c>
      <c r="C73" s="47">
        <v>24380402</v>
      </c>
      <c r="D73" s="47">
        <v>13528532</v>
      </c>
      <c r="E73" s="47">
        <v>10851870</v>
      </c>
      <c r="G73" s="60">
        <v>287</v>
      </c>
    </row>
    <row r="74" spans="1:7" ht="15">
      <c r="A74" s="18" t="s">
        <v>2067</v>
      </c>
      <c r="B74" s="17" t="s">
        <v>1997</v>
      </c>
      <c r="C74" s="47">
        <v>24250302</v>
      </c>
      <c r="D74" s="47">
        <v>23228602</v>
      </c>
      <c r="E74" s="47">
        <v>1021700</v>
      </c>
      <c r="G74" s="60">
        <v>246</v>
      </c>
    </row>
    <row r="75" spans="1:7" ht="15">
      <c r="A75" s="18" t="s">
        <v>1885</v>
      </c>
      <c r="B75" s="17" t="s">
        <v>1840</v>
      </c>
      <c r="C75" s="47">
        <v>23583890</v>
      </c>
      <c r="D75" s="47">
        <v>22491540</v>
      </c>
      <c r="E75" s="47">
        <v>1092350</v>
      </c>
      <c r="G75" s="60">
        <v>185</v>
      </c>
    </row>
    <row r="76" spans="1:7" ht="15">
      <c r="A76" s="18" t="s">
        <v>2083</v>
      </c>
      <c r="B76" s="17" t="s">
        <v>2068</v>
      </c>
      <c r="C76" s="47">
        <v>23467549</v>
      </c>
      <c r="D76" s="47">
        <v>19699621</v>
      </c>
      <c r="E76" s="47">
        <v>3767928</v>
      </c>
      <c r="G76" s="60">
        <v>251</v>
      </c>
    </row>
    <row r="77" spans="1:7" ht="15">
      <c r="A77" s="18" t="s">
        <v>613</v>
      </c>
      <c r="B77" s="17" t="s">
        <v>565</v>
      </c>
      <c r="C77" s="47">
        <v>23203569</v>
      </c>
      <c r="D77" s="47">
        <v>10933408</v>
      </c>
      <c r="E77" s="47">
        <v>12270161</v>
      </c>
      <c r="G77" s="60">
        <v>338</v>
      </c>
    </row>
    <row r="78" spans="1:7" ht="15">
      <c r="A78" s="18" t="s">
        <v>2071</v>
      </c>
      <c r="B78" s="17" t="s">
        <v>2068</v>
      </c>
      <c r="C78" s="47">
        <v>22493795</v>
      </c>
      <c r="D78" s="47">
        <v>5068516</v>
      </c>
      <c r="E78" s="47">
        <v>17425279</v>
      </c>
      <c r="G78" s="60">
        <v>247</v>
      </c>
    </row>
    <row r="79" spans="1:7" ht="15">
      <c r="A79" s="18" t="s">
        <v>1882</v>
      </c>
      <c r="B79" s="17" t="s">
        <v>1840</v>
      </c>
      <c r="C79" s="47">
        <v>22107376</v>
      </c>
      <c r="D79" s="47">
        <v>21010506</v>
      </c>
      <c r="E79" s="47">
        <v>1096870</v>
      </c>
      <c r="G79" s="60">
        <v>184</v>
      </c>
    </row>
    <row r="80" spans="1:7" ht="15">
      <c r="A80" s="18" t="s">
        <v>1836</v>
      </c>
      <c r="B80" s="17" t="s">
        <v>1728</v>
      </c>
      <c r="C80" s="47">
        <v>21806053</v>
      </c>
      <c r="D80" s="47">
        <v>18198004</v>
      </c>
      <c r="E80" s="47">
        <v>3608049</v>
      </c>
      <c r="G80" s="60">
        <v>169</v>
      </c>
    </row>
    <row r="81" spans="1:7" ht="15">
      <c r="A81" s="18" t="s">
        <v>1048</v>
      </c>
      <c r="B81" s="17" t="s">
        <v>1042</v>
      </c>
      <c r="C81" s="47">
        <v>21639144</v>
      </c>
      <c r="D81" s="47">
        <v>7853094</v>
      </c>
      <c r="E81" s="47">
        <v>13786050</v>
      </c>
      <c r="G81" s="60">
        <v>480</v>
      </c>
    </row>
    <row r="82" spans="1:7" ht="15">
      <c r="A82" s="18" t="s">
        <v>482</v>
      </c>
      <c r="B82" s="17" t="s">
        <v>2183</v>
      </c>
      <c r="C82" s="47">
        <v>21026750</v>
      </c>
      <c r="D82" s="47">
        <v>15201811</v>
      </c>
      <c r="E82" s="47">
        <v>5824939</v>
      </c>
      <c r="G82" s="60">
        <v>294</v>
      </c>
    </row>
    <row r="83" spans="1:7" ht="15">
      <c r="A83" s="18" t="s">
        <v>658</v>
      </c>
      <c r="B83" s="17" t="s">
        <v>565</v>
      </c>
      <c r="C83" s="47">
        <v>20687141</v>
      </c>
      <c r="D83" s="47">
        <v>16595536</v>
      </c>
      <c r="E83" s="47">
        <v>4091605</v>
      </c>
      <c r="G83" s="60">
        <v>353</v>
      </c>
    </row>
    <row r="84" spans="1:7" ht="15">
      <c r="A84" s="18" t="s">
        <v>1931</v>
      </c>
      <c r="B84" s="17" t="s">
        <v>1889</v>
      </c>
      <c r="C84" s="47">
        <v>20509309</v>
      </c>
      <c r="D84" s="47">
        <v>6837900</v>
      </c>
      <c r="E84" s="47">
        <v>13671409</v>
      </c>
      <c r="G84" s="60">
        <v>200</v>
      </c>
    </row>
    <row r="85" spans="1:7" ht="15">
      <c r="A85" s="18" t="s">
        <v>1448</v>
      </c>
      <c r="B85" s="17" t="s">
        <v>1397</v>
      </c>
      <c r="C85" s="47">
        <v>19986080</v>
      </c>
      <c r="D85" s="47">
        <v>4565767</v>
      </c>
      <c r="E85" s="47">
        <v>15420313</v>
      </c>
      <c r="G85" s="60">
        <v>40</v>
      </c>
    </row>
    <row r="86" spans="1:7" ht="15">
      <c r="A86" s="18" t="s">
        <v>719</v>
      </c>
      <c r="B86" s="17" t="s">
        <v>565</v>
      </c>
      <c r="C86" s="47">
        <v>19951571</v>
      </c>
      <c r="D86" s="47">
        <v>15172449</v>
      </c>
      <c r="E86" s="47">
        <v>4779122</v>
      </c>
      <c r="G86" s="60">
        <v>374</v>
      </c>
    </row>
    <row r="87" spans="1:7" ht="15">
      <c r="A87" s="18" t="s">
        <v>894</v>
      </c>
      <c r="B87" s="17" t="s">
        <v>843</v>
      </c>
      <c r="C87" s="47">
        <v>19763638</v>
      </c>
      <c r="D87" s="47">
        <v>19165273</v>
      </c>
      <c r="E87" s="47">
        <v>598365</v>
      </c>
      <c r="G87" s="60">
        <v>431</v>
      </c>
    </row>
    <row r="88" spans="1:7" ht="15">
      <c r="A88" s="18" t="s">
        <v>1913</v>
      </c>
      <c r="B88" s="17" t="s">
        <v>2183</v>
      </c>
      <c r="C88" s="47">
        <v>19366720</v>
      </c>
      <c r="D88" s="47">
        <v>8331957</v>
      </c>
      <c r="E88" s="47">
        <v>11034763</v>
      </c>
      <c r="G88" s="60">
        <v>291</v>
      </c>
    </row>
    <row r="89" spans="1:7" ht="15">
      <c r="A89" s="18" t="s">
        <v>1773</v>
      </c>
      <c r="B89" s="17" t="s">
        <v>1728</v>
      </c>
      <c r="C89" s="47">
        <v>19220633</v>
      </c>
      <c r="D89" s="47">
        <v>13383853</v>
      </c>
      <c r="E89" s="47">
        <v>5836780</v>
      </c>
      <c r="G89" s="60">
        <v>148</v>
      </c>
    </row>
    <row r="90" spans="1:7" ht="15">
      <c r="A90" s="18" t="s">
        <v>1967</v>
      </c>
      <c r="B90" s="17" t="s">
        <v>1932</v>
      </c>
      <c r="C90" s="47">
        <v>18916296</v>
      </c>
      <c r="D90" s="47">
        <v>13867093</v>
      </c>
      <c r="E90" s="47">
        <v>5049203</v>
      </c>
      <c r="G90" s="60">
        <v>212</v>
      </c>
    </row>
    <row r="91" spans="1:7" ht="15">
      <c r="A91" s="18" t="s">
        <v>518</v>
      </c>
      <c r="B91" s="17" t="s">
        <v>491</v>
      </c>
      <c r="C91" s="47">
        <v>18709101</v>
      </c>
      <c r="D91" s="47">
        <v>18344095</v>
      </c>
      <c r="E91" s="47">
        <v>365006</v>
      </c>
      <c r="G91" s="60">
        <v>306</v>
      </c>
    </row>
    <row r="92" spans="1:7" ht="15">
      <c r="A92" s="18" t="s">
        <v>2095</v>
      </c>
      <c r="B92" s="17" t="s">
        <v>2068</v>
      </c>
      <c r="C92" s="47">
        <v>18471360</v>
      </c>
      <c r="D92" s="47">
        <v>6742717</v>
      </c>
      <c r="E92" s="47">
        <v>11728643</v>
      </c>
      <c r="G92" s="60">
        <v>255</v>
      </c>
    </row>
    <row r="93" spans="1:7" ht="15">
      <c r="A93" s="18" t="s">
        <v>1351</v>
      </c>
      <c r="B93" s="17" t="s">
        <v>1327</v>
      </c>
      <c r="C93" s="47">
        <v>18443263</v>
      </c>
      <c r="D93" s="47">
        <v>15621291</v>
      </c>
      <c r="E93" s="47">
        <v>2821972</v>
      </c>
      <c r="G93" s="60">
        <v>8</v>
      </c>
    </row>
    <row r="94" spans="1:7" ht="15">
      <c r="A94" s="18" t="s">
        <v>543</v>
      </c>
      <c r="B94" s="17" t="s">
        <v>491</v>
      </c>
      <c r="C94" s="47">
        <v>18304786</v>
      </c>
      <c r="D94" s="47">
        <v>5382357</v>
      </c>
      <c r="E94" s="47">
        <v>12922429</v>
      </c>
      <c r="G94" s="60">
        <v>315</v>
      </c>
    </row>
    <row r="95" spans="1:7" ht="15">
      <c r="A95" s="18" t="s">
        <v>2055</v>
      </c>
      <c r="B95" s="17" t="s">
        <v>1997</v>
      </c>
      <c r="C95" s="47">
        <v>18112132</v>
      </c>
      <c r="D95" s="47">
        <v>10282774</v>
      </c>
      <c r="E95" s="47">
        <v>7829358</v>
      </c>
      <c r="G95" s="60">
        <v>242</v>
      </c>
    </row>
    <row r="96" spans="1:7" ht="15">
      <c r="A96" s="18" t="s">
        <v>1752</v>
      </c>
      <c r="B96" s="17" t="s">
        <v>1728</v>
      </c>
      <c r="C96" s="47">
        <v>17444955</v>
      </c>
      <c r="D96" s="47">
        <v>6004878</v>
      </c>
      <c r="E96" s="47">
        <v>11440077</v>
      </c>
      <c r="G96" s="60">
        <v>141</v>
      </c>
    </row>
    <row r="97" spans="1:7" ht="15">
      <c r="A97" s="18" t="s">
        <v>1254</v>
      </c>
      <c r="B97" s="17" t="s">
        <v>1202</v>
      </c>
      <c r="C97" s="47">
        <v>17413095</v>
      </c>
      <c r="D97" s="47">
        <v>14609338</v>
      </c>
      <c r="E97" s="47">
        <v>2803757</v>
      </c>
      <c r="G97" s="60">
        <v>541</v>
      </c>
    </row>
    <row r="98" spans="1:7" ht="15">
      <c r="A98" s="18" t="s">
        <v>1843</v>
      </c>
      <c r="B98" s="17" t="s">
        <v>1840</v>
      </c>
      <c r="C98" s="47">
        <v>17394080</v>
      </c>
      <c r="D98" s="47">
        <v>16223329</v>
      </c>
      <c r="E98" s="47">
        <v>1170751</v>
      </c>
      <c r="G98" s="60">
        <v>171</v>
      </c>
    </row>
    <row r="99" spans="1:7" ht="15">
      <c r="A99" s="18" t="s">
        <v>1406</v>
      </c>
      <c r="B99" s="17" t="s">
        <v>1397</v>
      </c>
      <c r="C99" s="47">
        <v>17238908</v>
      </c>
      <c r="D99" s="47">
        <v>17064603</v>
      </c>
      <c r="E99" s="47">
        <v>174305</v>
      </c>
      <c r="G99" s="60">
        <v>26</v>
      </c>
    </row>
    <row r="100" spans="1:7" ht="15">
      <c r="A100" s="18" t="s">
        <v>564</v>
      </c>
      <c r="B100" s="17" t="s">
        <v>491</v>
      </c>
      <c r="C100" s="47">
        <v>17213063</v>
      </c>
      <c r="D100" s="47">
        <v>9414927</v>
      </c>
      <c r="E100" s="47">
        <v>7798136</v>
      </c>
      <c r="G100" s="60">
        <v>322</v>
      </c>
    </row>
    <row r="101" spans="1:7" ht="15">
      <c r="A101" s="18" t="s">
        <v>861</v>
      </c>
      <c r="B101" s="17" t="s">
        <v>843</v>
      </c>
      <c r="C101" s="47">
        <v>17195850</v>
      </c>
      <c r="D101" s="47">
        <v>10659754</v>
      </c>
      <c r="E101" s="47">
        <v>6536096</v>
      </c>
      <c r="G101" s="60">
        <v>420</v>
      </c>
    </row>
    <row r="102" spans="1:7" ht="15">
      <c r="A102" s="18" t="s">
        <v>981</v>
      </c>
      <c r="B102" s="17" t="s">
        <v>942</v>
      </c>
      <c r="C102" s="47">
        <v>16780697</v>
      </c>
      <c r="D102" s="47">
        <v>14598641</v>
      </c>
      <c r="E102" s="47">
        <v>2182056</v>
      </c>
      <c r="G102" s="60">
        <v>460</v>
      </c>
    </row>
    <row r="103" spans="1:7" ht="15">
      <c r="A103" s="18" t="s">
        <v>932</v>
      </c>
      <c r="B103" s="17" t="s">
        <v>843</v>
      </c>
      <c r="C103" s="47">
        <v>16697249</v>
      </c>
      <c r="D103" s="47">
        <v>6610095</v>
      </c>
      <c r="E103" s="47">
        <v>10087154</v>
      </c>
      <c r="G103" s="60">
        <v>444</v>
      </c>
    </row>
    <row r="104" spans="1:7" ht="15">
      <c r="A104" s="18" t="s">
        <v>753</v>
      </c>
      <c r="B104" s="17" t="s">
        <v>723</v>
      </c>
      <c r="C104" s="47">
        <v>16650297</v>
      </c>
      <c r="D104" s="47">
        <v>1256049</v>
      </c>
      <c r="E104" s="47">
        <v>15394248</v>
      </c>
      <c r="G104" s="60">
        <v>384</v>
      </c>
    </row>
    <row r="105" spans="1:7" ht="15">
      <c r="A105" s="18" t="s">
        <v>485</v>
      </c>
      <c r="B105" s="17" t="s">
        <v>2183</v>
      </c>
      <c r="C105" s="47">
        <v>16589396</v>
      </c>
      <c r="D105" s="47">
        <v>7996171</v>
      </c>
      <c r="E105" s="47">
        <v>8593225</v>
      </c>
      <c r="G105" s="60">
        <v>295</v>
      </c>
    </row>
    <row r="106" spans="1:7" ht="15">
      <c r="A106" s="18" t="s">
        <v>534</v>
      </c>
      <c r="B106" s="17" t="s">
        <v>491</v>
      </c>
      <c r="C106" s="47">
        <v>16432182</v>
      </c>
      <c r="D106" s="47">
        <v>5314542</v>
      </c>
      <c r="E106" s="47">
        <v>11117640</v>
      </c>
      <c r="G106" s="60">
        <v>312</v>
      </c>
    </row>
    <row r="107" spans="1:7" ht="15">
      <c r="A107" s="18" t="s">
        <v>1466</v>
      </c>
      <c r="B107" s="17" t="s">
        <v>1397</v>
      </c>
      <c r="C107" s="47">
        <v>16412636</v>
      </c>
      <c r="D107" s="47">
        <v>4506165</v>
      </c>
      <c r="E107" s="47">
        <v>11906471</v>
      </c>
      <c r="G107" s="60">
        <v>46</v>
      </c>
    </row>
    <row r="108" spans="1:7" ht="15">
      <c r="A108" s="18" t="s">
        <v>676</v>
      </c>
      <c r="B108" s="17" t="s">
        <v>565</v>
      </c>
      <c r="C108" s="47">
        <v>15819658</v>
      </c>
      <c r="D108" s="47">
        <v>11891229</v>
      </c>
      <c r="E108" s="47">
        <v>3928429</v>
      </c>
      <c r="G108" s="60">
        <v>359</v>
      </c>
    </row>
    <row r="109" spans="1:7" ht="15">
      <c r="A109" s="18" t="s">
        <v>649</v>
      </c>
      <c r="B109" s="17" t="s">
        <v>565</v>
      </c>
      <c r="C109" s="47">
        <v>15786804</v>
      </c>
      <c r="D109" s="47">
        <v>12673942</v>
      </c>
      <c r="E109" s="47">
        <v>3112862</v>
      </c>
      <c r="G109" s="60">
        <v>350</v>
      </c>
    </row>
    <row r="110" spans="1:7" ht="15">
      <c r="A110" s="18" t="s">
        <v>1595</v>
      </c>
      <c r="B110" s="17" t="s">
        <v>1997</v>
      </c>
      <c r="C110" s="47">
        <v>15580906</v>
      </c>
      <c r="D110" s="47">
        <v>6450494</v>
      </c>
      <c r="E110" s="47">
        <v>9130412</v>
      </c>
      <c r="G110" s="60">
        <v>240</v>
      </c>
    </row>
    <row r="111" spans="1:7" ht="15">
      <c r="A111" s="18" t="s">
        <v>1551</v>
      </c>
      <c r="B111" s="17" t="s">
        <v>1397</v>
      </c>
      <c r="C111" s="47">
        <v>15305366</v>
      </c>
      <c r="D111" s="47">
        <v>9520064</v>
      </c>
      <c r="E111" s="47">
        <v>5785302</v>
      </c>
      <c r="G111" s="60">
        <v>74</v>
      </c>
    </row>
    <row r="112" spans="1:7" ht="15">
      <c r="A112" s="18" t="s">
        <v>622</v>
      </c>
      <c r="B112" s="17" t="s">
        <v>565</v>
      </c>
      <c r="C112" s="47">
        <v>15124392</v>
      </c>
      <c r="D112" s="47">
        <v>12247289</v>
      </c>
      <c r="E112" s="47">
        <v>2877103</v>
      </c>
      <c r="G112" s="60">
        <v>341</v>
      </c>
    </row>
    <row r="113" spans="1:7" ht="15">
      <c r="A113" s="18" t="s">
        <v>1336</v>
      </c>
      <c r="B113" s="17" t="s">
        <v>1327</v>
      </c>
      <c r="C113" s="47">
        <v>14855380</v>
      </c>
      <c r="D113" s="47">
        <v>11997440</v>
      </c>
      <c r="E113" s="47">
        <v>2857940</v>
      </c>
      <c r="G113" s="60">
        <v>3</v>
      </c>
    </row>
    <row r="114" spans="1:7" ht="15">
      <c r="A114" s="18" t="s">
        <v>503</v>
      </c>
      <c r="B114" s="17" t="s">
        <v>491</v>
      </c>
      <c r="C114" s="47">
        <v>14601789</v>
      </c>
      <c r="D114" s="47">
        <v>6658456</v>
      </c>
      <c r="E114" s="47">
        <v>7943333</v>
      </c>
      <c r="G114" s="60">
        <v>301</v>
      </c>
    </row>
    <row r="115" spans="1:7" ht="15">
      <c r="A115" s="18" t="s">
        <v>1858</v>
      </c>
      <c r="B115" s="17" t="s">
        <v>1840</v>
      </c>
      <c r="C115" s="47">
        <v>14562689</v>
      </c>
      <c r="D115" s="47">
        <v>7496694</v>
      </c>
      <c r="E115" s="47">
        <v>7065995</v>
      </c>
      <c r="G115" s="60">
        <v>176</v>
      </c>
    </row>
    <row r="116" spans="1:7" ht="15">
      <c r="A116" s="18" t="s">
        <v>546</v>
      </c>
      <c r="B116" s="17" t="s">
        <v>491</v>
      </c>
      <c r="C116" s="47">
        <v>14470103</v>
      </c>
      <c r="D116" s="47">
        <v>12603315</v>
      </c>
      <c r="E116" s="47">
        <v>1866788</v>
      </c>
      <c r="G116" s="60">
        <v>316</v>
      </c>
    </row>
    <row r="117" spans="1:7" ht="15">
      <c r="A117" s="18" t="s">
        <v>2029</v>
      </c>
      <c r="B117" s="17" t="s">
        <v>1997</v>
      </c>
      <c r="C117" s="47">
        <v>14435848</v>
      </c>
      <c r="D117" s="47">
        <v>9883290</v>
      </c>
      <c r="E117" s="47">
        <v>4552558</v>
      </c>
      <c r="G117" s="60">
        <v>233</v>
      </c>
    </row>
    <row r="118" spans="1:7" ht="15">
      <c r="A118" s="18" t="s">
        <v>789</v>
      </c>
      <c r="B118" s="17" t="s">
        <v>723</v>
      </c>
      <c r="C118" s="47">
        <v>14296389</v>
      </c>
      <c r="D118" s="47">
        <v>12801553</v>
      </c>
      <c r="E118" s="47">
        <v>1494836</v>
      </c>
      <c r="G118" s="60">
        <v>396</v>
      </c>
    </row>
    <row r="119" spans="1:7" ht="15">
      <c r="A119" s="18" t="s">
        <v>2098</v>
      </c>
      <c r="B119" s="17" t="s">
        <v>2068</v>
      </c>
      <c r="C119" s="47">
        <v>14105206</v>
      </c>
      <c r="D119" s="47">
        <v>7666255</v>
      </c>
      <c r="E119" s="47">
        <v>6438951</v>
      </c>
      <c r="G119" s="60">
        <v>256</v>
      </c>
    </row>
    <row r="120" spans="1:7" ht="15">
      <c r="A120" s="18" t="s">
        <v>1867</v>
      </c>
      <c r="B120" s="17" t="s">
        <v>1840</v>
      </c>
      <c r="C120" s="47">
        <v>13920719</v>
      </c>
      <c r="D120" s="47">
        <v>13538619</v>
      </c>
      <c r="E120" s="47">
        <v>382100</v>
      </c>
      <c r="G120" s="60">
        <v>179</v>
      </c>
    </row>
    <row r="121" spans="1:7" ht="15">
      <c r="A121" s="18" t="s">
        <v>941</v>
      </c>
      <c r="B121" s="17" t="s">
        <v>843</v>
      </c>
      <c r="C121" s="47">
        <v>13435646</v>
      </c>
      <c r="D121" s="47">
        <v>13079586</v>
      </c>
      <c r="E121" s="47">
        <v>356060</v>
      </c>
      <c r="G121" s="60">
        <v>447</v>
      </c>
    </row>
    <row r="122" spans="1:7" ht="15">
      <c r="A122" s="18" t="s">
        <v>640</v>
      </c>
      <c r="B122" s="17" t="s">
        <v>565</v>
      </c>
      <c r="C122" s="47">
        <v>13229542</v>
      </c>
      <c r="D122" s="47">
        <v>10049664</v>
      </c>
      <c r="E122" s="47">
        <v>3179878</v>
      </c>
      <c r="G122" s="60">
        <v>347</v>
      </c>
    </row>
    <row r="123" spans="1:7" ht="15">
      <c r="A123" s="18" t="s">
        <v>984</v>
      </c>
      <c r="B123" s="17" t="s">
        <v>942</v>
      </c>
      <c r="C123" s="47">
        <v>13158673</v>
      </c>
      <c r="D123" s="47">
        <v>6104586</v>
      </c>
      <c r="E123" s="47">
        <v>7054087</v>
      </c>
      <c r="G123" s="60">
        <v>461</v>
      </c>
    </row>
    <row r="124" spans="1:7" ht="15">
      <c r="A124" s="18" t="s">
        <v>966</v>
      </c>
      <c r="B124" s="17" t="s">
        <v>942</v>
      </c>
      <c r="C124" s="47">
        <v>13007501</v>
      </c>
      <c r="D124" s="47">
        <v>6011338</v>
      </c>
      <c r="E124" s="47">
        <v>6996163</v>
      </c>
      <c r="G124" s="60">
        <v>455</v>
      </c>
    </row>
    <row r="125" spans="1:7" ht="15">
      <c r="A125" s="18" t="s">
        <v>1442</v>
      </c>
      <c r="B125" s="17" t="s">
        <v>1397</v>
      </c>
      <c r="C125" s="47">
        <v>12558307</v>
      </c>
      <c r="D125" s="47">
        <v>6986101</v>
      </c>
      <c r="E125" s="47">
        <v>5572206</v>
      </c>
      <c r="G125" s="60">
        <v>38</v>
      </c>
    </row>
    <row r="126" spans="1:7" ht="15">
      <c r="A126" s="18" t="s">
        <v>1910</v>
      </c>
      <c r="B126" s="17" t="s">
        <v>2183</v>
      </c>
      <c r="C126" s="47">
        <v>12511875</v>
      </c>
      <c r="D126" s="47">
        <v>5588015</v>
      </c>
      <c r="E126" s="47">
        <v>6923860</v>
      </c>
      <c r="G126" s="60">
        <v>290</v>
      </c>
    </row>
    <row r="127" spans="1:7" ht="15">
      <c r="A127" s="18" t="s">
        <v>834</v>
      </c>
      <c r="B127" s="17" t="s">
        <v>723</v>
      </c>
      <c r="C127" s="47">
        <v>12378368</v>
      </c>
      <c r="D127" s="47">
        <v>5010498</v>
      </c>
      <c r="E127" s="47">
        <v>7367870</v>
      </c>
      <c r="G127" s="60">
        <v>411</v>
      </c>
    </row>
    <row r="128" spans="1:7" ht="15">
      <c r="A128" s="18" t="s">
        <v>1583</v>
      </c>
      <c r="B128" s="17" t="s">
        <v>1397</v>
      </c>
      <c r="C128" s="47">
        <v>12331975</v>
      </c>
      <c r="D128" s="47">
        <v>0</v>
      </c>
      <c r="E128" s="47">
        <v>12331975</v>
      </c>
      <c r="G128" s="60">
        <v>85</v>
      </c>
    </row>
    <row r="129" spans="1:7" ht="15">
      <c r="A129" s="18" t="s">
        <v>1632</v>
      </c>
      <c r="B129" s="17" t="s">
        <v>1608</v>
      </c>
      <c r="C129" s="47">
        <v>12306527</v>
      </c>
      <c r="D129" s="47">
        <v>10721577</v>
      </c>
      <c r="E129" s="47">
        <v>1584950</v>
      </c>
      <c r="G129" s="60">
        <v>101</v>
      </c>
    </row>
    <row r="130" spans="1:7" ht="15">
      <c r="A130" s="18" t="s">
        <v>1586</v>
      </c>
      <c r="B130" s="17" t="s">
        <v>1397</v>
      </c>
      <c r="C130" s="47">
        <v>12175788</v>
      </c>
      <c r="D130" s="47">
        <v>11913562</v>
      </c>
      <c r="E130" s="47">
        <v>262226</v>
      </c>
      <c r="G130" s="60">
        <v>86</v>
      </c>
    </row>
    <row r="131" spans="1:7" ht="15">
      <c r="A131" s="18" t="s">
        <v>540</v>
      </c>
      <c r="B131" s="17" t="s">
        <v>491</v>
      </c>
      <c r="C131" s="47">
        <v>12085195</v>
      </c>
      <c r="D131" s="47">
        <v>4086068</v>
      </c>
      <c r="E131" s="47">
        <v>7999127</v>
      </c>
      <c r="G131" s="60">
        <v>314</v>
      </c>
    </row>
    <row r="132" spans="1:7" ht="15">
      <c r="A132" s="18" t="s">
        <v>1360</v>
      </c>
      <c r="B132" s="17" t="s">
        <v>1327</v>
      </c>
      <c r="C132" s="47">
        <v>11861699</v>
      </c>
      <c r="D132" s="47">
        <v>8607637</v>
      </c>
      <c r="E132" s="47">
        <v>3254062</v>
      </c>
      <c r="G132" s="60">
        <v>11</v>
      </c>
    </row>
    <row r="133" spans="1:7" ht="15">
      <c r="A133" s="18" t="s">
        <v>1173</v>
      </c>
      <c r="B133" s="17" t="s">
        <v>1119</v>
      </c>
      <c r="C133" s="47">
        <v>11861244</v>
      </c>
      <c r="D133" s="47">
        <v>9160220</v>
      </c>
      <c r="E133" s="47">
        <v>2701024</v>
      </c>
      <c r="G133" s="60">
        <v>517</v>
      </c>
    </row>
    <row r="134" spans="1:7" ht="15">
      <c r="A134" s="18" t="s">
        <v>685</v>
      </c>
      <c r="B134" s="17" t="s">
        <v>565</v>
      </c>
      <c r="C134" s="47">
        <v>11822376</v>
      </c>
      <c r="D134" s="47">
        <v>2115837</v>
      </c>
      <c r="E134" s="47">
        <v>9706539</v>
      </c>
      <c r="G134" s="60">
        <v>362</v>
      </c>
    </row>
    <row r="135" spans="1:7" ht="15">
      <c r="A135" s="18" t="s">
        <v>1454</v>
      </c>
      <c r="B135" s="17" t="s">
        <v>1397</v>
      </c>
      <c r="C135" s="47">
        <v>11636171</v>
      </c>
      <c r="D135" s="47">
        <v>8904913</v>
      </c>
      <c r="E135" s="47">
        <v>2731258</v>
      </c>
      <c r="G135" s="60">
        <v>42</v>
      </c>
    </row>
    <row r="136" spans="1:7" ht="15">
      <c r="A136" s="18" t="s">
        <v>1424</v>
      </c>
      <c r="B136" s="17" t="s">
        <v>1397</v>
      </c>
      <c r="C136" s="47">
        <v>11577654</v>
      </c>
      <c r="D136" s="47">
        <v>11497829</v>
      </c>
      <c r="E136" s="47">
        <v>79825</v>
      </c>
      <c r="G136" s="60">
        <v>32</v>
      </c>
    </row>
    <row r="137" spans="1:7" ht="15">
      <c r="A137" s="18" t="s">
        <v>667</v>
      </c>
      <c r="B137" s="17" t="s">
        <v>565</v>
      </c>
      <c r="C137" s="47">
        <v>11494767</v>
      </c>
      <c r="D137" s="47">
        <v>8578132</v>
      </c>
      <c r="E137" s="47">
        <v>2916635</v>
      </c>
      <c r="G137" s="60">
        <v>356</v>
      </c>
    </row>
    <row r="138" spans="1:7" ht="15">
      <c r="A138" s="18" t="s">
        <v>619</v>
      </c>
      <c r="B138" s="17" t="s">
        <v>565</v>
      </c>
      <c r="C138" s="47">
        <v>11475806</v>
      </c>
      <c r="D138" s="47">
        <v>8070523</v>
      </c>
      <c r="E138" s="47">
        <v>3405283</v>
      </c>
      <c r="G138" s="60">
        <v>340</v>
      </c>
    </row>
    <row r="139" spans="1:7" ht="15">
      <c r="A139" s="18" t="s">
        <v>691</v>
      </c>
      <c r="B139" s="17" t="s">
        <v>565</v>
      </c>
      <c r="C139" s="47">
        <v>11344589</v>
      </c>
      <c r="D139" s="47">
        <v>11274888</v>
      </c>
      <c r="E139" s="47">
        <v>69701</v>
      </c>
      <c r="G139" s="60">
        <v>364</v>
      </c>
    </row>
    <row r="140" spans="1:7" ht="15">
      <c r="A140" s="18" t="s">
        <v>1580</v>
      </c>
      <c r="B140" s="17" t="s">
        <v>1397</v>
      </c>
      <c r="C140" s="47">
        <v>11256233</v>
      </c>
      <c r="D140" s="47">
        <v>10266515</v>
      </c>
      <c r="E140" s="47">
        <v>989718</v>
      </c>
      <c r="G140" s="60">
        <v>84</v>
      </c>
    </row>
    <row r="141" spans="1:7" ht="15">
      <c r="A141" s="18" t="s">
        <v>1855</v>
      </c>
      <c r="B141" s="17" t="s">
        <v>1840</v>
      </c>
      <c r="C141" s="47">
        <v>11226275</v>
      </c>
      <c r="D141" s="47">
        <v>7613510</v>
      </c>
      <c r="E141" s="47">
        <v>3612765</v>
      </c>
      <c r="G141" s="60">
        <v>175</v>
      </c>
    </row>
    <row r="142" spans="1:7" ht="15">
      <c r="A142" s="18" t="s">
        <v>1870</v>
      </c>
      <c r="B142" s="17" t="s">
        <v>1840</v>
      </c>
      <c r="C142" s="47">
        <v>11207568</v>
      </c>
      <c r="D142" s="47">
        <v>10990324</v>
      </c>
      <c r="E142" s="47">
        <v>217244</v>
      </c>
      <c r="G142" s="60">
        <v>180</v>
      </c>
    </row>
    <row r="143" spans="1:7" ht="15">
      <c r="A143" s="18" t="s">
        <v>816</v>
      </c>
      <c r="B143" s="17" t="s">
        <v>723</v>
      </c>
      <c r="C143" s="47">
        <v>11085004</v>
      </c>
      <c r="D143" s="47">
        <v>2262599</v>
      </c>
      <c r="E143" s="47">
        <v>8822405</v>
      </c>
      <c r="G143" s="60">
        <v>405</v>
      </c>
    </row>
    <row r="144" spans="1:7" ht="15">
      <c r="A144" s="18" t="s">
        <v>1904</v>
      </c>
      <c r="B144" s="17" t="s">
        <v>1932</v>
      </c>
      <c r="C144" s="47">
        <v>10996767</v>
      </c>
      <c r="D144" s="47">
        <v>3246260</v>
      </c>
      <c r="E144" s="47">
        <v>7750507</v>
      </c>
      <c r="G144" s="60">
        <v>207</v>
      </c>
    </row>
    <row r="145" spans="1:7" ht="15">
      <c r="A145" s="18" t="s">
        <v>2003</v>
      </c>
      <c r="B145" s="17" t="s">
        <v>1997</v>
      </c>
      <c r="C145" s="47">
        <v>10865854</v>
      </c>
      <c r="D145" s="47">
        <v>8762041</v>
      </c>
      <c r="E145" s="47">
        <v>2103813</v>
      </c>
      <c r="G145" s="60">
        <v>224</v>
      </c>
    </row>
    <row r="146" spans="1:7" ht="15">
      <c r="A146" s="18" t="s">
        <v>1620</v>
      </c>
      <c r="B146" s="17" t="s">
        <v>1608</v>
      </c>
      <c r="C146" s="47">
        <v>10713131</v>
      </c>
      <c r="D146" s="47">
        <v>9823339</v>
      </c>
      <c r="E146" s="47">
        <v>889792</v>
      </c>
      <c r="G146" s="60">
        <v>97</v>
      </c>
    </row>
    <row r="147" spans="1:7" ht="15">
      <c r="A147" s="18" t="s">
        <v>1647</v>
      </c>
      <c r="B147" s="17" t="s">
        <v>1608</v>
      </c>
      <c r="C147" s="47">
        <v>10402123</v>
      </c>
      <c r="D147" s="47">
        <v>4691324</v>
      </c>
      <c r="E147" s="47">
        <v>5710799</v>
      </c>
      <c r="G147" s="60">
        <v>106</v>
      </c>
    </row>
    <row r="148" spans="1:7" ht="15">
      <c r="A148" s="18" t="s">
        <v>592</v>
      </c>
      <c r="B148" s="17" t="s">
        <v>565</v>
      </c>
      <c r="C148" s="47">
        <v>10316356</v>
      </c>
      <c r="D148" s="47">
        <v>8960150</v>
      </c>
      <c r="E148" s="47">
        <v>1356206</v>
      </c>
      <c r="G148" s="60">
        <v>331</v>
      </c>
    </row>
    <row r="149" spans="1:7" ht="15">
      <c r="A149" s="18" t="s">
        <v>1595</v>
      </c>
      <c r="B149" s="17" t="s">
        <v>2183</v>
      </c>
      <c r="C149" s="47">
        <v>10146115</v>
      </c>
      <c r="D149" s="47">
        <v>6065774</v>
      </c>
      <c r="E149" s="47">
        <v>4080341</v>
      </c>
      <c r="G149" s="60">
        <v>296</v>
      </c>
    </row>
    <row r="150" spans="1:7" ht="15">
      <c r="A150" s="18" t="s">
        <v>1607</v>
      </c>
      <c r="B150" s="17" t="s">
        <v>1397</v>
      </c>
      <c r="C150" s="47">
        <v>10118164</v>
      </c>
      <c r="D150" s="47">
        <v>8228825</v>
      </c>
      <c r="E150" s="47">
        <v>1889339</v>
      </c>
      <c r="G150" s="60">
        <v>93</v>
      </c>
    </row>
    <row r="151" spans="1:7" ht="15">
      <c r="A151" s="18" t="s">
        <v>1970</v>
      </c>
      <c r="B151" s="17" t="s">
        <v>1932</v>
      </c>
      <c r="C151" s="47">
        <v>10095454</v>
      </c>
      <c r="D151" s="47">
        <v>7928601</v>
      </c>
      <c r="E151" s="47">
        <v>2166853</v>
      </c>
      <c r="G151" s="60">
        <v>213</v>
      </c>
    </row>
    <row r="152" spans="1:7" ht="15">
      <c r="A152" s="18" t="s">
        <v>574</v>
      </c>
      <c r="B152" s="17" t="s">
        <v>565</v>
      </c>
      <c r="C152" s="47">
        <v>9974888</v>
      </c>
      <c r="D152" s="47">
        <v>4693272</v>
      </c>
      <c r="E152" s="47">
        <v>5281616</v>
      </c>
      <c r="G152" s="60">
        <v>325</v>
      </c>
    </row>
    <row r="153" spans="1:7" ht="15">
      <c r="A153" s="18" t="s">
        <v>494</v>
      </c>
      <c r="B153" s="17" t="s">
        <v>491</v>
      </c>
      <c r="C153" s="47">
        <v>9887666</v>
      </c>
      <c r="D153" s="47">
        <v>2627415</v>
      </c>
      <c r="E153" s="47">
        <v>7260251</v>
      </c>
      <c r="G153" s="60">
        <v>298</v>
      </c>
    </row>
    <row r="154" spans="1:7" ht="15">
      <c r="A154" s="18" t="s">
        <v>1204</v>
      </c>
      <c r="B154" s="17" t="s">
        <v>1202</v>
      </c>
      <c r="C154" s="47">
        <v>9847694</v>
      </c>
      <c r="D154" s="47">
        <v>4387473</v>
      </c>
      <c r="E154" s="47">
        <v>5460221</v>
      </c>
      <c r="G154" s="60">
        <v>524</v>
      </c>
    </row>
    <row r="155" spans="1:7" ht="15">
      <c r="A155" s="18" t="s">
        <v>798</v>
      </c>
      <c r="B155" s="17" t="s">
        <v>723</v>
      </c>
      <c r="C155" s="47">
        <v>9801554</v>
      </c>
      <c r="D155" s="47">
        <v>1732122</v>
      </c>
      <c r="E155" s="47">
        <v>8069432</v>
      </c>
      <c r="G155" s="60">
        <v>399</v>
      </c>
    </row>
    <row r="156" spans="1:7" ht="15">
      <c r="A156" s="18" t="s">
        <v>1577</v>
      </c>
      <c r="B156" s="17" t="s">
        <v>1397</v>
      </c>
      <c r="C156" s="47">
        <v>9672254</v>
      </c>
      <c r="D156" s="47">
        <v>7188517</v>
      </c>
      <c r="E156" s="47">
        <v>2483737</v>
      </c>
      <c r="G156" s="60">
        <v>83</v>
      </c>
    </row>
    <row r="157" spans="1:7" ht="15">
      <c r="A157" s="18" t="s">
        <v>1496</v>
      </c>
      <c r="B157" s="17" t="s">
        <v>1397</v>
      </c>
      <c r="C157" s="47">
        <v>9659240</v>
      </c>
      <c r="D157" s="47">
        <v>3189907</v>
      </c>
      <c r="E157" s="47">
        <v>6469333</v>
      </c>
      <c r="G157" s="60">
        <v>56</v>
      </c>
    </row>
    <row r="158" spans="1:7" ht="15">
      <c r="A158" s="18" t="s">
        <v>1210</v>
      </c>
      <c r="B158" s="17" t="s">
        <v>1202</v>
      </c>
      <c r="C158" s="47">
        <v>9653256</v>
      </c>
      <c r="D158" s="47">
        <v>7435590</v>
      </c>
      <c r="E158" s="47">
        <v>2217666</v>
      </c>
      <c r="G158" s="60">
        <v>526</v>
      </c>
    </row>
    <row r="159" spans="1:7" ht="15">
      <c r="A159" s="18" t="s">
        <v>1457</v>
      </c>
      <c r="B159" s="17" t="s">
        <v>1397</v>
      </c>
      <c r="C159" s="47">
        <v>9492973</v>
      </c>
      <c r="D159" s="47">
        <v>7976302</v>
      </c>
      <c r="E159" s="47">
        <v>1516671</v>
      </c>
      <c r="G159" s="60">
        <v>43</v>
      </c>
    </row>
    <row r="160" spans="1:7" ht="15">
      <c r="A160" s="18" t="s">
        <v>2061</v>
      </c>
      <c r="B160" s="17" t="s">
        <v>1997</v>
      </c>
      <c r="C160" s="47">
        <v>9439140</v>
      </c>
      <c r="D160" s="47">
        <v>315590</v>
      </c>
      <c r="E160" s="47">
        <v>9123550</v>
      </c>
      <c r="G160" s="60">
        <v>244</v>
      </c>
    </row>
    <row r="161" spans="1:7" ht="15">
      <c r="A161" s="18" t="s">
        <v>1668</v>
      </c>
      <c r="B161" s="17" t="s">
        <v>1608</v>
      </c>
      <c r="C161" s="47">
        <v>9422920</v>
      </c>
      <c r="D161" s="47">
        <v>4994160</v>
      </c>
      <c r="E161" s="47">
        <v>4428760</v>
      </c>
      <c r="G161" s="60">
        <v>113</v>
      </c>
    </row>
    <row r="162" spans="1:7" ht="15">
      <c r="A162" s="18" t="s">
        <v>1569</v>
      </c>
      <c r="B162" s="17" t="s">
        <v>1397</v>
      </c>
      <c r="C162" s="47">
        <v>9396170</v>
      </c>
      <c r="D162" s="47">
        <v>8685788</v>
      </c>
      <c r="E162" s="47">
        <v>710382</v>
      </c>
      <c r="G162" s="60">
        <v>80</v>
      </c>
    </row>
    <row r="163" spans="1:7" ht="15">
      <c r="A163" s="18" t="s">
        <v>1057</v>
      </c>
      <c r="B163" s="17" t="s">
        <v>1042</v>
      </c>
      <c r="C163" s="47">
        <v>9259754</v>
      </c>
      <c r="D163" s="47">
        <v>3294739</v>
      </c>
      <c r="E163" s="47">
        <v>5965015</v>
      </c>
      <c r="G163" s="60">
        <v>483</v>
      </c>
    </row>
    <row r="164" spans="1:7" ht="15">
      <c r="A164" s="18" t="s">
        <v>807</v>
      </c>
      <c r="B164" s="17" t="s">
        <v>723</v>
      </c>
      <c r="C164" s="47">
        <v>9019183</v>
      </c>
      <c r="D164" s="47">
        <v>6742629</v>
      </c>
      <c r="E164" s="47">
        <v>2276554</v>
      </c>
      <c r="G164" s="60">
        <v>402</v>
      </c>
    </row>
    <row r="165" spans="1:7" ht="15">
      <c r="A165" s="18" t="s">
        <v>858</v>
      </c>
      <c r="B165" s="17" t="s">
        <v>843</v>
      </c>
      <c r="C165" s="47">
        <v>8988875</v>
      </c>
      <c r="D165" s="47">
        <v>8258116</v>
      </c>
      <c r="E165" s="47">
        <v>730759</v>
      </c>
      <c r="G165" s="60">
        <v>419</v>
      </c>
    </row>
    <row r="166" spans="1:7" ht="15">
      <c r="A166" s="18" t="s">
        <v>1533</v>
      </c>
      <c r="B166" s="17" t="s">
        <v>1397</v>
      </c>
      <c r="C166" s="47">
        <v>8771264</v>
      </c>
      <c r="D166" s="47">
        <v>7813385</v>
      </c>
      <c r="E166" s="47">
        <v>957879</v>
      </c>
      <c r="G166" s="60">
        <v>68</v>
      </c>
    </row>
    <row r="167" spans="1:7" ht="15">
      <c r="A167" s="18" t="s">
        <v>750</v>
      </c>
      <c r="B167" s="17" t="s">
        <v>723</v>
      </c>
      <c r="C167" s="47">
        <v>8733652</v>
      </c>
      <c r="D167" s="47">
        <v>6556371</v>
      </c>
      <c r="E167" s="47">
        <v>2177281</v>
      </c>
      <c r="G167" s="60">
        <v>383</v>
      </c>
    </row>
    <row r="168" spans="1:7" ht="15">
      <c r="A168" s="18" t="s">
        <v>676</v>
      </c>
      <c r="B168" s="17" t="s">
        <v>843</v>
      </c>
      <c r="C168" s="47">
        <v>8683864</v>
      </c>
      <c r="D168" s="47">
        <v>7440186</v>
      </c>
      <c r="E168" s="47">
        <v>1243678</v>
      </c>
      <c r="G168" s="60">
        <v>434</v>
      </c>
    </row>
    <row r="169" spans="1:7" ht="15">
      <c r="A169" s="18" t="s">
        <v>1363</v>
      </c>
      <c r="B169" s="17" t="s">
        <v>1327</v>
      </c>
      <c r="C169" s="47">
        <v>8665740</v>
      </c>
      <c r="D169" s="47">
        <v>5276960</v>
      </c>
      <c r="E169" s="47">
        <v>3388780</v>
      </c>
      <c r="G169" s="60">
        <v>12</v>
      </c>
    </row>
    <row r="170" spans="1:7" ht="15">
      <c r="A170" s="18" t="s">
        <v>1830</v>
      </c>
      <c r="B170" s="17" t="s">
        <v>1728</v>
      </c>
      <c r="C170" s="47">
        <v>8640747</v>
      </c>
      <c r="D170" s="47">
        <v>6200266</v>
      </c>
      <c r="E170" s="47">
        <v>2440481</v>
      </c>
      <c r="G170" s="60">
        <v>167</v>
      </c>
    </row>
    <row r="171" spans="1:7" ht="15">
      <c r="A171" s="18" t="s">
        <v>1149</v>
      </c>
      <c r="B171" s="17" t="s">
        <v>1119</v>
      </c>
      <c r="C171" s="47">
        <v>8628533</v>
      </c>
      <c r="D171" s="47">
        <v>759393</v>
      </c>
      <c r="E171" s="47">
        <v>7869140</v>
      </c>
      <c r="G171" s="60">
        <v>509</v>
      </c>
    </row>
    <row r="172" spans="1:7" ht="15">
      <c r="A172" s="18" t="s">
        <v>479</v>
      </c>
      <c r="B172" s="17" t="s">
        <v>2183</v>
      </c>
      <c r="C172" s="47">
        <v>8538010</v>
      </c>
      <c r="D172" s="47">
        <v>2659331</v>
      </c>
      <c r="E172" s="47">
        <v>5878679</v>
      </c>
      <c r="G172" s="60">
        <v>293</v>
      </c>
    </row>
    <row r="173" spans="1:7" ht="15">
      <c r="A173" s="18" t="s">
        <v>1421</v>
      </c>
      <c r="B173" s="17" t="s">
        <v>1397</v>
      </c>
      <c r="C173" s="47">
        <v>8349688</v>
      </c>
      <c r="D173" s="47">
        <v>6614520</v>
      </c>
      <c r="E173" s="47">
        <v>1735168</v>
      </c>
      <c r="G173" s="60">
        <v>31</v>
      </c>
    </row>
    <row r="174" spans="1:7" ht="15">
      <c r="A174" s="18" t="s">
        <v>1873</v>
      </c>
      <c r="B174" s="17" t="s">
        <v>1840</v>
      </c>
      <c r="C174" s="47">
        <v>8245140</v>
      </c>
      <c r="D174" s="47">
        <v>6731796</v>
      </c>
      <c r="E174" s="47">
        <v>1513344</v>
      </c>
      <c r="G174" s="60">
        <v>181</v>
      </c>
    </row>
    <row r="175" spans="1:7" ht="15">
      <c r="A175" s="18" t="s">
        <v>1595</v>
      </c>
      <c r="B175" s="17" t="s">
        <v>723</v>
      </c>
      <c r="C175" s="47">
        <v>8237053</v>
      </c>
      <c r="D175" s="47">
        <v>6011255</v>
      </c>
      <c r="E175" s="47">
        <v>2225798</v>
      </c>
      <c r="G175" s="60">
        <v>413</v>
      </c>
    </row>
    <row r="176" spans="1:7" ht="15">
      <c r="A176" s="18" t="s">
        <v>500</v>
      </c>
      <c r="B176" s="17" t="s">
        <v>491</v>
      </c>
      <c r="C176" s="47">
        <v>8219715</v>
      </c>
      <c r="D176" s="47">
        <v>520000</v>
      </c>
      <c r="E176" s="47">
        <v>7699715</v>
      </c>
      <c r="G176" s="60">
        <v>300</v>
      </c>
    </row>
    <row r="177" spans="1:7" ht="15">
      <c r="A177" s="18" t="s">
        <v>1919</v>
      </c>
      <c r="B177" s="17" t="s">
        <v>1889</v>
      </c>
      <c r="C177" s="47">
        <v>8195572</v>
      </c>
      <c r="D177" s="47">
        <v>5249880</v>
      </c>
      <c r="E177" s="47">
        <v>2945692</v>
      </c>
      <c r="G177" s="60">
        <v>196</v>
      </c>
    </row>
    <row r="178" spans="1:7" ht="15">
      <c r="A178" s="18" t="s">
        <v>780</v>
      </c>
      <c r="B178" s="17" t="s">
        <v>723</v>
      </c>
      <c r="C178" s="47">
        <v>8117135</v>
      </c>
      <c r="D178" s="47">
        <v>1729446</v>
      </c>
      <c r="E178" s="47">
        <v>6387689</v>
      </c>
      <c r="G178" s="60">
        <v>393</v>
      </c>
    </row>
    <row r="179" spans="1:7" ht="15">
      <c r="A179" s="18" t="s">
        <v>948</v>
      </c>
      <c r="B179" s="17" t="s">
        <v>942</v>
      </c>
      <c r="C179" s="47">
        <v>8102741</v>
      </c>
      <c r="D179" s="47">
        <v>5051455</v>
      </c>
      <c r="E179" s="47">
        <v>3051286</v>
      </c>
      <c r="G179" s="60">
        <v>449</v>
      </c>
    </row>
    <row r="180" spans="1:7" ht="15">
      <c r="A180" s="18" t="s">
        <v>2092</v>
      </c>
      <c r="B180" s="17" t="s">
        <v>2068</v>
      </c>
      <c r="C180" s="47">
        <v>8081287</v>
      </c>
      <c r="D180" s="47">
        <v>5126616</v>
      </c>
      <c r="E180" s="47">
        <v>2954671</v>
      </c>
      <c r="G180" s="60">
        <v>254</v>
      </c>
    </row>
    <row r="181" spans="1:7" ht="15">
      <c r="A181" s="18" t="s">
        <v>1601</v>
      </c>
      <c r="B181" s="17" t="s">
        <v>1397</v>
      </c>
      <c r="C181" s="47">
        <v>7983397</v>
      </c>
      <c r="D181" s="47">
        <v>4599243</v>
      </c>
      <c r="E181" s="47">
        <v>3384154</v>
      </c>
      <c r="G181" s="60">
        <v>91</v>
      </c>
    </row>
    <row r="182" spans="1:7" ht="15">
      <c r="A182" s="18" t="s">
        <v>2020</v>
      </c>
      <c r="B182" s="17" t="s">
        <v>1997</v>
      </c>
      <c r="C182" s="47">
        <v>7916202</v>
      </c>
      <c r="D182" s="47">
        <v>6920749</v>
      </c>
      <c r="E182" s="47">
        <v>995453</v>
      </c>
      <c r="G182" s="60">
        <v>230</v>
      </c>
    </row>
    <row r="183" spans="1:7" ht="15">
      <c r="A183" s="18" t="s">
        <v>822</v>
      </c>
      <c r="B183" s="17" t="s">
        <v>723</v>
      </c>
      <c r="C183" s="47">
        <v>7888173</v>
      </c>
      <c r="D183" s="47">
        <v>6806938</v>
      </c>
      <c r="E183" s="47">
        <v>1081235</v>
      </c>
      <c r="G183" s="60">
        <v>407</v>
      </c>
    </row>
    <row r="184" spans="1:7" ht="15">
      <c r="A184" s="18" t="s">
        <v>777</v>
      </c>
      <c r="B184" s="17" t="s">
        <v>723</v>
      </c>
      <c r="C184" s="47">
        <v>7888017</v>
      </c>
      <c r="D184" s="47">
        <v>5523709</v>
      </c>
      <c r="E184" s="47">
        <v>2364308</v>
      </c>
      <c r="G184" s="60">
        <v>392</v>
      </c>
    </row>
    <row r="185" spans="1:7" ht="15">
      <c r="A185" s="18" t="s">
        <v>716</v>
      </c>
      <c r="B185" s="17" t="s">
        <v>565</v>
      </c>
      <c r="C185" s="47">
        <v>7879767</v>
      </c>
      <c r="D185" s="47">
        <v>5560637</v>
      </c>
      <c r="E185" s="47">
        <v>2319130</v>
      </c>
      <c r="G185" s="60">
        <v>373</v>
      </c>
    </row>
    <row r="186" spans="1:7" ht="15">
      <c r="A186" s="18" t="s">
        <v>759</v>
      </c>
      <c r="B186" s="17" t="s">
        <v>723</v>
      </c>
      <c r="C186" s="47">
        <v>7822128</v>
      </c>
      <c r="D186" s="47">
        <v>4480841</v>
      </c>
      <c r="E186" s="47">
        <v>3341287</v>
      </c>
      <c r="G186" s="60">
        <v>386</v>
      </c>
    </row>
    <row r="187" spans="1:7" ht="15">
      <c r="A187" s="18" t="s">
        <v>1375</v>
      </c>
      <c r="B187" s="17" t="s">
        <v>1327</v>
      </c>
      <c r="C187" s="47">
        <v>7785123</v>
      </c>
      <c r="D187" s="47">
        <v>7614200</v>
      </c>
      <c r="E187" s="47">
        <v>170923</v>
      </c>
      <c r="G187" s="60">
        <v>16</v>
      </c>
    </row>
    <row r="188" spans="1:7" ht="15">
      <c r="A188" s="18" t="s">
        <v>762</v>
      </c>
      <c r="B188" s="17" t="s">
        <v>723</v>
      </c>
      <c r="C188" s="47">
        <v>7776387</v>
      </c>
      <c r="D188" s="47">
        <v>4749766</v>
      </c>
      <c r="E188" s="47">
        <v>3026621</v>
      </c>
      <c r="G188" s="60">
        <v>387</v>
      </c>
    </row>
    <row r="189" spans="1:7" ht="15">
      <c r="A189" s="18" t="s">
        <v>697</v>
      </c>
      <c r="B189" s="17" t="s">
        <v>565</v>
      </c>
      <c r="C189" s="47">
        <v>7764626</v>
      </c>
      <c r="D189" s="47">
        <v>7596494</v>
      </c>
      <c r="E189" s="47">
        <v>168132</v>
      </c>
      <c r="G189" s="60">
        <v>366</v>
      </c>
    </row>
    <row r="190" spans="1:7" ht="15">
      <c r="A190" s="18" t="s">
        <v>756</v>
      </c>
      <c r="B190" s="17" t="s">
        <v>723</v>
      </c>
      <c r="C190" s="47">
        <v>7760550</v>
      </c>
      <c r="D190" s="47">
        <v>1980440</v>
      </c>
      <c r="E190" s="47">
        <v>5780110</v>
      </c>
      <c r="G190" s="60">
        <v>385</v>
      </c>
    </row>
    <row r="191" spans="1:7" ht="15">
      <c r="A191" s="18" t="s">
        <v>461</v>
      </c>
      <c r="B191" s="17" t="s">
        <v>2183</v>
      </c>
      <c r="C191" s="47">
        <v>7585541</v>
      </c>
      <c r="D191" s="47">
        <v>2297690</v>
      </c>
      <c r="E191" s="47">
        <v>5287851</v>
      </c>
      <c r="G191" s="60">
        <v>286</v>
      </c>
    </row>
    <row r="192" spans="1:7" ht="15">
      <c r="A192" s="18" t="s">
        <v>1237</v>
      </c>
      <c r="B192" s="17" t="s">
        <v>1202</v>
      </c>
      <c r="C192" s="47">
        <v>7577212</v>
      </c>
      <c r="D192" s="47">
        <v>3357043</v>
      </c>
      <c r="E192" s="47">
        <v>4220169</v>
      </c>
      <c r="G192" s="60">
        <v>535</v>
      </c>
    </row>
    <row r="193" spans="1:7" ht="15">
      <c r="A193" s="18" t="s">
        <v>1928</v>
      </c>
      <c r="B193" s="17" t="s">
        <v>1889</v>
      </c>
      <c r="C193" s="47">
        <v>7531462</v>
      </c>
      <c r="D193" s="47">
        <v>2071740</v>
      </c>
      <c r="E193" s="47">
        <v>5459722</v>
      </c>
      <c r="G193" s="60">
        <v>199</v>
      </c>
    </row>
    <row r="194" spans="1:7" ht="15">
      <c r="A194" s="18" t="s">
        <v>497</v>
      </c>
      <c r="B194" s="17" t="s">
        <v>491</v>
      </c>
      <c r="C194" s="47">
        <v>7458340</v>
      </c>
      <c r="D194" s="47">
        <v>1261511</v>
      </c>
      <c r="E194" s="47">
        <v>6196829</v>
      </c>
      <c r="G194" s="60">
        <v>299</v>
      </c>
    </row>
    <row r="195" spans="1:7" ht="15">
      <c r="A195" s="18" t="s">
        <v>768</v>
      </c>
      <c r="B195" s="17" t="s">
        <v>723</v>
      </c>
      <c r="C195" s="47">
        <v>7431419</v>
      </c>
      <c r="D195" s="47">
        <v>6554226</v>
      </c>
      <c r="E195" s="47">
        <v>877193</v>
      </c>
      <c r="G195" s="60">
        <v>389</v>
      </c>
    </row>
    <row r="196" spans="1:7" ht="15">
      <c r="A196" s="18" t="s">
        <v>1545</v>
      </c>
      <c r="B196" s="17" t="s">
        <v>1397</v>
      </c>
      <c r="C196" s="47">
        <v>7415061</v>
      </c>
      <c r="D196" s="47">
        <v>1180752</v>
      </c>
      <c r="E196" s="47">
        <v>6234309</v>
      </c>
      <c r="G196" s="60">
        <v>72</v>
      </c>
    </row>
    <row r="197" spans="1:7" ht="15">
      <c r="A197" s="18" t="s">
        <v>1228</v>
      </c>
      <c r="B197" s="17" t="s">
        <v>1202</v>
      </c>
      <c r="C197" s="47">
        <v>7391124</v>
      </c>
      <c r="D197" s="47">
        <v>3333769</v>
      </c>
      <c r="E197" s="47">
        <v>4057355</v>
      </c>
      <c r="G197" s="60">
        <v>532</v>
      </c>
    </row>
    <row r="198" spans="1:7" ht="15">
      <c r="A198" s="18" t="s">
        <v>879</v>
      </c>
      <c r="B198" s="17" t="s">
        <v>843</v>
      </c>
      <c r="C198" s="47">
        <v>7381680</v>
      </c>
      <c r="D198" s="47">
        <v>6037686</v>
      </c>
      <c r="E198" s="47">
        <v>1343994</v>
      </c>
      <c r="G198" s="60">
        <v>426</v>
      </c>
    </row>
    <row r="199" spans="1:7" ht="15">
      <c r="A199" s="18" t="s">
        <v>646</v>
      </c>
      <c r="B199" s="17" t="s">
        <v>565</v>
      </c>
      <c r="C199" s="47">
        <v>7314491</v>
      </c>
      <c r="D199" s="47">
        <v>6838978</v>
      </c>
      <c r="E199" s="47">
        <v>475513</v>
      </c>
      <c r="G199" s="60">
        <v>349</v>
      </c>
    </row>
    <row r="200" spans="1:7" ht="15">
      <c r="A200" s="18" t="s">
        <v>1656</v>
      </c>
      <c r="B200" s="17" t="s">
        <v>1608</v>
      </c>
      <c r="C200" s="47">
        <v>7299762</v>
      </c>
      <c r="D200" s="47">
        <v>3182061</v>
      </c>
      <c r="E200" s="47">
        <v>4117701</v>
      </c>
      <c r="G200" s="60">
        <v>109</v>
      </c>
    </row>
    <row r="201" spans="1:7" ht="15">
      <c r="A201" s="18" t="s">
        <v>987</v>
      </c>
      <c r="B201" s="17" t="s">
        <v>942</v>
      </c>
      <c r="C201" s="47">
        <v>7212823</v>
      </c>
      <c r="D201" s="47">
        <v>4932426</v>
      </c>
      <c r="E201" s="47">
        <v>2280397</v>
      </c>
      <c r="G201" s="60">
        <v>462</v>
      </c>
    </row>
    <row r="202" spans="1:7" ht="15">
      <c r="A202" s="18" t="s">
        <v>1372</v>
      </c>
      <c r="B202" s="17" t="s">
        <v>1327</v>
      </c>
      <c r="C202" s="47">
        <v>7183779</v>
      </c>
      <c r="D202" s="47">
        <v>7173779</v>
      </c>
      <c r="E202" s="47">
        <v>10000</v>
      </c>
      <c r="G202" s="60">
        <v>15</v>
      </c>
    </row>
    <row r="203" spans="1:7" ht="15">
      <c r="A203" s="18" t="s">
        <v>1259</v>
      </c>
      <c r="B203" s="17" t="s">
        <v>1202</v>
      </c>
      <c r="C203" s="47">
        <v>7079049</v>
      </c>
      <c r="D203" s="47">
        <v>6726268</v>
      </c>
      <c r="E203" s="47">
        <v>352781</v>
      </c>
      <c r="G203" s="60">
        <v>543</v>
      </c>
    </row>
    <row r="204" spans="1:7" ht="15">
      <c r="A204" s="18" t="s">
        <v>1200</v>
      </c>
      <c r="B204" s="17" t="s">
        <v>1119</v>
      </c>
      <c r="C204" s="47">
        <v>7011659</v>
      </c>
      <c r="D204" s="47">
        <v>6408433</v>
      </c>
      <c r="E204" s="47">
        <v>603226</v>
      </c>
      <c r="G204" s="60">
        <v>523</v>
      </c>
    </row>
    <row r="205" spans="1:7" ht="15">
      <c r="A205" s="18" t="s">
        <v>1493</v>
      </c>
      <c r="B205" s="17" t="s">
        <v>1397</v>
      </c>
      <c r="C205" s="47">
        <v>6862116</v>
      </c>
      <c r="D205" s="47">
        <v>6361902</v>
      </c>
      <c r="E205" s="47">
        <v>500214</v>
      </c>
      <c r="G205" s="60">
        <v>55</v>
      </c>
    </row>
    <row r="206" spans="1:7" ht="15">
      <c r="A206" s="18" t="s">
        <v>555</v>
      </c>
      <c r="B206" s="17" t="s">
        <v>491</v>
      </c>
      <c r="C206" s="47">
        <v>6843173</v>
      </c>
      <c r="D206" s="47">
        <v>2317790</v>
      </c>
      <c r="E206" s="47">
        <v>4525383</v>
      </c>
      <c r="G206" s="60">
        <v>319</v>
      </c>
    </row>
    <row r="207" spans="1:7" ht="15">
      <c r="A207" s="18" t="s">
        <v>722</v>
      </c>
      <c r="B207" s="17" t="s">
        <v>565</v>
      </c>
      <c r="C207" s="47">
        <v>6839720</v>
      </c>
      <c r="D207" s="47">
        <v>2043888</v>
      </c>
      <c r="E207" s="47">
        <v>4795832</v>
      </c>
      <c r="G207" s="60">
        <v>375</v>
      </c>
    </row>
    <row r="208" spans="1:7" ht="15">
      <c r="A208" s="18" t="s">
        <v>1152</v>
      </c>
      <c r="B208" s="17" t="s">
        <v>1119</v>
      </c>
      <c r="C208" s="47">
        <v>6796760</v>
      </c>
      <c r="D208" s="47">
        <v>6192960</v>
      </c>
      <c r="E208" s="47">
        <v>603800</v>
      </c>
      <c r="G208" s="60">
        <v>510</v>
      </c>
    </row>
    <row r="209" spans="1:7" ht="15">
      <c r="A209" s="18" t="s">
        <v>2176</v>
      </c>
      <c r="B209" s="17" t="s">
        <v>2105</v>
      </c>
      <c r="C209" s="47">
        <v>6759714</v>
      </c>
      <c r="D209" s="47">
        <v>4616659</v>
      </c>
      <c r="E209" s="47">
        <v>2143055</v>
      </c>
      <c r="G209" s="60">
        <v>282</v>
      </c>
    </row>
    <row r="210" spans="1:7" ht="15">
      <c r="A210" s="18" t="s">
        <v>819</v>
      </c>
      <c r="B210" s="17" t="s">
        <v>723</v>
      </c>
      <c r="C210" s="47">
        <v>6759441</v>
      </c>
      <c r="D210" s="47">
        <v>6080649</v>
      </c>
      <c r="E210" s="47">
        <v>678792</v>
      </c>
      <c r="G210" s="60">
        <v>406</v>
      </c>
    </row>
    <row r="211" spans="1:7" ht="15">
      <c r="A211" s="18" t="s">
        <v>1415</v>
      </c>
      <c r="B211" s="17" t="s">
        <v>1397</v>
      </c>
      <c r="C211" s="47">
        <v>6756203</v>
      </c>
      <c r="D211" s="47">
        <v>6488620</v>
      </c>
      <c r="E211" s="47">
        <v>267583</v>
      </c>
      <c r="G211" s="60">
        <v>29</v>
      </c>
    </row>
    <row r="212" spans="1:7" ht="15">
      <c r="A212" s="18" t="s">
        <v>1249</v>
      </c>
      <c r="B212" s="17" t="s">
        <v>1202</v>
      </c>
      <c r="C212" s="47">
        <v>6737118</v>
      </c>
      <c r="D212" s="47">
        <v>6736715</v>
      </c>
      <c r="E212" s="47">
        <v>403</v>
      </c>
      <c r="G212" s="60">
        <v>539</v>
      </c>
    </row>
    <row r="213" spans="1:7" ht="15">
      <c r="A213" s="18" t="s">
        <v>2179</v>
      </c>
      <c r="B213" s="17" t="s">
        <v>1202</v>
      </c>
      <c r="C213" s="47">
        <v>6696968</v>
      </c>
      <c r="D213" s="47">
        <v>3470405</v>
      </c>
      <c r="E213" s="47">
        <v>3226563</v>
      </c>
      <c r="G213" s="60">
        <v>542</v>
      </c>
    </row>
    <row r="214" spans="1:7" ht="15">
      <c r="A214" s="18" t="s">
        <v>1846</v>
      </c>
      <c r="B214" s="17" t="s">
        <v>1840</v>
      </c>
      <c r="C214" s="47">
        <v>6691249</v>
      </c>
      <c r="D214" s="47">
        <v>6015513</v>
      </c>
      <c r="E214" s="47">
        <v>675736</v>
      </c>
      <c r="G214" s="60">
        <v>172</v>
      </c>
    </row>
    <row r="215" spans="1:7" ht="15">
      <c r="A215" s="18" t="s">
        <v>914</v>
      </c>
      <c r="B215" s="17" t="s">
        <v>843</v>
      </c>
      <c r="C215" s="47">
        <v>6669751</v>
      </c>
      <c r="D215" s="47">
        <v>5073164</v>
      </c>
      <c r="E215" s="47">
        <v>1596587</v>
      </c>
      <c r="G215" s="60">
        <v>438</v>
      </c>
    </row>
    <row r="216" spans="1:7" ht="15">
      <c r="A216" s="18" t="s">
        <v>1718</v>
      </c>
      <c r="B216" s="17" t="s">
        <v>1608</v>
      </c>
      <c r="C216" s="47">
        <v>6556586</v>
      </c>
      <c r="D216" s="47">
        <v>2906844</v>
      </c>
      <c r="E216" s="47">
        <v>3649742</v>
      </c>
      <c r="G216" s="60">
        <v>130</v>
      </c>
    </row>
    <row r="217" spans="1:7" ht="15">
      <c r="A217" s="18" t="s">
        <v>1987</v>
      </c>
      <c r="B217" s="17" t="s">
        <v>1932</v>
      </c>
      <c r="C217" s="47">
        <v>6435567</v>
      </c>
      <c r="D217" s="47">
        <v>5084636</v>
      </c>
      <c r="E217" s="47">
        <v>1350931</v>
      </c>
      <c r="G217" s="60">
        <v>219</v>
      </c>
    </row>
    <row r="218" spans="1:7" ht="15">
      <c r="A218" s="18" t="s">
        <v>1996</v>
      </c>
      <c r="B218" s="17" t="s">
        <v>1932</v>
      </c>
      <c r="C218" s="47">
        <v>6420218</v>
      </c>
      <c r="D218" s="47">
        <v>3418771</v>
      </c>
      <c r="E218" s="47">
        <v>3001447</v>
      </c>
      <c r="G218" s="60">
        <v>222</v>
      </c>
    </row>
    <row r="219" spans="1:7" ht="15">
      <c r="A219" s="18" t="s">
        <v>1566</v>
      </c>
      <c r="B219" s="17" t="s">
        <v>1397</v>
      </c>
      <c r="C219" s="47">
        <v>6323296</v>
      </c>
      <c r="D219" s="47">
        <v>3869694</v>
      </c>
      <c r="E219" s="47">
        <v>2453602</v>
      </c>
      <c r="G219" s="60">
        <v>79</v>
      </c>
    </row>
    <row r="220" spans="1:7" ht="15">
      <c r="A220" s="18" t="s">
        <v>917</v>
      </c>
      <c r="B220" s="17" t="s">
        <v>843</v>
      </c>
      <c r="C220" s="47">
        <v>6293306</v>
      </c>
      <c r="D220" s="47">
        <v>4616404</v>
      </c>
      <c r="E220" s="47">
        <v>1676902</v>
      </c>
      <c r="G220" s="60">
        <v>439</v>
      </c>
    </row>
    <row r="221" spans="1:7" ht="15">
      <c r="A221" s="18" t="s">
        <v>825</v>
      </c>
      <c r="B221" s="17" t="s">
        <v>723</v>
      </c>
      <c r="C221" s="47">
        <v>6260030</v>
      </c>
      <c r="D221" s="47">
        <v>5697379</v>
      </c>
      <c r="E221" s="47">
        <v>562651</v>
      </c>
      <c r="G221" s="60">
        <v>408</v>
      </c>
    </row>
    <row r="222" spans="1:7" ht="15">
      <c r="A222" s="18" t="s">
        <v>2104</v>
      </c>
      <c r="B222" s="17" t="s">
        <v>2068</v>
      </c>
      <c r="C222" s="47">
        <v>6240718</v>
      </c>
      <c r="D222" s="47">
        <v>4953456</v>
      </c>
      <c r="E222" s="47">
        <v>1287262</v>
      </c>
      <c r="G222" s="60">
        <v>258</v>
      </c>
    </row>
    <row r="223" spans="1:7" ht="15">
      <c r="A223" s="18" t="s">
        <v>628</v>
      </c>
      <c r="B223" s="17" t="s">
        <v>565</v>
      </c>
      <c r="C223" s="47">
        <v>6181285</v>
      </c>
      <c r="D223" s="47">
        <v>3606787</v>
      </c>
      <c r="E223" s="47">
        <v>2574498</v>
      </c>
      <c r="G223" s="60">
        <v>343</v>
      </c>
    </row>
    <row r="224" spans="1:7" ht="15">
      <c r="A224" s="18" t="s">
        <v>1445</v>
      </c>
      <c r="B224" s="17" t="s">
        <v>1397</v>
      </c>
      <c r="C224" s="47">
        <v>6138554</v>
      </c>
      <c r="D224" s="47">
        <v>5785554</v>
      </c>
      <c r="E224" s="47">
        <v>353000</v>
      </c>
      <c r="G224" s="60">
        <v>39</v>
      </c>
    </row>
    <row r="225" spans="1:7" ht="15">
      <c r="A225" s="18" t="s">
        <v>897</v>
      </c>
      <c r="B225" s="17" t="s">
        <v>843</v>
      </c>
      <c r="C225" s="47">
        <v>6089153</v>
      </c>
      <c r="D225" s="47">
        <v>5413526</v>
      </c>
      <c r="E225" s="47">
        <v>675627</v>
      </c>
      <c r="G225" s="60">
        <v>432</v>
      </c>
    </row>
    <row r="226" spans="1:7" ht="15">
      <c r="A226" s="18" t="s">
        <v>1207</v>
      </c>
      <c r="B226" s="17" t="s">
        <v>1202</v>
      </c>
      <c r="C226" s="47">
        <v>6030742</v>
      </c>
      <c r="D226" s="47">
        <v>3248316</v>
      </c>
      <c r="E226" s="47">
        <v>2782426</v>
      </c>
      <c r="G226" s="60">
        <v>525</v>
      </c>
    </row>
    <row r="227" spans="1:7" ht="15">
      <c r="A227" s="18" t="s">
        <v>1944</v>
      </c>
      <c r="B227" s="17" t="s">
        <v>1932</v>
      </c>
      <c r="C227" s="47">
        <v>5958537</v>
      </c>
      <c r="D227" s="47">
        <v>3163634</v>
      </c>
      <c r="E227" s="47">
        <v>2794903</v>
      </c>
      <c r="G227" s="60">
        <v>204</v>
      </c>
    </row>
    <row r="228" spans="1:7" ht="15">
      <c r="A228" s="18" t="s">
        <v>852</v>
      </c>
      <c r="B228" s="17" t="s">
        <v>843</v>
      </c>
      <c r="C228" s="47">
        <v>5809440</v>
      </c>
      <c r="D228" s="47">
        <v>4328662</v>
      </c>
      <c r="E228" s="47">
        <v>1480778</v>
      </c>
      <c r="G228" s="60">
        <v>417</v>
      </c>
    </row>
    <row r="229" spans="1:7" ht="15">
      <c r="A229" s="18" t="s">
        <v>738</v>
      </c>
      <c r="B229" s="17" t="s">
        <v>723</v>
      </c>
      <c r="C229" s="47">
        <v>5724767</v>
      </c>
      <c r="D229" s="47">
        <v>5666535</v>
      </c>
      <c r="E229" s="47">
        <v>58232</v>
      </c>
      <c r="G229" s="60">
        <v>380</v>
      </c>
    </row>
    <row r="230" spans="1:7" ht="15">
      <c r="A230" s="18" t="s">
        <v>661</v>
      </c>
      <c r="B230" s="17" t="s">
        <v>565</v>
      </c>
      <c r="C230" s="47">
        <v>5681443</v>
      </c>
      <c r="D230" s="47">
        <v>4634997</v>
      </c>
      <c r="E230" s="47">
        <v>1046446</v>
      </c>
      <c r="G230" s="60">
        <v>354</v>
      </c>
    </row>
    <row r="231" spans="1:7" ht="15">
      <c r="A231" s="18" t="s">
        <v>2012</v>
      </c>
      <c r="B231" s="17" t="s">
        <v>1997</v>
      </c>
      <c r="C231" s="47">
        <v>5619407</v>
      </c>
      <c r="D231" s="47">
        <v>4885478</v>
      </c>
      <c r="E231" s="47">
        <v>733929</v>
      </c>
      <c r="G231" s="60">
        <v>227</v>
      </c>
    </row>
    <row r="232" spans="1:7" ht="15">
      <c r="A232" s="18" t="s">
        <v>2170</v>
      </c>
      <c r="B232" s="17" t="s">
        <v>2105</v>
      </c>
      <c r="C232" s="47">
        <v>5589582</v>
      </c>
      <c r="D232" s="47">
        <v>4395434</v>
      </c>
      <c r="E232" s="47">
        <v>1194148</v>
      </c>
      <c r="G232" s="60">
        <v>280</v>
      </c>
    </row>
    <row r="233" spans="1:7" ht="15">
      <c r="A233" s="18" t="s">
        <v>1390</v>
      </c>
      <c r="B233" s="17" t="s">
        <v>1327</v>
      </c>
      <c r="C233" s="47">
        <v>5589324</v>
      </c>
      <c r="D233" s="47">
        <v>1989760</v>
      </c>
      <c r="E233" s="47">
        <v>3599564</v>
      </c>
      <c r="G233" s="60">
        <v>21</v>
      </c>
    </row>
    <row r="234" spans="1:7" ht="15">
      <c r="A234" s="18" t="s">
        <v>1490</v>
      </c>
      <c r="B234" s="17" t="s">
        <v>1397</v>
      </c>
      <c r="C234" s="47">
        <v>5540797</v>
      </c>
      <c r="D234" s="47">
        <v>5088390</v>
      </c>
      <c r="E234" s="47">
        <v>452407</v>
      </c>
      <c r="G234" s="60">
        <v>54</v>
      </c>
    </row>
    <row r="235" spans="1:7" ht="15">
      <c r="A235" s="18" t="s">
        <v>2089</v>
      </c>
      <c r="B235" s="17" t="s">
        <v>2068</v>
      </c>
      <c r="C235" s="47">
        <v>5538513</v>
      </c>
      <c r="D235" s="47">
        <v>2409249</v>
      </c>
      <c r="E235" s="47">
        <v>3129264</v>
      </c>
      <c r="G235" s="60">
        <v>253</v>
      </c>
    </row>
    <row r="236" spans="1:7" ht="15">
      <c r="A236" s="18" t="s">
        <v>1463</v>
      </c>
      <c r="B236" s="17" t="s">
        <v>1397</v>
      </c>
      <c r="C236" s="47">
        <v>5502031</v>
      </c>
      <c r="D236" s="47">
        <v>3985612</v>
      </c>
      <c r="E236" s="47">
        <v>1516419</v>
      </c>
      <c r="G236" s="60">
        <v>45</v>
      </c>
    </row>
    <row r="237" spans="1:7" ht="15">
      <c r="A237" s="18" t="s">
        <v>1393</v>
      </c>
      <c r="B237" s="17" t="s">
        <v>1327</v>
      </c>
      <c r="C237" s="47">
        <v>5488408</v>
      </c>
      <c r="D237" s="47">
        <v>5487158</v>
      </c>
      <c r="E237" s="47">
        <v>1250</v>
      </c>
      <c r="G237" s="60">
        <v>22</v>
      </c>
    </row>
    <row r="238" spans="1:7" ht="15">
      <c r="A238" s="18" t="s">
        <v>1947</v>
      </c>
      <c r="B238" s="17" t="s">
        <v>1932</v>
      </c>
      <c r="C238" s="47">
        <v>5436362</v>
      </c>
      <c r="D238" s="47">
        <v>4302219</v>
      </c>
      <c r="E238" s="47">
        <v>1134143</v>
      </c>
      <c r="G238" s="60">
        <v>205</v>
      </c>
    </row>
    <row r="239" spans="1:7" ht="15">
      <c r="A239" s="18" t="s">
        <v>1240</v>
      </c>
      <c r="B239" s="17" t="s">
        <v>1202</v>
      </c>
      <c r="C239" s="47">
        <v>5340657</v>
      </c>
      <c r="D239" s="47">
        <v>4185379</v>
      </c>
      <c r="E239" s="47">
        <v>1155278</v>
      </c>
      <c r="G239" s="60">
        <v>536</v>
      </c>
    </row>
    <row r="240" spans="1:7" ht="15">
      <c r="A240" s="18" t="s">
        <v>708</v>
      </c>
      <c r="B240" s="17" t="s">
        <v>565</v>
      </c>
      <c r="C240" s="47">
        <v>5338901</v>
      </c>
      <c r="D240" s="47">
        <v>5121051</v>
      </c>
      <c r="E240" s="47">
        <v>217850</v>
      </c>
      <c r="G240" s="60">
        <v>370</v>
      </c>
    </row>
    <row r="241" spans="1:7" ht="15">
      <c r="A241" s="18" t="s">
        <v>765</v>
      </c>
      <c r="B241" s="17" t="s">
        <v>723</v>
      </c>
      <c r="C241" s="47">
        <v>5314770</v>
      </c>
      <c r="D241" s="47">
        <v>5058202</v>
      </c>
      <c r="E241" s="47">
        <v>256568</v>
      </c>
      <c r="G241" s="60">
        <v>388</v>
      </c>
    </row>
    <row r="242" spans="1:7" ht="15">
      <c r="A242" s="18" t="s">
        <v>1366</v>
      </c>
      <c r="B242" s="17" t="s">
        <v>1327</v>
      </c>
      <c r="C242" s="47">
        <v>5273683</v>
      </c>
      <c r="D242" s="47">
        <v>4354435</v>
      </c>
      <c r="E242" s="47">
        <v>919248</v>
      </c>
      <c r="G242" s="60">
        <v>13</v>
      </c>
    </row>
    <row r="243" spans="1:7" ht="15">
      <c r="A243" s="18" t="s">
        <v>2023</v>
      </c>
      <c r="B243" s="17" t="s">
        <v>1997</v>
      </c>
      <c r="C243" s="47">
        <v>5264384</v>
      </c>
      <c r="D243" s="47">
        <v>474944</v>
      </c>
      <c r="E243" s="47">
        <v>4789440</v>
      </c>
      <c r="G243" s="60">
        <v>231</v>
      </c>
    </row>
    <row r="244" spans="1:7" ht="15">
      <c r="A244" s="18" t="s">
        <v>1096</v>
      </c>
      <c r="B244" s="17" t="s">
        <v>1042</v>
      </c>
      <c r="C244" s="47">
        <v>5223592</v>
      </c>
      <c r="D244" s="47">
        <v>4117843</v>
      </c>
      <c r="E244" s="47">
        <v>1105749</v>
      </c>
      <c r="G244" s="60">
        <v>491</v>
      </c>
    </row>
    <row r="245" spans="1:7" ht="15">
      <c r="A245" s="18" t="s">
        <v>537</v>
      </c>
      <c r="B245" s="17" t="s">
        <v>491</v>
      </c>
      <c r="C245" s="47">
        <v>5073611</v>
      </c>
      <c r="D245" s="47">
        <v>3176930</v>
      </c>
      <c r="E245" s="47">
        <v>1896681</v>
      </c>
      <c r="G245" s="60">
        <v>313</v>
      </c>
    </row>
    <row r="246" spans="1:7" ht="15">
      <c r="A246" s="18" t="s">
        <v>1418</v>
      </c>
      <c r="B246" s="17" t="s">
        <v>1397</v>
      </c>
      <c r="C246" s="47">
        <v>5060544</v>
      </c>
      <c r="D246" s="47">
        <v>4759312</v>
      </c>
      <c r="E246" s="47">
        <v>301232</v>
      </c>
      <c r="G246" s="60">
        <v>30</v>
      </c>
    </row>
    <row r="247" spans="1:7" ht="15">
      <c r="A247" s="18" t="s">
        <v>1087</v>
      </c>
      <c r="B247" s="17" t="s">
        <v>1042</v>
      </c>
      <c r="C247" s="47">
        <v>5030521</v>
      </c>
      <c r="D247" s="47">
        <v>3165314</v>
      </c>
      <c r="E247" s="47">
        <v>1865207</v>
      </c>
      <c r="G247" s="60">
        <v>488</v>
      </c>
    </row>
    <row r="248" spans="1:7" ht="15">
      <c r="A248" s="18" t="s">
        <v>1731</v>
      </c>
      <c r="B248" s="17" t="s">
        <v>1728</v>
      </c>
      <c r="C248" s="47">
        <v>5026443</v>
      </c>
      <c r="D248" s="47">
        <v>658974</v>
      </c>
      <c r="E248" s="47">
        <v>4367469</v>
      </c>
      <c r="G248" s="60">
        <v>134</v>
      </c>
    </row>
    <row r="249" spans="1:7" ht="15">
      <c r="A249" s="18" t="s">
        <v>1572</v>
      </c>
      <c r="B249" s="17" t="s">
        <v>1397</v>
      </c>
      <c r="C249" s="47">
        <v>5022004</v>
      </c>
      <c r="D249" s="47">
        <v>4708622</v>
      </c>
      <c r="E249" s="47">
        <v>313382</v>
      </c>
      <c r="G249" s="60">
        <v>81</v>
      </c>
    </row>
    <row r="250" spans="1:7" ht="15">
      <c r="A250" s="18" t="s">
        <v>1984</v>
      </c>
      <c r="B250" s="17" t="s">
        <v>1932</v>
      </c>
      <c r="C250" s="47">
        <v>5004437</v>
      </c>
      <c r="D250" s="47">
        <v>3013711</v>
      </c>
      <c r="E250" s="47">
        <v>1990726</v>
      </c>
      <c r="G250" s="60">
        <v>218</v>
      </c>
    </row>
    <row r="251" spans="1:7" ht="15">
      <c r="A251" s="18" t="s">
        <v>1084</v>
      </c>
      <c r="B251" s="17" t="s">
        <v>1042</v>
      </c>
      <c r="C251" s="47">
        <v>4992176</v>
      </c>
      <c r="D251" s="47">
        <v>4341566</v>
      </c>
      <c r="E251" s="47">
        <v>650610</v>
      </c>
      <c r="G251" s="60">
        <v>487</v>
      </c>
    </row>
    <row r="252" spans="1:7" ht="15">
      <c r="A252" s="18" t="s">
        <v>1743</v>
      </c>
      <c r="B252" s="17" t="s">
        <v>1728</v>
      </c>
      <c r="C252" s="47">
        <v>4871070</v>
      </c>
      <c r="D252" s="47">
        <v>3925609</v>
      </c>
      <c r="E252" s="47">
        <v>945461</v>
      </c>
      <c r="G252" s="60">
        <v>138</v>
      </c>
    </row>
    <row r="253" spans="1:7" ht="15">
      <c r="A253" s="18" t="s">
        <v>1809</v>
      </c>
      <c r="B253" s="17" t="s">
        <v>1728</v>
      </c>
      <c r="C253" s="47">
        <v>4831319</v>
      </c>
      <c r="D253" s="47">
        <v>2028756</v>
      </c>
      <c r="E253" s="47">
        <v>2802563</v>
      </c>
      <c r="G253" s="60">
        <v>160</v>
      </c>
    </row>
    <row r="254" spans="1:7" ht="15">
      <c r="A254" s="18" t="s">
        <v>1234</v>
      </c>
      <c r="B254" s="17" t="s">
        <v>1202</v>
      </c>
      <c r="C254" s="47">
        <v>4825035</v>
      </c>
      <c r="D254" s="47">
        <v>4545187</v>
      </c>
      <c r="E254" s="47">
        <v>279848</v>
      </c>
      <c r="G254" s="60">
        <v>534</v>
      </c>
    </row>
    <row r="255" spans="1:7" ht="15">
      <c r="A255" s="18" t="s">
        <v>747</v>
      </c>
      <c r="B255" s="17" t="s">
        <v>723</v>
      </c>
      <c r="C255" s="47">
        <v>4817048</v>
      </c>
      <c r="D255" s="47">
        <v>4463705</v>
      </c>
      <c r="E255" s="47">
        <v>353343</v>
      </c>
      <c r="G255" s="60">
        <v>382</v>
      </c>
    </row>
    <row r="256" spans="1:7" ht="15">
      <c r="A256" s="18" t="s">
        <v>2123</v>
      </c>
      <c r="B256" s="17" t="s">
        <v>2105</v>
      </c>
      <c r="C256" s="47">
        <v>4784677</v>
      </c>
      <c r="D256" s="47">
        <v>3931264</v>
      </c>
      <c r="E256" s="47">
        <v>853413</v>
      </c>
      <c r="G256" s="60">
        <v>264</v>
      </c>
    </row>
    <row r="257" spans="1:7" ht="15">
      <c r="A257" s="18" t="s">
        <v>1472</v>
      </c>
      <c r="B257" s="17" t="s">
        <v>1397</v>
      </c>
      <c r="C257" s="47">
        <v>4731113</v>
      </c>
      <c r="D257" s="47">
        <v>2857649</v>
      </c>
      <c r="E257" s="47">
        <v>1873464</v>
      </c>
      <c r="G257" s="60">
        <v>48</v>
      </c>
    </row>
    <row r="258" spans="1:7" ht="15">
      <c r="A258" s="18" t="s">
        <v>1433</v>
      </c>
      <c r="B258" s="17" t="s">
        <v>1397</v>
      </c>
      <c r="C258" s="47">
        <v>4716921</v>
      </c>
      <c r="D258" s="47">
        <v>1021933</v>
      </c>
      <c r="E258" s="47">
        <v>3694988</v>
      </c>
      <c r="G258" s="60">
        <v>35</v>
      </c>
    </row>
    <row r="259" spans="1:7" ht="15">
      <c r="A259" s="18" t="s">
        <v>2132</v>
      </c>
      <c r="B259" s="17" t="s">
        <v>2105</v>
      </c>
      <c r="C259" s="47">
        <v>4694247</v>
      </c>
      <c r="D259" s="47">
        <v>3440182</v>
      </c>
      <c r="E259" s="47">
        <v>1254065</v>
      </c>
      <c r="G259" s="60">
        <v>267</v>
      </c>
    </row>
    <row r="260" spans="1:7" ht="15">
      <c r="A260" s="18" t="s">
        <v>1958</v>
      </c>
      <c r="B260" s="17" t="s">
        <v>1932</v>
      </c>
      <c r="C260" s="47">
        <v>4658875</v>
      </c>
      <c r="D260" s="47">
        <v>2853973</v>
      </c>
      <c r="E260" s="47">
        <v>1804902</v>
      </c>
      <c r="G260" s="60">
        <v>209</v>
      </c>
    </row>
    <row r="261" spans="1:7" ht="15">
      <c r="A261" s="18" t="s">
        <v>1964</v>
      </c>
      <c r="B261" s="17" t="s">
        <v>1932</v>
      </c>
      <c r="C261" s="47">
        <v>4651424</v>
      </c>
      <c r="D261" s="47">
        <v>3816489</v>
      </c>
      <c r="E261" s="47">
        <v>834935</v>
      </c>
      <c r="G261" s="60">
        <v>211</v>
      </c>
    </row>
    <row r="262" spans="1:7" ht="15">
      <c r="A262" s="18" t="s">
        <v>1527</v>
      </c>
      <c r="B262" s="17" t="s">
        <v>1397</v>
      </c>
      <c r="C262" s="47">
        <v>4640476</v>
      </c>
      <c r="D262" s="47">
        <v>4178765</v>
      </c>
      <c r="E262" s="47">
        <v>461711</v>
      </c>
      <c r="G262" s="60">
        <v>66</v>
      </c>
    </row>
    <row r="263" spans="1:7" ht="15">
      <c r="A263" s="18" t="s">
        <v>783</v>
      </c>
      <c r="B263" s="17" t="s">
        <v>723</v>
      </c>
      <c r="C263" s="47">
        <v>4640306</v>
      </c>
      <c r="D263" s="47">
        <v>4554405</v>
      </c>
      <c r="E263" s="47">
        <v>85901</v>
      </c>
      <c r="G263" s="60">
        <v>394</v>
      </c>
    </row>
    <row r="264" spans="1:7" ht="15">
      <c r="A264" s="18" t="s">
        <v>1779</v>
      </c>
      <c r="B264" s="17" t="s">
        <v>1728</v>
      </c>
      <c r="C264" s="47">
        <v>4639713</v>
      </c>
      <c r="D264" s="47">
        <v>4312188</v>
      </c>
      <c r="E264" s="47">
        <v>327525</v>
      </c>
      <c r="G264" s="60">
        <v>150</v>
      </c>
    </row>
    <row r="265" spans="1:7" ht="15">
      <c r="A265" s="18" t="s">
        <v>1369</v>
      </c>
      <c r="B265" s="17" t="s">
        <v>1327</v>
      </c>
      <c r="C265" s="47">
        <v>4570673</v>
      </c>
      <c r="D265" s="47">
        <v>3239943</v>
      </c>
      <c r="E265" s="47">
        <v>1330730</v>
      </c>
      <c r="G265" s="60">
        <v>14</v>
      </c>
    </row>
    <row r="266" spans="1:7" ht="15">
      <c r="A266" s="18" t="s">
        <v>2006</v>
      </c>
      <c r="B266" s="17" t="s">
        <v>1997</v>
      </c>
      <c r="C266" s="47">
        <v>4567894</v>
      </c>
      <c r="D266" s="47">
        <v>4364206</v>
      </c>
      <c r="E266" s="47">
        <v>203688</v>
      </c>
      <c r="G266" s="60">
        <v>225</v>
      </c>
    </row>
    <row r="267" spans="1:7" ht="15">
      <c r="A267" s="18" t="s">
        <v>512</v>
      </c>
      <c r="B267" s="17" t="s">
        <v>491</v>
      </c>
      <c r="C267" s="47">
        <v>4554243</v>
      </c>
      <c r="D267" s="47">
        <v>2058912</v>
      </c>
      <c r="E267" s="47">
        <v>2495331</v>
      </c>
      <c r="G267" s="60">
        <v>304</v>
      </c>
    </row>
    <row r="268" spans="1:7" ht="15">
      <c r="A268" s="18" t="s">
        <v>1317</v>
      </c>
      <c r="B268" s="17" t="s">
        <v>1267</v>
      </c>
      <c r="C268" s="47">
        <v>4456736</v>
      </c>
      <c r="D268" s="47">
        <v>1412058</v>
      </c>
      <c r="E268" s="47">
        <v>3044678</v>
      </c>
      <c r="G268" s="60">
        <v>563</v>
      </c>
    </row>
    <row r="269" spans="1:7" ht="15">
      <c r="A269" s="18" t="s">
        <v>1938</v>
      </c>
      <c r="B269" s="17" t="s">
        <v>1932</v>
      </c>
      <c r="C269" s="47">
        <v>4450187</v>
      </c>
      <c r="D269" s="47">
        <v>2751464</v>
      </c>
      <c r="E269" s="47">
        <v>1698723</v>
      </c>
      <c r="G269" s="60">
        <v>202</v>
      </c>
    </row>
    <row r="270" spans="1:7" ht="15">
      <c r="A270" s="18" t="s">
        <v>1626</v>
      </c>
      <c r="B270" s="17" t="s">
        <v>1608</v>
      </c>
      <c r="C270" s="47">
        <v>4426096</v>
      </c>
      <c r="D270" s="47">
        <v>1296477</v>
      </c>
      <c r="E270" s="47">
        <v>3129619</v>
      </c>
      <c r="G270" s="60">
        <v>99</v>
      </c>
    </row>
    <row r="271" spans="1:7" ht="15">
      <c r="A271" s="18" t="s">
        <v>2186</v>
      </c>
      <c r="B271" s="17" t="s">
        <v>2183</v>
      </c>
      <c r="C271" s="47">
        <v>4394894</v>
      </c>
      <c r="D271" s="47">
        <v>2826417</v>
      </c>
      <c r="E271" s="47">
        <v>1568477</v>
      </c>
      <c r="G271" s="60">
        <v>285</v>
      </c>
    </row>
    <row r="272" spans="1:7" ht="15">
      <c r="A272" s="18" t="s">
        <v>673</v>
      </c>
      <c r="B272" s="17" t="s">
        <v>565</v>
      </c>
      <c r="C272" s="47">
        <v>4279712</v>
      </c>
      <c r="D272" s="47">
        <v>2209909</v>
      </c>
      <c r="E272" s="47">
        <v>2069803</v>
      </c>
      <c r="G272" s="60">
        <v>358</v>
      </c>
    </row>
    <row r="273" spans="1:7" ht="15">
      <c r="A273" s="18" t="s">
        <v>1451</v>
      </c>
      <c r="B273" s="17" t="s">
        <v>1397</v>
      </c>
      <c r="C273" s="47">
        <v>4241726</v>
      </c>
      <c r="D273" s="47">
        <v>2490151</v>
      </c>
      <c r="E273" s="47">
        <v>1751575</v>
      </c>
      <c r="G273" s="60">
        <v>41</v>
      </c>
    </row>
    <row r="274" spans="1:7" ht="15">
      <c r="A274" s="18" t="s">
        <v>1524</v>
      </c>
      <c r="B274" s="17" t="s">
        <v>1397</v>
      </c>
      <c r="C274" s="47">
        <v>4221135</v>
      </c>
      <c r="D274" s="47">
        <v>3771423</v>
      </c>
      <c r="E274" s="47">
        <v>449712</v>
      </c>
      <c r="G274" s="60">
        <v>65</v>
      </c>
    </row>
    <row r="275" spans="1:7" ht="15">
      <c r="A275" s="18" t="s">
        <v>1403</v>
      </c>
      <c r="B275" s="17" t="s">
        <v>1397</v>
      </c>
      <c r="C275" s="47">
        <v>4156767</v>
      </c>
      <c r="D275" s="47">
        <v>3975967</v>
      </c>
      <c r="E275" s="47">
        <v>180800</v>
      </c>
      <c r="G275" s="60">
        <v>25</v>
      </c>
    </row>
    <row r="276" spans="1:7" ht="15">
      <c r="A276" s="18" t="s">
        <v>1278</v>
      </c>
      <c r="B276" s="17" t="s">
        <v>1267</v>
      </c>
      <c r="C276" s="47">
        <v>4147474</v>
      </c>
      <c r="D276" s="47">
        <v>951448</v>
      </c>
      <c r="E276" s="47">
        <v>3196026</v>
      </c>
      <c r="G276" s="60">
        <v>548</v>
      </c>
    </row>
    <row r="277" spans="1:7" ht="15">
      <c r="A277" s="18" t="s">
        <v>846</v>
      </c>
      <c r="B277" s="17" t="s">
        <v>843</v>
      </c>
      <c r="C277" s="47">
        <v>4146144</v>
      </c>
      <c r="D277" s="47">
        <v>3818144</v>
      </c>
      <c r="E277" s="47">
        <v>328000</v>
      </c>
      <c r="G277" s="60">
        <v>415</v>
      </c>
    </row>
    <row r="278" spans="1:7" ht="15">
      <c r="A278" s="18" t="s">
        <v>1330</v>
      </c>
      <c r="B278" s="17" t="s">
        <v>1327</v>
      </c>
      <c r="C278" s="47">
        <v>4113574</v>
      </c>
      <c r="D278" s="47">
        <v>3951299</v>
      </c>
      <c r="E278" s="47">
        <v>162275</v>
      </c>
      <c r="G278" s="60">
        <v>1</v>
      </c>
    </row>
    <row r="279" spans="1:7" ht="15">
      <c r="A279" s="18" t="s">
        <v>1710</v>
      </c>
      <c r="B279" s="17" t="s">
        <v>1202</v>
      </c>
      <c r="C279" s="47">
        <v>4111197</v>
      </c>
      <c r="D279" s="47">
        <v>2732155</v>
      </c>
      <c r="E279" s="47">
        <v>1379042</v>
      </c>
      <c r="G279" s="60">
        <v>540</v>
      </c>
    </row>
    <row r="280" spans="1:7" ht="15">
      <c r="A280" s="18" t="s">
        <v>1246</v>
      </c>
      <c r="B280" s="17" t="s">
        <v>1202</v>
      </c>
      <c r="C280" s="47">
        <v>4104838</v>
      </c>
      <c r="D280" s="47">
        <v>653291</v>
      </c>
      <c r="E280" s="47">
        <v>3451547</v>
      </c>
      <c r="G280" s="60">
        <v>538</v>
      </c>
    </row>
    <row r="281" spans="1:7" ht="15">
      <c r="A281" s="18" t="s">
        <v>598</v>
      </c>
      <c r="B281" s="17" t="s">
        <v>565</v>
      </c>
      <c r="C281" s="47">
        <v>4085451</v>
      </c>
      <c r="D281" s="47">
        <v>2053965</v>
      </c>
      <c r="E281" s="47">
        <v>2031486</v>
      </c>
      <c r="G281" s="60">
        <v>333</v>
      </c>
    </row>
    <row r="282" spans="1:7" ht="15">
      <c r="A282" s="18" t="s">
        <v>1384</v>
      </c>
      <c r="B282" s="17" t="s">
        <v>1327</v>
      </c>
      <c r="C282" s="47">
        <v>3966381</v>
      </c>
      <c r="D282" s="47">
        <v>3507479</v>
      </c>
      <c r="E282" s="47">
        <v>458902</v>
      </c>
      <c r="G282" s="60">
        <v>19</v>
      </c>
    </row>
    <row r="283" spans="1:7" ht="15">
      <c r="A283" s="18" t="s">
        <v>1045</v>
      </c>
      <c r="B283" s="17" t="s">
        <v>1042</v>
      </c>
      <c r="C283" s="47">
        <v>3850371</v>
      </c>
      <c r="D283" s="47">
        <v>547074</v>
      </c>
      <c r="E283" s="47">
        <v>3303297</v>
      </c>
      <c r="G283" s="60">
        <v>479</v>
      </c>
    </row>
    <row r="284" spans="1:7" ht="15">
      <c r="A284" s="18" t="s">
        <v>1695</v>
      </c>
      <c r="B284" s="17" t="s">
        <v>1608</v>
      </c>
      <c r="C284" s="47">
        <v>3849054</v>
      </c>
      <c r="D284" s="47">
        <v>3517286</v>
      </c>
      <c r="E284" s="47">
        <v>331768</v>
      </c>
      <c r="G284" s="60">
        <v>122</v>
      </c>
    </row>
    <row r="285" spans="1:7" ht="15">
      <c r="A285" s="18" t="s">
        <v>1478</v>
      </c>
      <c r="B285" s="17" t="s">
        <v>1397</v>
      </c>
      <c r="C285" s="47">
        <v>3845828</v>
      </c>
      <c r="D285" s="47">
        <v>3540408</v>
      </c>
      <c r="E285" s="47">
        <v>305420</v>
      </c>
      <c r="G285" s="60">
        <v>50</v>
      </c>
    </row>
    <row r="286" spans="1:7" ht="15">
      <c r="A286" s="18" t="s">
        <v>888</v>
      </c>
      <c r="B286" s="17" t="s">
        <v>843</v>
      </c>
      <c r="C286" s="47">
        <v>3794574</v>
      </c>
      <c r="D286" s="47">
        <v>3753072</v>
      </c>
      <c r="E286" s="47">
        <v>41502</v>
      </c>
      <c r="G286" s="60">
        <v>429</v>
      </c>
    </row>
    <row r="287" spans="1:7" ht="15">
      <c r="A287" s="18" t="s">
        <v>2026</v>
      </c>
      <c r="B287" s="17" t="s">
        <v>1997</v>
      </c>
      <c r="C287" s="47">
        <v>3782633</v>
      </c>
      <c r="D287" s="47">
        <v>3003112</v>
      </c>
      <c r="E287" s="47">
        <v>779521</v>
      </c>
      <c r="G287" s="60">
        <v>232</v>
      </c>
    </row>
    <row r="288" spans="1:7" ht="15">
      <c r="A288" s="18" t="s">
        <v>975</v>
      </c>
      <c r="B288" s="17" t="s">
        <v>942</v>
      </c>
      <c r="C288" s="47">
        <v>3778948</v>
      </c>
      <c r="D288" s="47">
        <v>2641047</v>
      </c>
      <c r="E288" s="47">
        <v>1137901</v>
      </c>
      <c r="G288" s="60">
        <v>458</v>
      </c>
    </row>
    <row r="289" spans="1:7" ht="15">
      <c r="A289" s="18" t="s">
        <v>828</v>
      </c>
      <c r="B289" s="17" t="s">
        <v>723</v>
      </c>
      <c r="C289" s="47">
        <v>3759894</v>
      </c>
      <c r="D289" s="47">
        <v>977613</v>
      </c>
      <c r="E289" s="47">
        <v>2782281</v>
      </c>
      <c r="G289" s="60">
        <v>409</v>
      </c>
    </row>
    <row r="290" spans="1:7" ht="15">
      <c r="A290" s="18" t="s">
        <v>960</v>
      </c>
      <c r="B290" s="17" t="s">
        <v>942</v>
      </c>
      <c r="C290" s="47">
        <v>3726934</v>
      </c>
      <c r="D290" s="47">
        <v>3532649</v>
      </c>
      <c r="E290" s="47">
        <v>194285</v>
      </c>
      <c r="G290" s="60">
        <v>453</v>
      </c>
    </row>
    <row r="291" spans="1:7" ht="15">
      <c r="A291" s="18" t="s">
        <v>935</v>
      </c>
      <c r="B291" s="17" t="s">
        <v>843</v>
      </c>
      <c r="C291" s="47">
        <v>3719839</v>
      </c>
      <c r="D291" s="47">
        <v>3719839</v>
      </c>
      <c r="E291" s="47">
        <v>0</v>
      </c>
      <c r="G291" s="60">
        <v>445</v>
      </c>
    </row>
    <row r="292" spans="1:7" ht="15">
      <c r="A292" s="18" t="s">
        <v>1979</v>
      </c>
      <c r="B292" s="17" t="s">
        <v>1932</v>
      </c>
      <c r="C292" s="47">
        <v>3718488</v>
      </c>
      <c r="D292" s="47">
        <v>2188386</v>
      </c>
      <c r="E292" s="47">
        <v>1530102</v>
      </c>
      <c r="G292" s="60">
        <v>216</v>
      </c>
    </row>
    <row r="293" spans="1:7" ht="15">
      <c r="A293" s="18" t="s">
        <v>1505</v>
      </c>
      <c r="B293" s="17" t="s">
        <v>1397</v>
      </c>
      <c r="C293" s="47">
        <v>3706287</v>
      </c>
      <c r="D293" s="47">
        <v>2405933</v>
      </c>
      <c r="E293" s="47">
        <v>1300354</v>
      </c>
      <c r="G293" s="60">
        <v>59</v>
      </c>
    </row>
    <row r="294" spans="1:7" ht="15">
      <c r="A294" s="18" t="s">
        <v>926</v>
      </c>
      <c r="B294" s="17" t="s">
        <v>843</v>
      </c>
      <c r="C294" s="47">
        <v>3685074</v>
      </c>
      <c r="D294" s="47">
        <v>2903970</v>
      </c>
      <c r="E294" s="47">
        <v>781104</v>
      </c>
      <c r="G294" s="60">
        <v>442</v>
      </c>
    </row>
    <row r="295" spans="1:7" ht="15">
      <c r="A295" s="18" t="s">
        <v>771</v>
      </c>
      <c r="B295" s="17" t="s">
        <v>723</v>
      </c>
      <c r="C295" s="47">
        <v>3647297</v>
      </c>
      <c r="D295" s="47">
        <v>3497795</v>
      </c>
      <c r="E295" s="47">
        <v>149502</v>
      </c>
      <c r="G295" s="60">
        <v>390</v>
      </c>
    </row>
    <row r="296" spans="1:7" ht="15">
      <c r="A296" s="18" t="s">
        <v>1222</v>
      </c>
      <c r="B296" s="17" t="s">
        <v>1202</v>
      </c>
      <c r="C296" s="47">
        <v>3633466</v>
      </c>
      <c r="D296" s="47">
        <v>2718860</v>
      </c>
      <c r="E296" s="47">
        <v>914606</v>
      </c>
      <c r="G296" s="60">
        <v>530</v>
      </c>
    </row>
    <row r="297" spans="1:7" ht="15">
      <c r="A297" s="18" t="s">
        <v>1125</v>
      </c>
      <c r="B297" s="17" t="s">
        <v>1119</v>
      </c>
      <c r="C297" s="47">
        <v>3613736</v>
      </c>
      <c r="D297" s="47">
        <v>2988677</v>
      </c>
      <c r="E297" s="47">
        <v>625059</v>
      </c>
      <c r="G297" s="60">
        <v>501</v>
      </c>
    </row>
    <row r="298" spans="1:7" ht="15">
      <c r="A298" s="18" t="s">
        <v>1557</v>
      </c>
      <c r="B298" s="17" t="s">
        <v>1397</v>
      </c>
      <c r="C298" s="47">
        <v>3599626</v>
      </c>
      <c r="D298" s="47">
        <v>3532266</v>
      </c>
      <c r="E298" s="47">
        <v>67360</v>
      </c>
      <c r="G298" s="60">
        <v>76</v>
      </c>
    </row>
    <row r="299" spans="1:7" ht="15">
      <c r="A299" s="18" t="s">
        <v>521</v>
      </c>
      <c r="B299" s="17" t="s">
        <v>491</v>
      </c>
      <c r="C299" s="47">
        <v>3589808</v>
      </c>
      <c r="D299" s="47">
        <v>3138958</v>
      </c>
      <c r="E299" s="47">
        <v>450850</v>
      </c>
      <c r="G299" s="60">
        <v>307</v>
      </c>
    </row>
    <row r="300" spans="1:7" ht="15">
      <c r="A300" s="18" t="s">
        <v>1707</v>
      </c>
      <c r="B300" s="17" t="s">
        <v>1608</v>
      </c>
      <c r="C300" s="47">
        <v>3543455</v>
      </c>
      <c r="D300" s="47">
        <v>2021710</v>
      </c>
      <c r="E300" s="47">
        <v>1521745</v>
      </c>
      <c r="G300" s="60">
        <v>126</v>
      </c>
    </row>
    <row r="301" spans="1:7" ht="15">
      <c r="A301" s="18" t="s">
        <v>1598</v>
      </c>
      <c r="B301" s="17" t="s">
        <v>1397</v>
      </c>
      <c r="C301" s="47">
        <v>3539697</v>
      </c>
      <c r="D301" s="47">
        <v>2018005</v>
      </c>
      <c r="E301" s="47">
        <v>1521692</v>
      </c>
      <c r="G301" s="60">
        <v>90</v>
      </c>
    </row>
    <row r="302" spans="1:7" ht="15">
      <c r="A302" s="18" t="s">
        <v>466</v>
      </c>
      <c r="B302" s="17" t="s">
        <v>2183</v>
      </c>
      <c r="C302" s="47">
        <v>3485362</v>
      </c>
      <c r="D302" s="47">
        <v>894161</v>
      </c>
      <c r="E302" s="47">
        <v>2591201</v>
      </c>
      <c r="G302" s="60">
        <v>288</v>
      </c>
    </row>
    <row r="303" spans="1:7" ht="15">
      <c r="A303" s="18" t="s">
        <v>1589</v>
      </c>
      <c r="B303" s="17" t="s">
        <v>1397</v>
      </c>
      <c r="C303" s="47">
        <v>3477776</v>
      </c>
      <c r="D303" s="47">
        <v>2591025</v>
      </c>
      <c r="E303" s="47">
        <v>886751</v>
      </c>
      <c r="G303" s="60">
        <v>87</v>
      </c>
    </row>
    <row r="304" spans="1:7" ht="15">
      <c r="A304" s="18" t="s">
        <v>1381</v>
      </c>
      <c r="B304" s="17" t="s">
        <v>1327</v>
      </c>
      <c r="C304" s="47">
        <v>3454124</v>
      </c>
      <c r="D304" s="47">
        <v>2530200</v>
      </c>
      <c r="E304" s="47">
        <v>923924</v>
      </c>
      <c r="G304" s="60">
        <v>18</v>
      </c>
    </row>
    <row r="305" spans="1:7" ht="15">
      <c r="A305" s="18" t="s">
        <v>1460</v>
      </c>
      <c r="B305" s="17" t="s">
        <v>1397</v>
      </c>
      <c r="C305" s="47">
        <v>3423072</v>
      </c>
      <c r="D305" s="47">
        <v>1398048</v>
      </c>
      <c r="E305" s="47">
        <v>2025024</v>
      </c>
      <c r="G305" s="60">
        <v>44</v>
      </c>
    </row>
    <row r="306" spans="1:7" ht="15">
      <c r="A306" s="18" t="s">
        <v>801</v>
      </c>
      <c r="B306" s="17" t="s">
        <v>723</v>
      </c>
      <c r="C306" s="47">
        <v>3392288</v>
      </c>
      <c r="D306" s="47">
        <v>3359988</v>
      </c>
      <c r="E306" s="47">
        <v>32300</v>
      </c>
      <c r="G306" s="60">
        <v>400</v>
      </c>
    </row>
    <row r="307" spans="1:7" ht="15">
      <c r="A307" s="18" t="s">
        <v>2101</v>
      </c>
      <c r="B307" s="17" t="s">
        <v>2068</v>
      </c>
      <c r="C307" s="47">
        <v>3340772</v>
      </c>
      <c r="D307" s="47">
        <v>1489131</v>
      </c>
      <c r="E307" s="47">
        <v>1851641</v>
      </c>
      <c r="G307" s="60">
        <v>257</v>
      </c>
    </row>
    <row r="308" spans="1:7" ht="15">
      <c r="A308" s="18" t="s">
        <v>589</v>
      </c>
      <c r="B308" s="17" t="s">
        <v>565</v>
      </c>
      <c r="C308" s="47">
        <v>3338634</v>
      </c>
      <c r="D308" s="47">
        <v>2811115</v>
      </c>
      <c r="E308" s="47">
        <v>527519</v>
      </c>
      <c r="G308" s="60">
        <v>330</v>
      </c>
    </row>
    <row r="309" spans="1:7" ht="15">
      <c r="A309" s="18" t="s">
        <v>2155</v>
      </c>
      <c r="B309" s="17" t="s">
        <v>2105</v>
      </c>
      <c r="C309" s="47">
        <v>3322872</v>
      </c>
      <c r="D309" s="47">
        <v>3212365</v>
      </c>
      <c r="E309" s="47">
        <v>110507</v>
      </c>
      <c r="G309" s="60">
        <v>275</v>
      </c>
    </row>
    <row r="310" spans="1:7" ht="15">
      <c r="A310" s="18" t="s">
        <v>2080</v>
      </c>
      <c r="B310" s="17" t="s">
        <v>2068</v>
      </c>
      <c r="C310" s="47">
        <v>3258553</v>
      </c>
      <c r="D310" s="47">
        <v>1088524</v>
      </c>
      <c r="E310" s="47">
        <v>2170029</v>
      </c>
      <c r="G310" s="60">
        <v>250</v>
      </c>
    </row>
    <row r="311" spans="1:7" ht="15">
      <c r="A311" s="18" t="s">
        <v>1659</v>
      </c>
      <c r="B311" s="17" t="s">
        <v>1608</v>
      </c>
      <c r="C311" s="47">
        <v>3216548</v>
      </c>
      <c r="D311" s="47">
        <v>2733959</v>
      </c>
      <c r="E311" s="47">
        <v>482589</v>
      </c>
      <c r="G311" s="60">
        <v>110</v>
      </c>
    </row>
    <row r="312" spans="1:7" ht="15">
      <c r="A312" s="18" t="s">
        <v>1051</v>
      </c>
      <c r="B312" s="17" t="s">
        <v>1042</v>
      </c>
      <c r="C312" s="47">
        <v>3213826</v>
      </c>
      <c r="D312" s="47">
        <v>2285595</v>
      </c>
      <c r="E312" s="47">
        <v>928231</v>
      </c>
      <c r="G312" s="60">
        <v>481</v>
      </c>
    </row>
    <row r="313" spans="1:7" ht="15">
      <c r="A313" s="18" t="s">
        <v>1018</v>
      </c>
      <c r="B313" s="17" t="s">
        <v>991</v>
      </c>
      <c r="C313" s="47">
        <v>3195139</v>
      </c>
      <c r="D313" s="47">
        <v>2406650</v>
      </c>
      <c r="E313" s="47">
        <v>788489</v>
      </c>
      <c r="G313" s="60">
        <v>472</v>
      </c>
    </row>
    <row r="314" spans="1:7" ht="15">
      <c r="A314" s="18" t="s">
        <v>1993</v>
      </c>
      <c r="B314" s="17" t="s">
        <v>1932</v>
      </c>
      <c r="C314" s="47">
        <v>3178677</v>
      </c>
      <c r="D314" s="47">
        <v>2309340</v>
      </c>
      <c r="E314" s="47">
        <v>869337</v>
      </c>
      <c r="G314" s="60">
        <v>221</v>
      </c>
    </row>
    <row r="315" spans="1:7" ht="15">
      <c r="A315" s="18" t="s">
        <v>1520</v>
      </c>
      <c r="B315" s="17" t="s">
        <v>1397</v>
      </c>
      <c r="C315" s="47">
        <v>3168530</v>
      </c>
      <c r="D315" s="47">
        <v>2904531</v>
      </c>
      <c r="E315" s="47">
        <v>263999</v>
      </c>
      <c r="G315" s="60">
        <v>64</v>
      </c>
    </row>
    <row r="316" spans="1:7" ht="15">
      <c r="A316" s="18" t="s">
        <v>1776</v>
      </c>
      <c r="B316" s="17" t="s">
        <v>1728</v>
      </c>
      <c r="C316" s="47">
        <v>3151543</v>
      </c>
      <c r="D316" s="47">
        <v>3010118</v>
      </c>
      <c r="E316" s="47">
        <v>141425</v>
      </c>
      <c r="G316" s="60">
        <v>149</v>
      </c>
    </row>
    <row r="317" spans="1:7" ht="15">
      <c r="A317" s="18" t="s">
        <v>1721</v>
      </c>
      <c r="B317" s="17" t="s">
        <v>1608</v>
      </c>
      <c r="C317" s="47">
        <v>3128511</v>
      </c>
      <c r="D317" s="47">
        <v>1871298</v>
      </c>
      <c r="E317" s="47">
        <v>1257213</v>
      </c>
      <c r="G317" s="60">
        <v>131</v>
      </c>
    </row>
    <row r="318" spans="1:7" ht="15">
      <c r="A318" s="18" t="s">
        <v>682</v>
      </c>
      <c r="B318" s="17" t="s">
        <v>565</v>
      </c>
      <c r="C318" s="47">
        <v>3093813</v>
      </c>
      <c r="D318" s="47">
        <v>2267788</v>
      </c>
      <c r="E318" s="47">
        <v>826025</v>
      </c>
      <c r="G318" s="60">
        <v>361</v>
      </c>
    </row>
    <row r="319" spans="1:7" ht="15">
      <c r="A319" s="18" t="s">
        <v>2108</v>
      </c>
      <c r="B319" s="17" t="s">
        <v>2105</v>
      </c>
      <c r="C319" s="47">
        <v>3092141</v>
      </c>
      <c r="D319" s="47">
        <v>2811033</v>
      </c>
      <c r="E319" s="47">
        <v>281108</v>
      </c>
      <c r="G319" s="60">
        <v>259</v>
      </c>
    </row>
    <row r="320" spans="1:7" ht="15">
      <c r="A320" s="18" t="s">
        <v>978</v>
      </c>
      <c r="B320" s="17" t="s">
        <v>942</v>
      </c>
      <c r="C320" s="47">
        <v>3071406</v>
      </c>
      <c r="D320" s="47">
        <v>1544206</v>
      </c>
      <c r="E320" s="47">
        <v>1527200</v>
      </c>
      <c r="G320" s="60">
        <v>459</v>
      </c>
    </row>
    <row r="321" spans="1:7" ht="15">
      <c r="A321" s="18" t="s">
        <v>923</v>
      </c>
      <c r="B321" s="17" t="s">
        <v>843</v>
      </c>
      <c r="C321" s="47">
        <v>3044668</v>
      </c>
      <c r="D321" s="47">
        <v>3041868</v>
      </c>
      <c r="E321" s="47">
        <v>2800</v>
      </c>
      <c r="G321" s="60">
        <v>441</v>
      </c>
    </row>
    <row r="322" spans="1:7" ht="15">
      <c r="A322" s="18" t="s">
        <v>595</v>
      </c>
      <c r="B322" s="17" t="s">
        <v>565</v>
      </c>
      <c r="C322" s="47">
        <v>3013643</v>
      </c>
      <c r="D322" s="47">
        <v>2913142</v>
      </c>
      <c r="E322" s="47">
        <v>100501</v>
      </c>
      <c r="G322" s="60">
        <v>332</v>
      </c>
    </row>
    <row r="323" spans="1:7" ht="15">
      <c r="A323" s="18" t="s">
        <v>1134</v>
      </c>
      <c r="B323" s="17" t="s">
        <v>1119</v>
      </c>
      <c r="C323" s="47">
        <v>2930958</v>
      </c>
      <c r="D323" s="47">
        <v>2204878</v>
      </c>
      <c r="E323" s="47">
        <v>726080</v>
      </c>
      <c r="G323" s="60">
        <v>504</v>
      </c>
    </row>
    <row r="324" spans="1:7" ht="15">
      <c r="A324" s="18" t="s">
        <v>1481</v>
      </c>
      <c r="B324" s="17" t="s">
        <v>1397</v>
      </c>
      <c r="C324" s="47">
        <v>2930308</v>
      </c>
      <c r="D324" s="47">
        <v>2782352</v>
      </c>
      <c r="E324" s="47">
        <v>147956</v>
      </c>
      <c r="G324" s="60">
        <v>51</v>
      </c>
    </row>
    <row r="325" spans="1:7" ht="15">
      <c r="A325" s="18" t="s">
        <v>1852</v>
      </c>
      <c r="B325" s="17" t="s">
        <v>1840</v>
      </c>
      <c r="C325" s="47">
        <v>2924684</v>
      </c>
      <c r="D325" s="47">
        <v>721241</v>
      </c>
      <c r="E325" s="47">
        <v>2203443</v>
      </c>
      <c r="G325" s="60">
        <v>174</v>
      </c>
    </row>
    <row r="326" spans="1:7" ht="15">
      <c r="A326" s="18" t="s">
        <v>694</v>
      </c>
      <c r="B326" s="17" t="s">
        <v>565</v>
      </c>
      <c r="C326" s="47">
        <v>2911187</v>
      </c>
      <c r="D326" s="47">
        <v>2813112</v>
      </c>
      <c r="E326" s="47">
        <v>98075</v>
      </c>
      <c r="G326" s="60">
        <v>365</v>
      </c>
    </row>
    <row r="327" spans="1:7" ht="15">
      <c r="A327" s="18" t="s">
        <v>870</v>
      </c>
      <c r="B327" s="17" t="s">
        <v>843</v>
      </c>
      <c r="C327" s="47">
        <v>2900169</v>
      </c>
      <c r="D327" s="47">
        <v>2900169</v>
      </c>
      <c r="E327" s="47">
        <v>0</v>
      </c>
      <c r="G327" s="60">
        <v>423</v>
      </c>
    </row>
    <row r="328" spans="1:7" ht="15">
      <c r="A328" s="18" t="s">
        <v>1539</v>
      </c>
      <c r="B328" s="17" t="s">
        <v>1397</v>
      </c>
      <c r="C328" s="47">
        <v>2899914</v>
      </c>
      <c r="D328" s="47">
        <v>2273034</v>
      </c>
      <c r="E328" s="47">
        <v>626880</v>
      </c>
      <c r="G328" s="60">
        <v>70</v>
      </c>
    </row>
    <row r="329" spans="1:7" ht="15">
      <c r="A329" s="18" t="s">
        <v>1400</v>
      </c>
      <c r="B329" s="17" t="s">
        <v>1397</v>
      </c>
      <c r="C329" s="47">
        <v>2870786</v>
      </c>
      <c r="D329" s="47">
        <v>2633087</v>
      </c>
      <c r="E329" s="47">
        <v>237699</v>
      </c>
      <c r="G329" s="60">
        <v>24</v>
      </c>
    </row>
    <row r="330" spans="1:7" ht="15">
      <c r="A330" s="18" t="s">
        <v>1021</v>
      </c>
      <c r="B330" s="17" t="s">
        <v>991</v>
      </c>
      <c r="C330" s="47">
        <v>2828324</v>
      </c>
      <c r="D330" s="47">
        <v>2012174</v>
      </c>
      <c r="E330" s="47">
        <v>816150</v>
      </c>
      <c r="G330" s="60">
        <v>473</v>
      </c>
    </row>
    <row r="331" spans="1:7" ht="15">
      <c r="A331" s="18" t="s">
        <v>1981</v>
      </c>
      <c r="B331" s="17" t="s">
        <v>1932</v>
      </c>
      <c r="C331" s="47">
        <v>2792531</v>
      </c>
      <c r="D331" s="47">
        <v>2246750</v>
      </c>
      <c r="E331" s="47">
        <v>545781</v>
      </c>
      <c r="G331" s="60">
        <v>217</v>
      </c>
    </row>
    <row r="332" spans="1:7" ht="15">
      <c r="A332" s="18" t="s">
        <v>954</v>
      </c>
      <c r="B332" s="17" t="s">
        <v>942</v>
      </c>
      <c r="C332" s="47">
        <v>2790633</v>
      </c>
      <c r="D332" s="47">
        <v>2212765</v>
      </c>
      <c r="E332" s="47">
        <v>577868</v>
      </c>
      <c r="G332" s="60">
        <v>451</v>
      </c>
    </row>
    <row r="333" spans="1:7" ht="15">
      <c r="A333" s="18" t="s">
        <v>1560</v>
      </c>
      <c r="B333" s="17" t="s">
        <v>1397</v>
      </c>
      <c r="C333" s="47">
        <v>2784940</v>
      </c>
      <c r="D333" s="47">
        <v>712764</v>
      </c>
      <c r="E333" s="47">
        <v>2072176</v>
      </c>
      <c r="G333" s="60">
        <v>77</v>
      </c>
    </row>
    <row r="334" spans="1:7" ht="15">
      <c r="A334" s="18" t="s">
        <v>1231</v>
      </c>
      <c r="B334" s="17" t="s">
        <v>1202</v>
      </c>
      <c r="C334" s="47">
        <v>2780788</v>
      </c>
      <c r="D334" s="47">
        <v>1999768</v>
      </c>
      <c r="E334" s="47">
        <v>781020</v>
      </c>
      <c r="G334" s="60">
        <v>533</v>
      </c>
    </row>
    <row r="335" spans="1:7" ht="15">
      <c r="A335" s="18" t="s">
        <v>2015</v>
      </c>
      <c r="B335" s="17" t="s">
        <v>1997</v>
      </c>
      <c r="C335" s="47">
        <v>2772430</v>
      </c>
      <c r="D335" s="47">
        <v>2210239</v>
      </c>
      <c r="E335" s="47">
        <v>562191</v>
      </c>
      <c r="G335" s="60">
        <v>228</v>
      </c>
    </row>
    <row r="336" spans="1:7" ht="15">
      <c r="A336" s="18" t="s">
        <v>994</v>
      </c>
      <c r="B336" s="17" t="s">
        <v>991</v>
      </c>
      <c r="C336" s="47">
        <v>2748000</v>
      </c>
      <c r="D336" s="47">
        <v>2737000</v>
      </c>
      <c r="E336" s="47">
        <v>11000</v>
      </c>
      <c r="G336" s="60">
        <v>464</v>
      </c>
    </row>
    <row r="337" spans="1:7" ht="15">
      <c r="A337" s="18" t="s">
        <v>1935</v>
      </c>
      <c r="B337" s="17" t="s">
        <v>1932</v>
      </c>
      <c r="C337" s="47">
        <v>2747035</v>
      </c>
      <c r="D337" s="47">
        <v>2057394</v>
      </c>
      <c r="E337" s="47">
        <v>689641</v>
      </c>
      <c r="G337" s="60">
        <v>201</v>
      </c>
    </row>
    <row r="338" spans="1:7" ht="15">
      <c r="A338" s="18" t="s">
        <v>951</v>
      </c>
      <c r="B338" s="17" t="s">
        <v>942</v>
      </c>
      <c r="C338" s="47">
        <v>2705486</v>
      </c>
      <c r="D338" s="47">
        <v>566596</v>
      </c>
      <c r="E338" s="47">
        <v>2138890</v>
      </c>
      <c r="G338" s="60">
        <v>450</v>
      </c>
    </row>
    <row r="339" spans="1:7" ht="15">
      <c r="A339" s="18" t="s">
        <v>583</v>
      </c>
      <c r="B339" s="17" t="s">
        <v>565</v>
      </c>
      <c r="C339" s="47">
        <v>2693194</v>
      </c>
      <c r="D339" s="47">
        <v>2201353</v>
      </c>
      <c r="E339" s="47">
        <v>491841</v>
      </c>
      <c r="G339" s="60">
        <v>328</v>
      </c>
    </row>
    <row r="340" spans="1:7" ht="15">
      <c r="A340" s="18" t="s">
        <v>792</v>
      </c>
      <c r="B340" s="17" t="s">
        <v>723</v>
      </c>
      <c r="C340" s="47">
        <v>2670105</v>
      </c>
      <c r="D340" s="47">
        <v>1613273</v>
      </c>
      <c r="E340" s="47">
        <v>1056832</v>
      </c>
      <c r="G340" s="60">
        <v>397</v>
      </c>
    </row>
    <row r="341" spans="1:7" ht="15">
      <c r="A341" s="18" t="s">
        <v>1025</v>
      </c>
      <c r="B341" s="17" t="s">
        <v>565</v>
      </c>
      <c r="C341" s="47">
        <v>2626067</v>
      </c>
      <c r="D341" s="47">
        <v>2396799</v>
      </c>
      <c r="E341" s="47">
        <v>229268</v>
      </c>
      <c r="G341" s="60">
        <v>371</v>
      </c>
    </row>
    <row r="342" spans="1:7" ht="15">
      <c r="A342" s="18" t="s">
        <v>1110</v>
      </c>
      <c r="B342" s="17" t="s">
        <v>1042</v>
      </c>
      <c r="C342" s="47">
        <v>2618163</v>
      </c>
      <c r="D342" s="47">
        <v>918210</v>
      </c>
      <c r="E342" s="47">
        <v>1699953</v>
      </c>
      <c r="G342" s="60">
        <v>496</v>
      </c>
    </row>
    <row r="343" spans="1:7" ht="15">
      <c r="A343" s="18" t="s">
        <v>849</v>
      </c>
      <c r="B343" s="17" t="s">
        <v>843</v>
      </c>
      <c r="C343" s="47">
        <v>2591247</v>
      </c>
      <c r="D343" s="47">
        <v>2591247</v>
      </c>
      <c r="E343" s="47">
        <v>0</v>
      </c>
      <c r="G343" s="60">
        <v>416</v>
      </c>
    </row>
    <row r="344" spans="1:7" ht="15">
      <c r="A344" s="18" t="s">
        <v>1635</v>
      </c>
      <c r="B344" s="17" t="s">
        <v>1608</v>
      </c>
      <c r="C344" s="47">
        <v>2591053</v>
      </c>
      <c r="D344" s="47">
        <v>2455543</v>
      </c>
      <c r="E344" s="47">
        <v>135510</v>
      </c>
      <c r="G344" s="60">
        <v>102</v>
      </c>
    </row>
    <row r="345" spans="1:7" ht="15">
      <c r="A345" s="18" t="s">
        <v>2129</v>
      </c>
      <c r="B345" s="17" t="s">
        <v>2105</v>
      </c>
      <c r="C345" s="47">
        <v>2582132</v>
      </c>
      <c r="D345" s="47">
        <v>2284745</v>
      </c>
      <c r="E345" s="47">
        <v>297387</v>
      </c>
      <c r="G345" s="60">
        <v>266</v>
      </c>
    </row>
    <row r="346" spans="1:7" ht="15">
      <c r="A346" s="18" t="s">
        <v>1677</v>
      </c>
      <c r="B346" s="17" t="s">
        <v>1608</v>
      </c>
      <c r="C346" s="47">
        <v>2551887</v>
      </c>
      <c r="D346" s="47">
        <v>1805227</v>
      </c>
      <c r="E346" s="47">
        <v>746660</v>
      </c>
      <c r="G346" s="60">
        <v>116</v>
      </c>
    </row>
    <row r="347" spans="1:7" ht="15">
      <c r="A347" s="18" t="s">
        <v>804</v>
      </c>
      <c r="B347" s="17" t="s">
        <v>723</v>
      </c>
      <c r="C347" s="47">
        <v>2521458</v>
      </c>
      <c r="D347" s="47">
        <v>1138183</v>
      </c>
      <c r="E347" s="47">
        <v>1383275</v>
      </c>
      <c r="G347" s="60">
        <v>401</v>
      </c>
    </row>
    <row r="348" spans="1:7" ht="15">
      <c r="A348" s="18" t="s">
        <v>1430</v>
      </c>
      <c r="B348" s="17" t="s">
        <v>1397</v>
      </c>
      <c r="C348" s="47">
        <v>2519021</v>
      </c>
      <c r="D348" s="47">
        <v>2519021</v>
      </c>
      <c r="E348" s="47">
        <v>0</v>
      </c>
      <c r="G348" s="60">
        <v>34</v>
      </c>
    </row>
    <row r="349" spans="1:7" ht="15">
      <c r="A349" s="18" t="s">
        <v>1554</v>
      </c>
      <c r="B349" s="17" t="s">
        <v>1397</v>
      </c>
      <c r="C349" s="47">
        <v>2484212</v>
      </c>
      <c r="D349" s="47">
        <v>2283769</v>
      </c>
      <c r="E349" s="47">
        <v>200443</v>
      </c>
      <c r="G349" s="60">
        <v>75</v>
      </c>
    </row>
    <row r="350" spans="1:7" ht="15">
      <c r="A350" s="18" t="s">
        <v>735</v>
      </c>
      <c r="B350" s="17" t="s">
        <v>723</v>
      </c>
      <c r="C350" s="47">
        <v>2473485</v>
      </c>
      <c r="D350" s="47">
        <v>2473485</v>
      </c>
      <c r="E350" s="47">
        <v>0</v>
      </c>
      <c r="G350" s="60">
        <v>379</v>
      </c>
    </row>
    <row r="351" spans="1:7" ht="15">
      <c r="A351" s="18" t="s">
        <v>1511</v>
      </c>
      <c r="B351" s="17" t="s">
        <v>1397</v>
      </c>
      <c r="C351" s="47">
        <v>2468149</v>
      </c>
      <c r="D351" s="47">
        <v>2442478</v>
      </c>
      <c r="E351" s="47">
        <v>25671</v>
      </c>
      <c r="G351" s="60">
        <v>61</v>
      </c>
    </row>
    <row r="352" spans="1:7" ht="15">
      <c r="A352" s="18" t="s">
        <v>1412</v>
      </c>
      <c r="B352" s="17" t="s">
        <v>1397</v>
      </c>
      <c r="C352" s="47">
        <v>2441492</v>
      </c>
      <c r="D352" s="47">
        <v>640777</v>
      </c>
      <c r="E352" s="47">
        <v>1800715</v>
      </c>
      <c r="G352" s="60">
        <v>28</v>
      </c>
    </row>
    <row r="353" spans="1:7" ht="15">
      <c r="A353" s="18" t="s">
        <v>1782</v>
      </c>
      <c r="B353" s="17" t="s">
        <v>1728</v>
      </c>
      <c r="C353" s="47">
        <v>2412805</v>
      </c>
      <c r="D353" s="47">
        <v>2412805</v>
      </c>
      <c r="E353" s="47">
        <v>0</v>
      </c>
      <c r="G353" s="60">
        <v>151</v>
      </c>
    </row>
    <row r="354" spans="1:7" ht="15">
      <c r="A354" s="18" t="s">
        <v>1469</v>
      </c>
      <c r="B354" s="17" t="s">
        <v>1397</v>
      </c>
      <c r="C354" s="47">
        <v>2368995</v>
      </c>
      <c r="D354" s="47">
        <v>2365995</v>
      </c>
      <c r="E354" s="47">
        <v>3000</v>
      </c>
      <c r="G354" s="60">
        <v>47</v>
      </c>
    </row>
    <row r="355" spans="1:7" ht="15">
      <c r="A355" s="18" t="s">
        <v>1812</v>
      </c>
      <c r="B355" s="17" t="s">
        <v>1728</v>
      </c>
      <c r="C355" s="47">
        <v>2366897</v>
      </c>
      <c r="D355" s="47">
        <v>2315147</v>
      </c>
      <c r="E355" s="47">
        <v>51750</v>
      </c>
      <c r="G355" s="60">
        <v>161</v>
      </c>
    </row>
    <row r="356" spans="1:7" ht="15">
      <c r="A356" s="18" t="s">
        <v>634</v>
      </c>
      <c r="B356" s="17" t="s">
        <v>565</v>
      </c>
      <c r="C356" s="47">
        <v>2347213</v>
      </c>
      <c r="D356" s="47">
        <v>1874484</v>
      </c>
      <c r="E356" s="47">
        <v>472729</v>
      </c>
      <c r="G356" s="60">
        <v>345</v>
      </c>
    </row>
    <row r="357" spans="1:7" ht="15">
      <c r="A357" s="18" t="s">
        <v>2179</v>
      </c>
      <c r="B357" s="17" t="s">
        <v>2105</v>
      </c>
      <c r="C357" s="47">
        <v>2314535</v>
      </c>
      <c r="D357" s="47">
        <v>1763666</v>
      </c>
      <c r="E357" s="47">
        <v>550869</v>
      </c>
      <c r="G357" s="60">
        <v>283</v>
      </c>
    </row>
    <row r="358" spans="1:7" ht="15">
      <c r="A358" s="18" t="s">
        <v>1161</v>
      </c>
      <c r="B358" s="17" t="s">
        <v>1119</v>
      </c>
      <c r="C358" s="47">
        <v>2261096</v>
      </c>
      <c r="D358" s="47">
        <v>2190116</v>
      </c>
      <c r="E358" s="47">
        <v>70980</v>
      </c>
      <c r="G358" s="60">
        <v>513</v>
      </c>
    </row>
    <row r="359" spans="1:7" ht="15">
      <c r="A359" s="18" t="s">
        <v>1164</v>
      </c>
      <c r="B359" s="17" t="s">
        <v>1119</v>
      </c>
      <c r="C359" s="47">
        <v>2259395</v>
      </c>
      <c r="D359" s="47">
        <v>496104</v>
      </c>
      <c r="E359" s="47">
        <v>1763291</v>
      </c>
      <c r="G359" s="60">
        <v>514</v>
      </c>
    </row>
    <row r="360" spans="1:7" ht="15">
      <c r="A360" s="18" t="s">
        <v>1225</v>
      </c>
      <c r="B360" s="17" t="s">
        <v>1202</v>
      </c>
      <c r="C360" s="47">
        <v>2238929</v>
      </c>
      <c r="D360" s="47">
        <v>1473603</v>
      </c>
      <c r="E360" s="47">
        <v>765326</v>
      </c>
      <c r="G360" s="60">
        <v>531</v>
      </c>
    </row>
    <row r="361" spans="1:7" ht="15">
      <c r="A361" s="18" t="s">
        <v>1662</v>
      </c>
      <c r="B361" s="17" t="s">
        <v>1608</v>
      </c>
      <c r="C361" s="47">
        <v>2222340</v>
      </c>
      <c r="D361" s="47">
        <v>1734344</v>
      </c>
      <c r="E361" s="47">
        <v>487996</v>
      </c>
      <c r="G361" s="60">
        <v>111</v>
      </c>
    </row>
    <row r="362" spans="1:7" ht="15">
      <c r="A362" s="18" t="s">
        <v>1629</v>
      </c>
      <c r="B362" s="17" t="s">
        <v>1608</v>
      </c>
      <c r="C362" s="47">
        <v>2193062</v>
      </c>
      <c r="D362" s="47">
        <v>2131312</v>
      </c>
      <c r="E362" s="47">
        <v>61750</v>
      </c>
      <c r="G362" s="60">
        <v>100</v>
      </c>
    </row>
    <row r="363" spans="1:7" ht="15">
      <c r="A363" s="18" t="s">
        <v>1907</v>
      </c>
      <c r="B363" s="17" t="s">
        <v>1997</v>
      </c>
      <c r="C363" s="47">
        <v>2191106</v>
      </c>
      <c r="D363" s="47">
        <v>595034</v>
      </c>
      <c r="E363" s="47">
        <v>1596072</v>
      </c>
      <c r="G363" s="60">
        <v>229</v>
      </c>
    </row>
    <row r="364" spans="1:7" ht="15">
      <c r="A364" s="18" t="s">
        <v>900</v>
      </c>
      <c r="B364" s="17" t="s">
        <v>843</v>
      </c>
      <c r="C364" s="47">
        <v>2184002</v>
      </c>
      <c r="D364" s="47">
        <v>1968051</v>
      </c>
      <c r="E364" s="47">
        <v>215951</v>
      </c>
      <c r="G364" s="60">
        <v>433</v>
      </c>
    </row>
    <row r="365" spans="1:7" ht="15">
      <c r="A365" s="18" t="s">
        <v>1950</v>
      </c>
      <c r="B365" s="17" t="s">
        <v>1932</v>
      </c>
      <c r="C365" s="47">
        <v>2145167</v>
      </c>
      <c r="D365" s="47">
        <v>2140167</v>
      </c>
      <c r="E365" s="47">
        <v>5000</v>
      </c>
      <c r="G365" s="60">
        <v>206</v>
      </c>
    </row>
    <row r="366" spans="1:7" ht="15">
      <c r="A366" s="18" t="s">
        <v>1015</v>
      </c>
      <c r="B366" s="17" t="s">
        <v>991</v>
      </c>
      <c r="C366" s="47">
        <v>2084331</v>
      </c>
      <c r="D366" s="47">
        <v>1613300</v>
      </c>
      <c r="E366" s="47">
        <v>471031</v>
      </c>
      <c r="G366" s="60">
        <v>471</v>
      </c>
    </row>
    <row r="367" spans="1:7" ht="15">
      <c r="A367" s="18" t="s">
        <v>1027</v>
      </c>
      <c r="B367" s="17" t="s">
        <v>1042</v>
      </c>
      <c r="C367" s="47">
        <v>2074406</v>
      </c>
      <c r="D367" s="47">
        <v>1525660</v>
      </c>
      <c r="E367" s="47">
        <v>548746</v>
      </c>
      <c r="G367" s="60">
        <v>497</v>
      </c>
    </row>
    <row r="368" spans="1:7" ht="15">
      <c r="A368" s="18" t="s">
        <v>1118</v>
      </c>
      <c r="B368" s="17" t="s">
        <v>1042</v>
      </c>
      <c r="C368" s="47">
        <v>2066401</v>
      </c>
      <c r="D368" s="47">
        <v>1628951</v>
      </c>
      <c r="E368" s="47">
        <v>437450</v>
      </c>
      <c r="G368" s="60">
        <v>499</v>
      </c>
    </row>
    <row r="369" spans="1:7" ht="15">
      <c r="A369" s="18" t="s">
        <v>616</v>
      </c>
      <c r="B369" s="17" t="s">
        <v>565</v>
      </c>
      <c r="C369" s="47">
        <v>2056015</v>
      </c>
      <c r="D369" s="47">
        <v>878031</v>
      </c>
      <c r="E369" s="47">
        <v>1177984</v>
      </c>
      <c r="G369" s="60">
        <v>339</v>
      </c>
    </row>
    <row r="370" spans="1:7" ht="15">
      <c r="A370" s="18" t="s">
        <v>1976</v>
      </c>
      <c r="B370" s="17" t="s">
        <v>1932</v>
      </c>
      <c r="C370" s="47">
        <v>2048378</v>
      </c>
      <c r="D370" s="47">
        <v>2039478</v>
      </c>
      <c r="E370" s="47">
        <v>8900</v>
      </c>
      <c r="G370" s="60">
        <v>215</v>
      </c>
    </row>
    <row r="371" spans="1:7" ht="15">
      <c r="A371" s="18" t="s">
        <v>1487</v>
      </c>
      <c r="B371" s="17" t="s">
        <v>1397</v>
      </c>
      <c r="C371" s="47">
        <v>2033043</v>
      </c>
      <c r="D371" s="47">
        <v>1212569</v>
      </c>
      <c r="E371" s="47">
        <v>820474</v>
      </c>
      <c r="G371" s="60">
        <v>53</v>
      </c>
    </row>
    <row r="372" spans="1:7" ht="15">
      <c r="A372" s="18" t="s">
        <v>1143</v>
      </c>
      <c r="B372" s="17" t="s">
        <v>1119</v>
      </c>
      <c r="C372" s="47">
        <v>2025963</v>
      </c>
      <c r="D372" s="47">
        <v>1661313</v>
      </c>
      <c r="E372" s="47">
        <v>364650</v>
      </c>
      <c r="G372" s="60">
        <v>507</v>
      </c>
    </row>
    <row r="373" spans="1:7" ht="15">
      <c r="A373" s="18" t="s">
        <v>1140</v>
      </c>
      <c r="B373" s="17" t="s">
        <v>1119</v>
      </c>
      <c r="C373" s="47">
        <v>1999585</v>
      </c>
      <c r="D373" s="47">
        <v>1712770</v>
      </c>
      <c r="E373" s="47">
        <v>286815</v>
      </c>
      <c r="G373" s="60">
        <v>506</v>
      </c>
    </row>
    <row r="374" spans="1:7" ht="15">
      <c r="A374" s="18" t="s">
        <v>1194</v>
      </c>
      <c r="B374" s="17" t="s">
        <v>1119</v>
      </c>
      <c r="C374" s="47">
        <v>1987320</v>
      </c>
      <c r="D374" s="47">
        <v>1404059</v>
      </c>
      <c r="E374" s="47">
        <v>583261</v>
      </c>
      <c r="G374" s="60">
        <v>521</v>
      </c>
    </row>
    <row r="375" spans="1:7" ht="15">
      <c r="A375" s="18" t="s">
        <v>655</v>
      </c>
      <c r="B375" s="17" t="s">
        <v>565</v>
      </c>
      <c r="C375" s="47">
        <v>1975643</v>
      </c>
      <c r="D375" s="47">
        <v>1496772</v>
      </c>
      <c r="E375" s="47">
        <v>478871</v>
      </c>
      <c r="G375" s="60">
        <v>352</v>
      </c>
    </row>
    <row r="376" spans="1:7" ht="15">
      <c r="A376" s="18" t="s">
        <v>2009</v>
      </c>
      <c r="B376" s="17" t="s">
        <v>1997</v>
      </c>
      <c r="C376" s="47">
        <v>1972127</v>
      </c>
      <c r="D376" s="47">
        <v>1783137</v>
      </c>
      <c r="E376" s="47">
        <v>188990</v>
      </c>
      <c r="G376" s="60">
        <v>226</v>
      </c>
    </row>
    <row r="377" spans="1:7" ht="15">
      <c r="A377" s="18" t="s">
        <v>1436</v>
      </c>
      <c r="B377" s="17" t="s">
        <v>1397</v>
      </c>
      <c r="C377" s="47">
        <v>1968000</v>
      </c>
      <c r="D377" s="47">
        <v>1304751</v>
      </c>
      <c r="E377" s="47">
        <v>663249</v>
      </c>
      <c r="G377" s="60">
        <v>36</v>
      </c>
    </row>
    <row r="378" spans="1:7" ht="15">
      <c r="A378" s="18" t="s">
        <v>1484</v>
      </c>
      <c r="B378" s="17" t="s">
        <v>1397</v>
      </c>
      <c r="C378" s="47">
        <v>1946605</v>
      </c>
      <c r="D378" s="47">
        <v>1072458</v>
      </c>
      <c r="E378" s="47">
        <v>874147</v>
      </c>
      <c r="G378" s="60">
        <v>52</v>
      </c>
    </row>
    <row r="379" spans="1:7" ht="15">
      <c r="A379" s="18" t="s">
        <v>700</v>
      </c>
      <c r="B379" s="17" t="s">
        <v>565</v>
      </c>
      <c r="C379" s="47">
        <v>1946077</v>
      </c>
      <c r="D379" s="47">
        <v>1399833</v>
      </c>
      <c r="E379" s="47">
        <v>546244</v>
      </c>
      <c r="G379" s="60">
        <v>367</v>
      </c>
    </row>
    <row r="380" spans="1:7" ht="15">
      <c r="A380" s="18" t="s">
        <v>1502</v>
      </c>
      <c r="B380" s="17" t="s">
        <v>1397</v>
      </c>
      <c r="C380" s="47">
        <v>1885388</v>
      </c>
      <c r="D380" s="47">
        <v>1451863</v>
      </c>
      <c r="E380" s="47">
        <v>433525</v>
      </c>
      <c r="G380" s="60">
        <v>58</v>
      </c>
    </row>
    <row r="381" spans="1:7" ht="15">
      <c r="A381" s="18" t="s">
        <v>938</v>
      </c>
      <c r="B381" s="17" t="s">
        <v>843</v>
      </c>
      <c r="C381" s="47">
        <v>1884987</v>
      </c>
      <c r="D381" s="47">
        <v>1477432</v>
      </c>
      <c r="E381" s="47">
        <v>407555</v>
      </c>
      <c r="G381" s="60">
        <v>446</v>
      </c>
    </row>
    <row r="382" spans="1:7" ht="15">
      <c r="A382" s="18" t="s">
        <v>1990</v>
      </c>
      <c r="B382" s="17" t="s">
        <v>1932</v>
      </c>
      <c r="C382" s="47">
        <v>1860433</v>
      </c>
      <c r="D382" s="47">
        <v>1490013</v>
      </c>
      <c r="E382" s="47">
        <v>370420</v>
      </c>
      <c r="G382" s="60">
        <v>220</v>
      </c>
    </row>
    <row r="383" spans="1:7" ht="15">
      <c r="A383" s="18" t="s">
        <v>561</v>
      </c>
      <c r="B383" s="17" t="s">
        <v>491</v>
      </c>
      <c r="C383" s="47">
        <v>1853435</v>
      </c>
      <c r="D383" s="47">
        <v>526225</v>
      </c>
      <c r="E383" s="47">
        <v>1327210</v>
      </c>
      <c r="G383" s="60">
        <v>321</v>
      </c>
    </row>
    <row r="384" spans="1:7" ht="15">
      <c r="A384" s="18" t="s">
        <v>726</v>
      </c>
      <c r="B384" s="17" t="s">
        <v>723</v>
      </c>
      <c r="C384" s="47">
        <v>1852917</v>
      </c>
      <c r="D384" s="47">
        <v>1471017</v>
      </c>
      <c r="E384" s="47">
        <v>381900</v>
      </c>
      <c r="G384" s="60">
        <v>376</v>
      </c>
    </row>
    <row r="385" spans="1:7" ht="15">
      <c r="A385" s="18" t="s">
        <v>1179</v>
      </c>
      <c r="B385" s="17" t="s">
        <v>1119</v>
      </c>
      <c r="C385" s="47">
        <v>1848112</v>
      </c>
      <c r="D385" s="47">
        <v>1622812</v>
      </c>
      <c r="E385" s="47">
        <v>225300</v>
      </c>
      <c r="G385" s="60">
        <v>519</v>
      </c>
    </row>
    <row r="386" spans="1:7" ht="15">
      <c r="A386" s="18" t="s">
        <v>664</v>
      </c>
      <c r="B386" s="17" t="s">
        <v>565</v>
      </c>
      <c r="C386" s="47">
        <v>1819110</v>
      </c>
      <c r="D386" s="47">
        <v>1805759</v>
      </c>
      <c r="E386" s="47">
        <v>13351</v>
      </c>
      <c r="G386" s="60">
        <v>355</v>
      </c>
    </row>
    <row r="387" spans="1:7" ht="15">
      <c r="A387" s="18" t="s">
        <v>1300</v>
      </c>
      <c r="B387" s="17" t="s">
        <v>1267</v>
      </c>
      <c r="C387" s="47">
        <v>1816297</v>
      </c>
      <c r="D387" s="47">
        <v>1807697</v>
      </c>
      <c r="E387" s="47">
        <v>8600</v>
      </c>
      <c r="G387" s="60">
        <v>556</v>
      </c>
    </row>
    <row r="388" spans="1:7" ht="15">
      <c r="A388" s="18" t="s">
        <v>1791</v>
      </c>
      <c r="B388" s="17" t="s">
        <v>1728</v>
      </c>
      <c r="C388" s="47">
        <v>1800479</v>
      </c>
      <c r="D388" s="47">
        <v>583137</v>
      </c>
      <c r="E388" s="47">
        <v>1217342</v>
      </c>
      <c r="G388" s="60">
        <v>154</v>
      </c>
    </row>
    <row r="389" spans="1:7" ht="15">
      <c r="A389" s="18" t="s">
        <v>2161</v>
      </c>
      <c r="B389" s="17" t="s">
        <v>2105</v>
      </c>
      <c r="C389" s="47">
        <v>1800268</v>
      </c>
      <c r="D389" s="47">
        <v>1391811</v>
      </c>
      <c r="E389" s="47">
        <v>408457</v>
      </c>
      <c r="G389" s="60">
        <v>277</v>
      </c>
    </row>
    <row r="390" spans="1:7" ht="15">
      <c r="A390" s="18" t="s">
        <v>604</v>
      </c>
      <c r="B390" s="17" t="s">
        <v>565</v>
      </c>
      <c r="C390" s="47">
        <v>1763048</v>
      </c>
      <c r="D390" s="47">
        <v>1738248</v>
      </c>
      <c r="E390" s="47">
        <v>24800</v>
      </c>
      <c r="G390" s="60">
        <v>335</v>
      </c>
    </row>
    <row r="391" spans="1:7" ht="15">
      <c r="A391" s="18" t="s">
        <v>1155</v>
      </c>
      <c r="B391" s="17" t="s">
        <v>1119</v>
      </c>
      <c r="C391" s="47">
        <v>1740147</v>
      </c>
      <c r="D391" s="47">
        <v>1101818</v>
      </c>
      <c r="E391" s="47">
        <v>638329</v>
      </c>
      <c r="G391" s="60">
        <v>511</v>
      </c>
    </row>
    <row r="392" spans="1:7" ht="15">
      <c r="A392" s="18" t="s">
        <v>1131</v>
      </c>
      <c r="B392" s="17" t="s">
        <v>1119</v>
      </c>
      <c r="C392" s="47">
        <v>1737515</v>
      </c>
      <c r="D392" s="47">
        <v>1403978</v>
      </c>
      <c r="E392" s="47">
        <v>333537</v>
      </c>
      <c r="G392" s="60">
        <v>503</v>
      </c>
    </row>
    <row r="393" spans="1:7" ht="15">
      <c r="A393" s="18" t="s">
        <v>911</v>
      </c>
      <c r="B393" s="17" t="s">
        <v>843</v>
      </c>
      <c r="C393" s="47">
        <v>1736174</v>
      </c>
      <c r="D393" s="47">
        <v>1203727</v>
      </c>
      <c r="E393" s="47">
        <v>532447</v>
      </c>
      <c r="G393" s="60">
        <v>437</v>
      </c>
    </row>
    <row r="394" spans="1:7" ht="15">
      <c r="A394" s="18" t="s">
        <v>1595</v>
      </c>
      <c r="B394" s="17" t="s">
        <v>1267</v>
      </c>
      <c r="C394" s="47">
        <v>1723616</v>
      </c>
      <c r="D394" s="47">
        <v>523777</v>
      </c>
      <c r="E394" s="47">
        <v>1199839</v>
      </c>
      <c r="G394" s="60">
        <v>566</v>
      </c>
    </row>
    <row r="395" spans="1:7" ht="15">
      <c r="A395" s="18" t="s">
        <v>679</v>
      </c>
      <c r="B395" s="17" t="s">
        <v>565</v>
      </c>
      <c r="C395" s="47">
        <v>1723544</v>
      </c>
      <c r="D395" s="47">
        <v>1723544</v>
      </c>
      <c r="E395" s="47">
        <v>0</v>
      </c>
      <c r="G395" s="60">
        <v>360</v>
      </c>
    </row>
    <row r="396" spans="1:7" ht="15">
      <c r="A396" s="18" t="s">
        <v>586</v>
      </c>
      <c r="B396" s="17" t="s">
        <v>565</v>
      </c>
      <c r="C396" s="47">
        <v>1721865</v>
      </c>
      <c r="D396" s="47">
        <v>1591355</v>
      </c>
      <c r="E396" s="47">
        <v>130510</v>
      </c>
      <c r="G396" s="60">
        <v>329</v>
      </c>
    </row>
    <row r="397" spans="1:7" ht="15">
      <c r="A397" s="18" t="s">
        <v>1665</v>
      </c>
      <c r="B397" s="17" t="s">
        <v>1608</v>
      </c>
      <c r="C397" s="47">
        <v>1709579</v>
      </c>
      <c r="D397" s="47">
        <v>1432086</v>
      </c>
      <c r="E397" s="47">
        <v>277493</v>
      </c>
      <c r="G397" s="60">
        <v>112</v>
      </c>
    </row>
    <row r="398" spans="1:7" ht="15">
      <c r="A398" s="18" t="s">
        <v>1740</v>
      </c>
      <c r="B398" s="17" t="s">
        <v>1728</v>
      </c>
      <c r="C398" s="47">
        <v>1705426</v>
      </c>
      <c r="D398" s="47">
        <v>562731</v>
      </c>
      <c r="E398" s="47">
        <v>1142695</v>
      </c>
      <c r="G398" s="60">
        <v>137</v>
      </c>
    </row>
    <row r="399" spans="1:7" ht="15">
      <c r="A399" s="18" t="s">
        <v>1326</v>
      </c>
      <c r="B399" s="17" t="s">
        <v>1267</v>
      </c>
      <c r="C399" s="47">
        <v>1694900</v>
      </c>
      <c r="D399" s="47">
        <v>272550</v>
      </c>
      <c r="E399" s="47">
        <v>1422350</v>
      </c>
      <c r="G399" s="60">
        <v>567</v>
      </c>
    </row>
    <row r="400" spans="1:7" ht="15">
      <c r="A400" s="18" t="s">
        <v>1216</v>
      </c>
      <c r="B400" s="17" t="s">
        <v>1202</v>
      </c>
      <c r="C400" s="47">
        <v>1686611</v>
      </c>
      <c r="D400" s="47">
        <v>1623706</v>
      </c>
      <c r="E400" s="47">
        <v>62905</v>
      </c>
      <c r="G400" s="60">
        <v>528</v>
      </c>
    </row>
    <row r="401" spans="1:7" ht="15">
      <c r="A401" s="18" t="s">
        <v>1595</v>
      </c>
      <c r="B401" s="17" t="s">
        <v>1397</v>
      </c>
      <c r="C401" s="47">
        <v>1681975</v>
      </c>
      <c r="D401" s="47">
        <v>1608125</v>
      </c>
      <c r="E401" s="47">
        <v>73850</v>
      </c>
      <c r="G401" s="60">
        <v>89</v>
      </c>
    </row>
    <row r="402" spans="1:7" ht="15">
      <c r="A402" s="18" t="s">
        <v>1737</v>
      </c>
      <c r="B402" s="17" t="s">
        <v>1728</v>
      </c>
      <c r="C402" s="47">
        <v>1670240</v>
      </c>
      <c r="D402" s="47">
        <v>1495840</v>
      </c>
      <c r="E402" s="47">
        <v>174400</v>
      </c>
      <c r="G402" s="60">
        <v>136</v>
      </c>
    </row>
    <row r="403" spans="1:7" ht="15">
      <c r="A403" s="18" t="s">
        <v>1592</v>
      </c>
      <c r="B403" s="17" t="s">
        <v>1397</v>
      </c>
      <c r="C403" s="47">
        <v>1627307</v>
      </c>
      <c r="D403" s="47">
        <v>885807</v>
      </c>
      <c r="E403" s="47">
        <v>741500</v>
      </c>
      <c r="G403" s="60">
        <v>88</v>
      </c>
    </row>
    <row r="404" spans="1:7" ht="15">
      <c r="A404" s="18" t="s">
        <v>990</v>
      </c>
      <c r="B404" s="17" t="s">
        <v>942</v>
      </c>
      <c r="C404" s="47">
        <v>1618159</v>
      </c>
      <c r="D404" s="47">
        <v>725357</v>
      </c>
      <c r="E404" s="47">
        <v>892802</v>
      </c>
      <c r="G404" s="60">
        <v>463</v>
      </c>
    </row>
    <row r="405" spans="1:7" ht="15">
      <c r="A405" s="18" t="s">
        <v>1499</v>
      </c>
      <c r="B405" s="17" t="s">
        <v>1397</v>
      </c>
      <c r="C405" s="47">
        <v>1608618</v>
      </c>
      <c r="D405" s="47">
        <v>1570809</v>
      </c>
      <c r="E405" s="47">
        <v>37809</v>
      </c>
      <c r="G405" s="60">
        <v>57</v>
      </c>
    </row>
    <row r="406" spans="1:7" ht="15">
      <c r="A406" s="18" t="s">
        <v>2152</v>
      </c>
      <c r="B406" s="17" t="s">
        <v>2105</v>
      </c>
      <c r="C406" s="47">
        <v>1603256</v>
      </c>
      <c r="D406" s="47">
        <v>1460504</v>
      </c>
      <c r="E406" s="47">
        <v>142752</v>
      </c>
      <c r="G406" s="60">
        <v>274</v>
      </c>
    </row>
    <row r="407" spans="1:7" ht="15">
      <c r="A407" s="18" t="s">
        <v>969</v>
      </c>
      <c r="B407" s="17" t="s">
        <v>942</v>
      </c>
      <c r="C407" s="47">
        <v>1578408</v>
      </c>
      <c r="D407" s="47">
        <v>1241642</v>
      </c>
      <c r="E407" s="47">
        <v>336766</v>
      </c>
      <c r="G407" s="60">
        <v>456</v>
      </c>
    </row>
    <row r="408" spans="1:7" ht="15">
      <c r="A408" s="18" t="s">
        <v>1638</v>
      </c>
      <c r="B408" s="17" t="s">
        <v>1608</v>
      </c>
      <c r="C408" s="47">
        <v>1562533</v>
      </c>
      <c r="D408" s="47">
        <v>1187292</v>
      </c>
      <c r="E408" s="47">
        <v>375241</v>
      </c>
      <c r="G408" s="60">
        <v>103</v>
      </c>
    </row>
    <row r="409" spans="1:7" ht="15">
      <c r="A409" s="18" t="s">
        <v>1288</v>
      </c>
      <c r="B409" s="17" t="s">
        <v>1267</v>
      </c>
      <c r="C409" s="47">
        <v>1559186</v>
      </c>
      <c r="D409" s="47">
        <v>62552</v>
      </c>
      <c r="E409" s="47">
        <v>1496634</v>
      </c>
      <c r="G409" s="60">
        <v>552</v>
      </c>
    </row>
    <row r="410" spans="1:7" ht="15">
      <c r="A410" s="18" t="s">
        <v>1035</v>
      </c>
      <c r="B410" s="17" t="s">
        <v>991</v>
      </c>
      <c r="C410" s="47">
        <v>1552661</v>
      </c>
      <c r="D410" s="47">
        <v>1434184</v>
      </c>
      <c r="E410" s="47">
        <v>118477</v>
      </c>
      <c r="G410" s="60">
        <v>476</v>
      </c>
    </row>
    <row r="411" spans="1:7" ht="15">
      <c r="A411" s="18" t="s">
        <v>1182</v>
      </c>
      <c r="B411" s="17" t="s">
        <v>1119</v>
      </c>
      <c r="C411" s="47">
        <v>1522859</v>
      </c>
      <c r="D411" s="47">
        <v>1218289</v>
      </c>
      <c r="E411" s="47">
        <v>304570</v>
      </c>
      <c r="G411" s="60">
        <v>520</v>
      </c>
    </row>
    <row r="412" spans="1:7" ht="15">
      <c r="A412" s="18" t="s">
        <v>601</v>
      </c>
      <c r="B412" s="17" t="s">
        <v>565</v>
      </c>
      <c r="C412" s="47">
        <v>1509707</v>
      </c>
      <c r="D412" s="47">
        <v>1106812</v>
      </c>
      <c r="E412" s="47">
        <v>402895</v>
      </c>
      <c r="G412" s="60">
        <v>334</v>
      </c>
    </row>
    <row r="413" spans="1:7" ht="15">
      <c r="A413" s="18" t="s">
        <v>842</v>
      </c>
      <c r="B413" s="17" t="s">
        <v>723</v>
      </c>
      <c r="C413" s="47">
        <v>1505962</v>
      </c>
      <c r="D413" s="47">
        <v>487667</v>
      </c>
      <c r="E413" s="47">
        <v>1018295</v>
      </c>
      <c r="G413" s="60">
        <v>414</v>
      </c>
    </row>
    <row r="414" spans="1:7" ht="15">
      <c r="A414" s="18" t="s">
        <v>1686</v>
      </c>
      <c r="B414" s="17" t="s">
        <v>1608</v>
      </c>
      <c r="C414" s="47">
        <v>1494646</v>
      </c>
      <c r="D414" s="47">
        <v>748926</v>
      </c>
      <c r="E414" s="47">
        <v>745720</v>
      </c>
      <c r="G414" s="60">
        <v>119</v>
      </c>
    </row>
    <row r="415" spans="1:7" ht="15">
      <c r="A415" s="18" t="s">
        <v>1099</v>
      </c>
      <c r="B415" s="17" t="s">
        <v>1042</v>
      </c>
      <c r="C415" s="47">
        <v>1469331</v>
      </c>
      <c r="D415" s="47">
        <v>1188341</v>
      </c>
      <c r="E415" s="47">
        <v>280990</v>
      </c>
      <c r="G415" s="60">
        <v>492</v>
      </c>
    </row>
    <row r="416" spans="1:7" ht="15">
      <c r="A416" s="18" t="s">
        <v>2126</v>
      </c>
      <c r="B416" s="17" t="s">
        <v>2105</v>
      </c>
      <c r="C416" s="47">
        <v>1461847</v>
      </c>
      <c r="D416" s="47">
        <v>961513</v>
      </c>
      <c r="E416" s="47">
        <v>500334</v>
      </c>
      <c r="G416" s="60">
        <v>265</v>
      </c>
    </row>
    <row r="417" spans="1:7" ht="15">
      <c r="A417" s="18" t="s">
        <v>524</v>
      </c>
      <c r="B417" s="17" t="s">
        <v>491</v>
      </c>
      <c r="C417" s="47">
        <v>1437373</v>
      </c>
      <c r="D417" s="47">
        <v>1231664</v>
      </c>
      <c r="E417" s="47">
        <v>205709</v>
      </c>
      <c r="G417" s="60">
        <v>308</v>
      </c>
    </row>
    <row r="418" spans="1:7" ht="15">
      <c r="A418" s="18" t="s">
        <v>1604</v>
      </c>
      <c r="B418" s="17" t="s">
        <v>1397</v>
      </c>
      <c r="C418" s="47">
        <v>1431194</v>
      </c>
      <c r="D418" s="47">
        <v>980791</v>
      </c>
      <c r="E418" s="47">
        <v>450403</v>
      </c>
      <c r="G418" s="60">
        <v>92</v>
      </c>
    </row>
    <row r="419" spans="1:7" ht="15">
      <c r="A419" s="18" t="s">
        <v>1530</v>
      </c>
      <c r="B419" s="17" t="s">
        <v>1397</v>
      </c>
      <c r="C419" s="47">
        <v>1423634</v>
      </c>
      <c r="D419" s="47">
        <v>1348679</v>
      </c>
      <c r="E419" s="47">
        <v>74955</v>
      </c>
      <c r="G419" s="60">
        <v>67</v>
      </c>
    </row>
    <row r="420" spans="1:7" ht="15">
      <c r="A420" s="18" t="s">
        <v>1303</v>
      </c>
      <c r="B420" s="17" t="s">
        <v>1267</v>
      </c>
      <c r="C420" s="47">
        <v>1412834</v>
      </c>
      <c r="D420" s="47">
        <v>807600</v>
      </c>
      <c r="E420" s="47">
        <v>605234</v>
      </c>
      <c r="G420" s="60">
        <v>557</v>
      </c>
    </row>
    <row r="421" spans="1:7" ht="15">
      <c r="A421" s="18" t="s">
        <v>558</v>
      </c>
      <c r="B421" s="17" t="s">
        <v>491</v>
      </c>
      <c r="C421" s="47">
        <v>1411809</v>
      </c>
      <c r="D421" s="47">
        <v>941496</v>
      </c>
      <c r="E421" s="47">
        <v>470313</v>
      </c>
      <c r="G421" s="60">
        <v>320</v>
      </c>
    </row>
    <row r="422" spans="1:7" ht="15">
      <c r="A422" s="18" t="s">
        <v>945</v>
      </c>
      <c r="B422" s="17" t="s">
        <v>942</v>
      </c>
      <c r="C422" s="47">
        <v>1390963</v>
      </c>
      <c r="D422" s="47">
        <v>1358963</v>
      </c>
      <c r="E422" s="47">
        <v>32000</v>
      </c>
      <c r="G422" s="60">
        <v>448</v>
      </c>
    </row>
    <row r="423" spans="1:7" ht="15">
      <c r="A423" s="18" t="s">
        <v>1833</v>
      </c>
      <c r="B423" s="17" t="s">
        <v>1728</v>
      </c>
      <c r="C423" s="47">
        <v>1366087</v>
      </c>
      <c r="D423" s="47">
        <v>1024153</v>
      </c>
      <c r="E423" s="47">
        <v>341934</v>
      </c>
      <c r="G423" s="60">
        <v>168</v>
      </c>
    </row>
    <row r="424" spans="1:7" ht="15">
      <c r="A424" s="18" t="s">
        <v>1764</v>
      </c>
      <c r="B424" s="17" t="s">
        <v>1728</v>
      </c>
      <c r="C424" s="47">
        <v>1359016</v>
      </c>
      <c r="D424" s="47">
        <v>1150408</v>
      </c>
      <c r="E424" s="47">
        <v>208608</v>
      </c>
      <c r="G424" s="60">
        <v>145</v>
      </c>
    </row>
    <row r="425" spans="1:7" ht="15">
      <c r="A425" s="18" t="s">
        <v>1514</v>
      </c>
      <c r="B425" s="17" t="s">
        <v>1397</v>
      </c>
      <c r="C425" s="47">
        <v>1322947</v>
      </c>
      <c r="D425" s="47">
        <v>829772</v>
      </c>
      <c r="E425" s="47">
        <v>493175</v>
      </c>
      <c r="G425" s="60">
        <v>62</v>
      </c>
    </row>
    <row r="426" spans="1:7" ht="15">
      <c r="A426" s="18" t="s">
        <v>1243</v>
      </c>
      <c r="B426" s="17" t="s">
        <v>1202</v>
      </c>
      <c r="C426" s="47">
        <v>1309415</v>
      </c>
      <c r="D426" s="47">
        <v>989058</v>
      </c>
      <c r="E426" s="47">
        <v>320357</v>
      </c>
      <c r="G426" s="60">
        <v>537</v>
      </c>
    </row>
    <row r="427" spans="1:7" ht="15">
      <c r="A427" s="18" t="s">
        <v>908</v>
      </c>
      <c r="B427" s="17" t="s">
        <v>843</v>
      </c>
      <c r="C427" s="47">
        <v>1308097</v>
      </c>
      <c r="D427" s="47">
        <v>1308097</v>
      </c>
      <c r="E427" s="47">
        <v>0</v>
      </c>
      <c r="G427" s="60">
        <v>436</v>
      </c>
    </row>
    <row r="428" spans="1:7" ht="15">
      <c r="A428" s="18" t="s">
        <v>652</v>
      </c>
      <c r="B428" s="17" t="s">
        <v>565</v>
      </c>
      <c r="C428" s="47">
        <v>1299028</v>
      </c>
      <c r="D428" s="47">
        <v>1034103</v>
      </c>
      <c r="E428" s="47">
        <v>264925</v>
      </c>
      <c r="G428" s="60">
        <v>351</v>
      </c>
    </row>
    <row r="429" spans="1:7" ht="15">
      <c r="A429" s="18" t="s">
        <v>2012</v>
      </c>
      <c r="B429" s="17" t="s">
        <v>2105</v>
      </c>
      <c r="C429" s="47">
        <v>1298239</v>
      </c>
      <c r="D429" s="47">
        <v>1030269</v>
      </c>
      <c r="E429" s="47">
        <v>267970</v>
      </c>
      <c r="G429" s="60">
        <v>268</v>
      </c>
    </row>
    <row r="430" spans="1:7" ht="15">
      <c r="A430" s="18" t="s">
        <v>1439</v>
      </c>
      <c r="B430" s="17" t="s">
        <v>1397</v>
      </c>
      <c r="C430" s="47">
        <v>1298158</v>
      </c>
      <c r="D430" s="47">
        <v>982458</v>
      </c>
      <c r="E430" s="47">
        <v>315700</v>
      </c>
      <c r="G430" s="60">
        <v>37</v>
      </c>
    </row>
    <row r="431" spans="1:7" ht="15">
      <c r="A431" s="18" t="s">
        <v>1623</v>
      </c>
      <c r="B431" s="17" t="s">
        <v>1608</v>
      </c>
      <c r="C431" s="47">
        <v>1291079</v>
      </c>
      <c r="D431" s="47">
        <v>774225</v>
      </c>
      <c r="E431" s="47">
        <v>516854</v>
      </c>
      <c r="G431" s="60">
        <v>98</v>
      </c>
    </row>
    <row r="432" spans="1:7" ht="15">
      <c r="A432" s="18" t="s">
        <v>1026</v>
      </c>
      <c r="B432" s="17" t="s">
        <v>1042</v>
      </c>
      <c r="C432" s="47">
        <v>1290039</v>
      </c>
      <c r="D432" s="47">
        <v>829789</v>
      </c>
      <c r="E432" s="47">
        <v>460250</v>
      </c>
      <c r="G432" s="60">
        <v>493</v>
      </c>
    </row>
    <row r="433" spans="1:7" ht="15">
      <c r="A433" s="18" t="s">
        <v>1176</v>
      </c>
      <c r="B433" s="17" t="s">
        <v>1119</v>
      </c>
      <c r="C433" s="47">
        <v>1254032</v>
      </c>
      <c r="D433" s="47">
        <v>1180082</v>
      </c>
      <c r="E433" s="47">
        <v>73950</v>
      </c>
      <c r="G433" s="60">
        <v>518</v>
      </c>
    </row>
    <row r="434" spans="1:7" ht="15">
      <c r="A434" s="18" t="s">
        <v>1137</v>
      </c>
      <c r="B434" s="17" t="s">
        <v>1119</v>
      </c>
      <c r="C434" s="47">
        <v>1221661</v>
      </c>
      <c r="D434" s="47">
        <v>955275</v>
      </c>
      <c r="E434" s="47">
        <v>266386</v>
      </c>
      <c r="G434" s="60">
        <v>505</v>
      </c>
    </row>
    <row r="435" spans="1:7" ht="15">
      <c r="A435" s="18" t="s">
        <v>1283</v>
      </c>
      <c r="B435" s="17" t="s">
        <v>1267</v>
      </c>
      <c r="C435" s="47">
        <v>1217952</v>
      </c>
      <c r="D435" s="47">
        <v>1197927</v>
      </c>
      <c r="E435" s="47">
        <v>20025</v>
      </c>
      <c r="G435" s="60">
        <v>550</v>
      </c>
    </row>
    <row r="436" spans="1:7" ht="15">
      <c r="A436" s="18" t="s">
        <v>929</v>
      </c>
      <c r="B436" s="17" t="s">
        <v>843</v>
      </c>
      <c r="C436" s="47">
        <v>1214553</v>
      </c>
      <c r="D436" s="47">
        <v>1207103</v>
      </c>
      <c r="E436" s="47">
        <v>7450</v>
      </c>
      <c r="G436" s="60">
        <v>443</v>
      </c>
    </row>
    <row r="437" spans="1:7" ht="15">
      <c r="A437" s="18" t="s">
        <v>855</v>
      </c>
      <c r="B437" s="17" t="s">
        <v>843</v>
      </c>
      <c r="C437" s="47">
        <v>1214173</v>
      </c>
      <c r="D437" s="47">
        <v>1214173</v>
      </c>
      <c r="E437" s="47">
        <v>0</v>
      </c>
      <c r="G437" s="60">
        <v>418</v>
      </c>
    </row>
    <row r="438" spans="1:7" ht="15">
      <c r="A438" s="18" t="s">
        <v>631</v>
      </c>
      <c r="B438" s="17" t="s">
        <v>565</v>
      </c>
      <c r="C438" s="47">
        <v>1214085</v>
      </c>
      <c r="D438" s="47">
        <v>822875</v>
      </c>
      <c r="E438" s="47">
        <v>391210</v>
      </c>
      <c r="G438" s="60">
        <v>344</v>
      </c>
    </row>
    <row r="439" spans="1:7" ht="15">
      <c r="A439" s="18" t="s">
        <v>744</v>
      </c>
      <c r="B439" s="17" t="s">
        <v>723</v>
      </c>
      <c r="C439" s="47">
        <v>1213298</v>
      </c>
      <c r="D439" s="47">
        <v>583973</v>
      </c>
      <c r="E439" s="47">
        <v>629325</v>
      </c>
      <c r="G439" s="60">
        <v>381</v>
      </c>
    </row>
    <row r="440" spans="1:7" ht="15">
      <c r="A440" s="18" t="s">
        <v>568</v>
      </c>
      <c r="B440" s="17" t="s">
        <v>565</v>
      </c>
      <c r="C440" s="47">
        <v>1208443</v>
      </c>
      <c r="D440" s="47">
        <v>1108543</v>
      </c>
      <c r="E440" s="47">
        <v>99900</v>
      </c>
      <c r="G440" s="60">
        <v>323</v>
      </c>
    </row>
    <row r="441" spans="1:7" ht="15">
      <c r="A441" s="18" t="s">
        <v>1824</v>
      </c>
      <c r="B441" s="17" t="s">
        <v>1728</v>
      </c>
      <c r="C441" s="47">
        <v>1194538</v>
      </c>
      <c r="D441" s="47">
        <v>516880</v>
      </c>
      <c r="E441" s="47">
        <v>677658</v>
      </c>
      <c r="G441" s="60">
        <v>165</v>
      </c>
    </row>
    <row r="442" spans="1:7" ht="15">
      <c r="A442" s="18" t="s">
        <v>2074</v>
      </c>
      <c r="B442" s="17" t="s">
        <v>2068</v>
      </c>
      <c r="C442" s="47">
        <v>1189375</v>
      </c>
      <c r="D442" s="47">
        <v>1180000</v>
      </c>
      <c r="E442" s="47">
        <v>9375</v>
      </c>
      <c r="G442" s="60">
        <v>248</v>
      </c>
    </row>
    <row r="443" spans="1:7" ht="15">
      <c r="A443" s="18" t="s">
        <v>1879</v>
      </c>
      <c r="B443" s="17" t="s">
        <v>1840</v>
      </c>
      <c r="C443" s="47">
        <v>1187580</v>
      </c>
      <c r="D443" s="47">
        <v>1187580</v>
      </c>
      <c r="E443" s="47">
        <v>0</v>
      </c>
      <c r="G443" s="60">
        <v>183</v>
      </c>
    </row>
    <row r="444" spans="1:7" ht="15">
      <c r="A444" s="18" t="s">
        <v>610</v>
      </c>
      <c r="B444" s="17" t="s">
        <v>565</v>
      </c>
      <c r="C444" s="47">
        <v>1185091</v>
      </c>
      <c r="D444" s="47">
        <v>781074</v>
      </c>
      <c r="E444" s="47">
        <v>404017</v>
      </c>
      <c r="G444" s="60">
        <v>337</v>
      </c>
    </row>
    <row r="445" spans="1:7" ht="15">
      <c r="A445" s="18" t="s">
        <v>1475</v>
      </c>
      <c r="B445" s="17" t="s">
        <v>1397</v>
      </c>
      <c r="C445" s="47">
        <v>1173080</v>
      </c>
      <c r="D445" s="47">
        <v>1166480</v>
      </c>
      <c r="E445" s="47">
        <v>6600</v>
      </c>
      <c r="G445" s="60">
        <v>49</v>
      </c>
    </row>
    <row r="446" spans="1:7" ht="15">
      <c r="A446" s="18" t="s">
        <v>1794</v>
      </c>
      <c r="B446" s="17" t="s">
        <v>1728</v>
      </c>
      <c r="C446" s="47">
        <v>1165456</v>
      </c>
      <c r="D446" s="47">
        <v>547203</v>
      </c>
      <c r="E446" s="47">
        <v>618253</v>
      </c>
      <c r="G446" s="60">
        <v>155</v>
      </c>
    </row>
    <row r="447" spans="1:7" ht="15">
      <c r="A447" s="18" t="s">
        <v>729</v>
      </c>
      <c r="B447" s="17" t="s">
        <v>723</v>
      </c>
      <c r="C447" s="47">
        <v>1160694</v>
      </c>
      <c r="D447" s="47">
        <v>965376</v>
      </c>
      <c r="E447" s="47">
        <v>195318</v>
      </c>
      <c r="G447" s="60">
        <v>377</v>
      </c>
    </row>
    <row r="448" spans="1:7" ht="15">
      <c r="A448" s="18" t="s">
        <v>1892</v>
      </c>
      <c r="B448" s="17" t="s">
        <v>1889</v>
      </c>
      <c r="C448" s="47">
        <v>1153462</v>
      </c>
      <c r="D448" s="47">
        <v>482798</v>
      </c>
      <c r="E448" s="47">
        <v>670664</v>
      </c>
      <c r="G448" s="60">
        <v>187</v>
      </c>
    </row>
    <row r="449" spans="1:7" ht="15">
      <c r="A449" s="18" t="s">
        <v>1508</v>
      </c>
      <c r="B449" s="17" t="s">
        <v>1397</v>
      </c>
      <c r="C449" s="47">
        <v>1146978</v>
      </c>
      <c r="D449" s="47">
        <v>457968</v>
      </c>
      <c r="E449" s="47">
        <v>689010</v>
      </c>
      <c r="G449" s="60">
        <v>60</v>
      </c>
    </row>
    <row r="450" spans="1:7" ht="15">
      <c r="A450" s="18" t="s">
        <v>957</v>
      </c>
      <c r="B450" s="17" t="s">
        <v>942</v>
      </c>
      <c r="C450" s="47">
        <v>1138108</v>
      </c>
      <c r="D450" s="47">
        <v>926833</v>
      </c>
      <c r="E450" s="47">
        <v>211275</v>
      </c>
      <c r="G450" s="60">
        <v>452</v>
      </c>
    </row>
    <row r="451" spans="1:7" ht="15">
      <c r="A451" s="18" t="s">
        <v>580</v>
      </c>
      <c r="B451" s="17" t="s">
        <v>565</v>
      </c>
      <c r="C451" s="47">
        <v>1126879</v>
      </c>
      <c r="D451" s="47">
        <v>971879</v>
      </c>
      <c r="E451" s="47">
        <v>155000</v>
      </c>
      <c r="G451" s="60">
        <v>327</v>
      </c>
    </row>
    <row r="452" spans="1:7" ht="15">
      <c r="A452" s="18" t="s">
        <v>1029</v>
      </c>
      <c r="B452" s="17" t="s">
        <v>991</v>
      </c>
      <c r="C452" s="47">
        <v>1116623</v>
      </c>
      <c r="D452" s="47">
        <v>1025623</v>
      </c>
      <c r="E452" s="47">
        <v>91000</v>
      </c>
      <c r="G452" s="60">
        <v>474</v>
      </c>
    </row>
    <row r="453" spans="1:7" ht="15">
      <c r="A453" s="18" t="s">
        <v>1941</v>
      </c>
      <c r="B453" s="17" t="s">
        <v>1932</v>
      </c>
      <c r="C453" s="47">
        <v>1104198</v>
      </c>
      <c r="D453" s="47">
        <v>953342</v>
      </c>
      <c r="E453" s="47">
        <v>150856</v>
      </c>
      <c r="G453" s="60">
        <v>203</v>
      </c>
    </row>
    <row r="454" spans="1:7" ht="15">
      <c r="A454" s="18" t="s">
        <v>732</v>
      </c>
      <c r="B454" s="17" t="s">
        <v>723</v>
      </c>
      <c r="C454" s="47">
        <v>1100406</v>
      </c>
      <c r="D454" s="47">
        <v>1061661</v>
      </c>
      <c r="E454" s="47">
        <v>38745</v>
      </c>
      <c r="G454" s="60">
        <v>378</v>
      </c>
    </row>
    <row r="455" spans="1:7" ht="15">
      <c r="A455" s="18" t="s">
        <v>1291</v>
      </c>
      <c r="B455" s="17" t="s">
        <v>1267</v>
      </c>
      <c r="C455" s="47">
        <v>1093241</v>
      </c>
      <c r="D455" s="47">
        <v>511585</v>
      </c>
      <c r="E455" s="47">
        <v>581656</v>
      </c>
      <c r="G455" s="60">
        <v>553</v>
      </c>
    </row>
    <row r="456" spans="1:7" ht="15">
      <c r="A456" s="18" t="s">
        <v>1219</v>
      </c>
      <c r="B456" s="17" t="s">
        <v>1202</v>
      </c>
      <c r="C456" s="47">
        <v>1091533</v>
      </c>
      <c r="D456" s="47">
        <v>467728</v>
      </c>
      <c r="E456" s="47">
        <v>623805</v>
      </c>
      <c r="G456" s="60">
        <v>529</v>
      </c>
    </row>
    <row r="457" spans="1:7" ht="15">
      <c r="A457" s="18" t="s">
        <v>1710</v>
      </c>
      <c r="B457" s="17" t="s">
        <v>1608</v>
      </c>
      <c r="C457" s="47">
        <v>1088445</v>
      </c>
      <c r="D457" s="47">
        <v>664756</v>
      </c>
      <c r="E457" s="47">
        <v>423689</v>
      </c>
      <c r="G457" s="60">
        <v>127</v>
      </c>
    </row>
    <row r="458" spans="1:7" ht="15">
      <c r="A458" s="18" t="s">
        <v>1378</v>
      </c>
      <c r="B458" s="17" t="s">
        <v>1327</v>
      </c>
      <c r="C458" s="47">
        <v>1066753</v>
      </c>
      <c r="D458" s="47">
        <v>855207</v>
      </c>
      <c r="E458" s="47">
        <v>211546</v>
      </c>
      <c r="G458" s="60">
        <v>17</v>
      </c>
    </row>
    <row r="459" spans="1:7" ht="15">
      <c r="A459" s="18" t="s">
        <v>1427</v>
      </c>
      <c r="B459" s="17" t="s">
        <v>1397</v>
      </c>
      <c r="C459" s="47">
        <v>1061356</v>
      </c>
      <c r="D459" s="47">
        <v>1022456</v>
      </c>
      <c r="E459" s="47">
        <v>38900</v>
      </c>
      <c r="G459" s="60">
        <v>33</v>
      </c>
    </row>
    <row r="460" spans="1:7" ht="15">
      <c r="A460" s="18" t="s">
        <v>1342</v>
      </c>
      <c r="B460" s="17" t="s">
        <v>1327</v>
      </c>
      <c r="C460" s="47">
        <v>1057900</v>
      </c>
      <c r="D460" s="47">
        <v>935515</v>
      </c>
      <c r="E460" s="47">
        <v>122385</v>
      </c>
      <c r="G460" s="60">
        <v>5</v>
      </c>
    </row>
    <row r="461" spans="1:7" ht="15">
      <c r="A461" s="18" t="s">
        <v>2064</v>
      </c>
      <c r="B461" s="17" t="s">
        <v>1997</v>
      </c>
      <c r="C461" s="47">
        <v>1047216</v>
      </c>
      <c r="D461" s="47">
        <v>96716</v>
      </c>
      <c r="E461" s="47">
        <v>950500</v>
      </c>
      <c r="G461" s="60">
        <v>245</v>
      </c>
    </row>
    <row r="462" spans="1:7" ht="15">
      <c r="A462" s="18" t="s">
        <v>1090</v>
      </c>
      <c r="B462" s="17" t="s">
        <v>1042</v>
      </c>
      <c r="C462" s="47">
        <v>1042098</v>
      </c>
      <c r="D462" s="47">
        <v>715436</v>
      </c>
      <c r="E462" s="47">
        <v>326662</v>
      </c>
      <c r="G462" s="60">
        <v>489</v>
      </c>
    </row>
    <row r="463" spans="1:7" ht="15">
      <c r="A463" s="18" t="s">
        <v>1063</v>
      </c>
      <c r="B463" s="17" t="s">
        <v>1042</v>
      </c>
      <c r="C463" s="47">
        <v>1019674</v>
      </c>
      <c r="D463" s="47">
        <v>753550</v>
      </c>
      <c r="E463" s="47">
        <v>266124</v>
      </c>
      <c r="G463" s="60">
        <v>485</v>
      </c>
    </row>
    <row r="464" spans="1:7" ht="15">
      <c r="A464" s="18" t="s">
        <v>1746</v>
      </c>
      <c r="B464" s="17" t="s">
        <v>1728</v>
      </c>
      <c r="C464" s="47">
        <v>1017975</v>
      </c>
      <c r="D464" s="47">
        <v>381771</v>
      </c>
      <c r="E464" s="47">
        <v>636204</v>
      </c>
      <c r="G464" s="60">
        <v>139</v>
      </c>
    </row>
    <row r="465" spans="1:7" ht="15">
      <c r="A465" s="18" t="s">
        <v>2038</v>
      </c>
      <c r="B465" s="17" t="s">
        <v>1997</v>
      </c>
      <c r="C465" s="47">
        <v>1013458</v>
      </c>
      <c r="D465" s="47">
        <v>421513</v>
      </c>
      <c r="E465" s="47">
        <v>591945</v>
      </c>
      <c r="G465" s="60">
        <v>236</v>
      </c>
    </row>
    <row r="466" spans="1:7" ht="15">
      <c r="A466" s="18" t="s">
        <v>920</v>
      </c>
      <c r="B466" s="17" t="s">
        <v>843</v>
      </c>
      <c r="C466" s="47">
        <v>1000562</v>
      </c>
      <c r="D466" s="47">
        <v>672151</v>
      </c>
      <c r="E466" s="47">
        <v>328411</v>
      </c>
      <c r="G466" s="60">
        <v>440</v>
      </c>
    </row>
    <row r="467" spans="1:7" ht="15">
      <c r="A467" s="18" t="s">
        <v>1644</v>
      </c>
      <c r="B467" s="17" t="s">
        <v>1608</v>
      </c>
      <c r="C467" s="47">
        <v>997583</v>
      </c>
      <c r="D467" s="47">
        <v>404473</v>
      </c>
      <c r="E467" s="47">
        <v>593110</v>
      </c>
      <c r="G467" s="60">
        <v>105</v>
      </c>
    </row>
    <row r="468" spans="1:7" ht="15">
      <c r="A468" s="18" t="s">
        <v>1818</v>
      </c>
      <c r="B468" s="17" t="s">
        <v>1728</v>
      </c>
      <c r="C468" s="47">
        <v>989532</v>
      </c>
      <c r="D468" s="47">
        <v>750555</v>
      </c>
      <c r="E468" s="47">
        <v>238977</v>
      </c>
      <c r="G468" s="60">
        <v>163</v>
      </c>
    </row>
    <row r="469" spans="1:7" ht="15">
      <c r="A469" s="18" t="s">
        <v>1662</v>
      </c>
      <c r="B469" s="17" t="s">
        <v>1267</v>
      </c>
      <c r="C469" s="47">
        <v>986166</v>
      </c>
      <c r="D469" s="47">
        <v>561461</v>
      </c>
      <c r="E469" s="47">
        <v>424705</v>
      </c>
      <c r="G469" s="60">
        <v>560</v>
      </c>
    </row>
    <row r="470" spans="1:7" ht="15">
      <c r="A470" s="18" t="s">
        <v>1548</v>
      </c>
      <c r="B470" s="17" t="s">
        <v>1397</v>
      </c>
      <c r="C470" s="47">
        <v>975256</v>
      </c>
      <c r="D470" s="47">
        <v>767791</v>
      </c>
      <c r="E470" s="47">
        <v>207465</v>
      </c>
      <c r="G470" s="60">
        <v>73</v>
      </c>
    </row>
    <row r="471" spans="1:7" ht="15">
      <c r="A471" s="18" t="s">
        <v>1306</v>
      </c>
      <c r="B471" s="17" t="s">
        <v>1267</v>
      </c>
      <c r="C471" s="47">
        <v>971548</v>
      </c>
      <c r="D471" s="47">
        <v>925598</v>
      </c>
      <c r="E471" s="47">
        <v>45950</v>
      </c>
      <c r="G471" s="60">
        <v>558</v>
      </c>
    </row>
    <row r="472" spans="1:7" ht="15">
      <c r="A472" s="18" t="s">
        <v>1641</v>
      </c>
      <c r="B472" s="17" t="s">
        <v>1608</v>
      </c>
      <c r="C472" s="47">
        <v>970887</v>
      </c>
      <c r="D472" s="47">
        <v>870824</v>
      </c>
      <c r="E472" s="47">
        <v>100063</v>
      </c>
      <c r="G472" s="60">
        <v>104</v>
      </c>
    </row>
    <row r="473" spans="1:7" ht="15">
      <c r="A473" s="18" t="s">
        <v>1357</v>
      </c>
      <c r="B473" s="17" t="s">
        <v>1327</v>
      </c>
      <c r="C473" s="47">
        <v>969511</v>
      </c>
      <c r="D473" s="47">
        <v>271159</v>
      </c>
      <c r="E473" s="47">
        <v>698352</v>
      </c>
      <c r="G473" s="60">
        <v>10</v>
      </c>
    </row>
    <row r="474" spans="1:7" ht="15">
      <c r="A474" s="18" t="s">
        <v>1309</v>
      </c>
      <c r="B474" s="17" t="s">
        <v>1267</v>
      </c>
      <c r="C474" s="47">
        <v>964482</v>
      </c>
      <c r="D474" s="47">
        <v>340547</v>
      </c>
      <c r="E474" s="47">
        <v>623935</v>
      </c>
      <c r="G474" s="60">
        <v>559</v>
      </c>
    </row>
    <row r="475" spans="1:7" ht="15">
      <c r="A475" s="18" t="s">
        <v>2041</v>
      </c>
      <c r="B475" s="17" t="s">
        <v>1997</v>
      </c>
      <c r="C475" s="47">
        <v>940938</v>
      </c>
      <c r="D475" s="47">
        <v>921188</v>
      </c>
      <c r="E475" s="47">
        <v>19750</v>
      </c>
      <c r="G475" s="60">
        <v>237</v>
      </c>
    </row>
    <row r="476" spans="1:7" ht="15">
      <c r="A476" s="18" t="s">
        <v>1041</v>
      </c>
      <c r="B476" s="17" t="s">
        <v>991</v>
      </c>
      <c r="C476" s="47">
        <v>911889</v>
      </c>
      <c r="D476" s="47">
        <v>528174</v>
      </c>
      <c r="E476" s="47">
        <v>383715</v>
      </c>
      <c r="G476" s="60">
        <v>478</v>
      </c>
    </row>
    <row r="477" spans="1:7" ht="15">
      <c r="A477" s="18" t="s">
        <v>1689</v>
      </c>
      <c r="B477" s="17" t="s">
        <v>1608</v>
      </c>
      <c r="C477" s="47">
        <v>879762</v>
      </c>
      <c r="D477" s="47">
        <v>558656</v>
      </c>
      <c r="E477" s="47">
        <v>321106</v>
      </c>
      <c r="G477" s="60">
        <v>120</v>
      </c>
    </row>
    <row r="478" spans="1:7" ht="15">
      <c r="A478" s="18" t="s">
        <v>1158</v>
      </c>
      <c r="B478" s="17" t="s">
        <v>1119</v>
      </c>
      <c r="C478" s="47">
        <v>873961</v>
      </c>
      <c r="D478" s="47">
        <v>821460</v>
      </c>
      <c r="E478" s="47">
        <v>52501</v>
      </c>
      <c r="G478" s="60">
        <v>512</v>
      </c>
    </row>
    <row r="479" spans="1:7" ht="15">
      <c r="A479" s="18" t="s">
        <v>867</v>
      </c>
      <c r="B479" s="17" t="s">
        <v>843</v>
      </c>
      <c r="C479" s="47">
        <v>855820</v>
      </c>
      <c r="D479" s="47">
        <v>730197</v>
      </c>
      <c r="E479" s="47">
        <v>125623</v>
      </c>
      <c r="G479" s="60">
        <v>422</v>
      </c>
    </row>
    <row r="480" spans="1:7" ht="15">
      <c r="A480" s="18" t="s">
        <v>1704</v>
      </c>
      <c r="B480" s="17" t="s">
        <v>1608</v>
      </c>
      <c r="C480" s="47">
        <v>834556</v>
      </c>
      <c r="D480" s="47">
        <v>370161</v>
      </c>
      <c r="E480" s="47">
        <v>464395</v>
      </c>
      <c r="G480" s="60">
        <v>125</v>
      </c>
    </row>
    <row r="481" spans="1:7" ht="15">
      <c r="A481" s="18" t="s">
        <v>577</v>
      </c>
      <c r="B481" s="17" t="s">
        <v>565</v>
      </c>
      <c r="C481" s="47">
        <v>833786</v>
      </c>
      <c r="D481" s="47">
        <v>0</v>
      </c>
      <c r="E481" s="47">
        <v>833786</v>
      </c>
      <c r="G481" s="60">
        <v>326</v>
      </c>
    </row>
    <row r="482" spans="1:7" ht="15">
      <c r="A482" s="18" t="s">
        <v>1409</v>
      </c>
      <c r="B482" s="17" t="s">
        <v>1397</v>
      </c>
      <c r="C482" s="47">
        <v>832790</v>
      </c>
      <c r="D482" s="47">
        <v>446824</v>
      </c>
      <c r="E482" s="47">
        <v>385966</v>
      </c>
      <c r="G482" s="60">
        <v>27</v>
      </c>
    </row>
    <row r="483" spans="1:7" ht="15">
      <c r="A483" s="18" t="s">
        <v>1916</v>
      </c>
      <c r="B483" s="17" t="s">
        <v>1889</v>
      </c>
      <c r="C483" s="47">
        <v>829028</v>
      </c>
      <c r="D483" s="47">
        <v>470213</v>
      </c>
      <c r="E483" s="47">
        <v>358815</v>
      </c>
      <c r="G483" s="60">
        <v>195</v>
      </c>
    </row>
    <row r="484" spans="1:7" ht="15">
      <c r="A484" s="18" t="s">
        <v>527</v>
      </c>
      <c r="B484" s="17" t="s">
        <v>491</v>
      </c>
      <c r="C484" s="47">
        <v>810011</v>
      </c>
      <c r="D484" s="47">
        <v>698202</v>
      </c>
      <c r="E484" s="47">
        <v>111809</v>
      </c>
      <c r="G484" s="60">
        <v>309</v>
      </c>
    </row>
    <row r="485" spans="1:7" ht="15">
      <c r="A485" s="18" t="s">
        <v>1617</v>
      </c>
      <c r="B485" s="17" t="s">
        <v>1608</v>
      </c>
      <c r="C485" s="47">
        <v>806394</v>
      </c>
      <c r="D485" s="47">
        <v>509457</v>
      </c>
      <c r="E485" s="47">
        <v>296937</v>
      </c>
      <c r="G485" s="60">
        <v>96</v>
      </c>
    </row>
    <row r="486" spans="1:7" ht="15">
      <c r="A486" s="18" t="s">
        <v>476</v>
      </c>
      <c r="B486" s="17" t="s">
        <v>2183</v>
      </c>
      <c r="C486" s="47">
        <v>802214</v>
      </c>
      <c r="D486" s="47">
        <v>773614</v>
      </c>
      <c r="E486" s="47">
        <v>28600</v>
      </c>
      <c r="G486" s="60">
        <v>292</v>
      </c>
    </row>
    <row r="487" spans="1:7" ht="15">
      <c r="A487" s="18" t="s">
        <v>1770</v>
      </c>
      <c r="B487" s="17" t="s">
        <v>1728</v>
      </c>
      <c r="C487" s="47">
        <v>787508</v>
      </c>
      <c r="D487" s="47">
        <v>625143</v>
      </c>
      <c r="E487" s="47">
        <v>162365</v>
      </c>
      <c r="G487" s="60">
        <v>147</v>
      </c>
    </row>
    <row r="488" spans="1:7" ht="15">
      <c r="A488" s="18" t="s">
        <v>549</v>
      </c>
      <c r="B488" s="17" t="s">
        <v>491</v>
      </c>
      <c r="C488" s="47">
        <v>781805</v>
      </c>
      <c r="D488" s="47">
        <v>525242</v>
      </c>
      <c r="E488" s="47">
        <v>256563</v>
      </c>
      <c r="G488" s="60">
        <v>317</v>
      </c>
    </row>
    <row r="489" spans="1:7" ht="15">
      <c r="A489" s="18" t="s">
        <v>1955</v>
      </c>
      <c r="B489" s="17" t="s">
        <v>1932</v>
      </c>
      <c r="C489" s="47">
        <v>781496</v>
      </c>
      <c r="D489" s="47">
        <v>781496</v>
      </c>
      <c r="E489" s="47">
        <v>0</v>
      </c>
      <c r="G489" s="60">
        <v>208</v>
      </c>
    </row>
    <row r="490" spans="1:7" ht="15">
      <c r="A490" s="18" t="s">
        <v>1910</v>
      </c>
      <c r="B490" s="17" t="s">
        <v>1889</v>
      </c>
      <c r="C490" s="47">
        <v>778844</v>
      </c>
      <c r="D490" s="47">
        <v>246481</v>
      </c>
      <c r="E490" s="47">
        <v>532363</v>
      </c>
      <c r="G490" s="60">
        <v>193</v>
      </c>
    </row>
    <row r="491" spans="1:7" ht="15">
      <c r="A491" s="18" t="s">
        <v>1054</v>
      </c>
      <c r="B491" s="17" t="s">
        <v>1042</v>
      </c>
      <c r="C491" s="47">
        <v>761584</v>
      </c>
      <c r="D491" s="47">
        <v>395309</v>
      </c>
      <c r="E491" s="47">
        <v>366275</v>
      </c>
      <c r="G491" s="60">
        <v>482</v>
      </c>
    </row>
    <row r="492" spans="1:7" ht="15">
      <c r="A492" s="18" t="s">
        <v>1876</v>
      </c>
      <c r="B492" s="17" t="s">
        <v>1840</v>
      </c>
      <c r="C492" s="47">
        <v>759414</v>
      </c>
      <c r="D492" s="47">
        <v>742564</v>
      </c>
      <c r="E492" s="47">
        <v>16850</v>
      </c>
      <c r="G492" s="60">
        <v>182</v>
      </c>
    </row>
    <row r="493" spans="1:7" ht="15">
      <c r="A493" s="18" t="s">
        <v>1323</v>
      </c>
      <c r="B493" s="17" t="s">
        <v>1267</v>
      </c>
      <c r="C493" s="47">
        <v>753939</v>
      </c>
      <c r="D493" s="47">
        <v>361383</v>
      </c>
      <c r="E493" s="47">
        <v>392556</v>
      </c>
      <c r="G493" s="60">
        <v>565</v>
      </c>
    </row>
    <row r="494" spans="1:7" ht="15">
      <c r="A494" s="18" t="s">
        <v>1821</v>
      </c>
      <c r="B494" s="17" t="s">
        <v>1728</v>
      </c>
      <c r="C494" s="47">
        <v>751925</v>
      </c>
      <c r="D494" s="47">
        <v>429611</v>
      </c>
      <c r="E494" s="47">
        <v>322314</v>
      </c>
      <c r="G494" s="60">
        <v>164</v>
      </c>
    </row>
    <row r="495" spans="1:7" ht="15">
      <c r="A495" s="18" t="s">
        <v>1517</v>
      </c>
      <c r="B495" s="17" t="s">
        <v>1397</v>
      </c>
      <c r="C495" s="47">
        <v>738550</v>
      </c>
      <c r="D495" s="47">
        <v>371952</v>
      </c>
      <c r="E495" s="47">
        <v>366598</v>
      </c>
      <c r="G495" s="60">
        <v>63</v>
      </c>
    </row>
    <row r="496" spans="1:7" ht="15">
      <c r="A496" s="18" t="s">
        <v>1713</v>
      </c>
      <c r="B496" s="17" t="s">
        <v>1608</v>
      </c>
      <c r="C496" s="47">
        <v>731049</v>
      </c>
      <c r="D496" s="47">
        <v>244492</v>
      </c>
      <c r="E496" s="47">
        <v>486557</v>
      </c>
      <c r="G496" s="60">
        <v>128</v>
      </c>
    </row>
    <row r="497" spans="1:7" ht="15">
      <c r="A497" s="18" t="s">
        <v>2149</v>
      </c>
      <c r="B497" s="17" t="s">
        <v>2105</v>
      </c>
      <c r="C497" s="47">
        <v>726666</v>
      </c>
      <c r="D497" s="47">
        <v>678076</v>
      </c>
      <c r="E497" s="47">
        <v>48590</v>
      </c>
      <c r="G497" s="60">
        <v>273</v>
      </c>
    </row>
    <row r="498" spans="1:7" ht="15">
      <c r="A498" s="18" t="s">
        <v>670</v>
      </c>
      <c r="B498" s="17" t="s">
        <v>565</v>
      </c>
      <c r="C498" s="47">
        <v>725495</v>
      </c>
      <c r="D498" s="47">
        <v>510960</v>
      </c>
      <c r="E498" s="47">
        <v>214535</v>
      </c>
      <c r="G498" s="60">
        <v>357</v>
      </c>
    </row>
    <row r="499" spans="1:7" ht="15">
      <c r="A499" s="18" t="s">
        <v>1170</v>
      </c>
      <c r="B499" s="17" t="s">
        <v>1119</v>
      </c>
      <c r="C499" s="47">
        <v>724431</v>
      </c>
      <c r="D499" s="47">
        <v>707531</v>
      </c>
      <c r="E499" s="47">
        <v>16900</v>
      </c>
      <c r="G499" s="60">
        <v>516</v>
      </c>
    </row>
    <row r="500" spans="1:7" ht="15">
      <c r="A500" s="18" t="s">
        <v>972</v>
      </c>
      <c r="B500" s="17" t="s">
        <v>942</v>
      </c>
      <c r="C500" s="47">
        <v>715169</v>
      </c>
      <c r="D500" s="47">
        <v>202969</v>
      </c>
      <c r="E500" s="47">
        <v>512200</v>
      </c>
      <c r="G500" s="60">
        <v>457</v>
      </c>
    </row>
    <row r="501" spans="1:7" ht="15">
      <c r="A501" s="18" t="s">
        <v>1038</v>
      </c>
      <c r="B501" s="17" t="s">
        <v>991</v>
      </c>
      <c r="C501" s="47">
        <v>708810</v>
      </c>
      <c r="D501" s="47">
        <v>482385</v>
      </c>
      <c r="E501" s="47">
        <v>226425</v>
      </c>
      <c r="G501" s="60">
        <v>477</v>
      </c>
    </row>
    <row r="502" spans="1:7" ht="15">
      <c r="A502" s="18" t="s">
        <v>2044</v>
      </c>
      <c r="B502" s="17" t="s">
        <v>1997</v>
      </c>
      <c r="C502" s="47">
        <v>658391</v>
      </c>
      <c r="D502" s="47">
        <v>553345</v>
      </c>
      <c r="E502" s="47">
        <v>105046</v>
      </c>
      <c r="G502" s="60">
        <v>238</v>
      </c>
    </row>
    <row r="503" spans="1:7" ht="15">
      <c r="A503" s="18" t="s">
        <v>1269</v>
      </c>
      <c r="B503" s="17" t="s">
        <v>1267</v>
      </c>
      <c r="C503" s="47">
        <v>639032</v>
      </c>
      <c r="D503" s="47">
        <v>417500</v>
      </c>
      <c r="E503" s="47">
        <v>221532</v>
      </c>
      <c r="G503" s="60">
        <v>545</v>
      </c>
    </row>
    <row r="504" spans="1:7" ht="15">
      <c r="A504" s="18" t="s">
        <v>1898</v>
      </c>
      <c r="B504" s="17" t="s">
        <v>1889</v>
      </c>
      <c r="C504" s="47">
        <v>632160</v>
      </c>
      <c r="D504" s="47">
        <v>438020</v>
      </c>
      <c r="E504" s="47">
        <v>194140</v>
      </c>
      <c r="G504" s="60">
        <v>189</v>
      </c>
    </row>
    <row r="505" spans="1:7" ht="15">
      <c r="A505" s="18" t="s">
        <v>1803</v>
      </c>
      <c r="B505" s="17" t="s">
        <v>1728</v>
      </c>
      <c r="C505" s="47">
        <v>629044</v>
      </c>
      <c r="D505" s="47">
        <v>486274</v>
      </c>
      <c r="E505" s="47">
        <v>142770</v>
      </c>
      <c r="G505" s="60">
        <v>158</v>
      </c>
    </row>
    <row r="506" spans="1:7" ht="15">
      <c r="A506" s="18" t="s">
        <v>873</v>
      </c>
      <c r="B506" s="17" t="s">
        <v>843</v>
      </c>
      <c r="C506" s="47">
        <v>627745</v>
      </c>
      <c r="D506" s="47">
        <v>392445</v>
      </c>
      <c r="E506" s="47">
        <v>235300</v>
      </c>
      <c r="G506" s="60">
        <v>424</v>
      </c>
    </row>
    <row r="507" spans="1:7" ht="15">
      <c r="A507" s="18" t="s">
        <v>1849</v>
      </c>
      <c r="B507" s="17" t="s">
        <v>1840</v>
      </c>
      <c r="C507" s="47">
        <v>616540</v>
      </c>
      <c r="D507" s="47">
        <v>547540</v>
      </c>
      <c r="E507" s="47">
        <v>69000</v>
      </c>
      <c r="G507" s="60">
        <v>173</v>
      </c>
    </row>
    <row r="508" spans="1:7" ht="15">
      <c r="A508" s="18" t="s">
        <v>774</v>
      </c>
      <c r="B508" s="17" t="s">
        <v>723</v>
      </c>
      <c r="C508" s="47">
        <v>609404</v>
      </c>
      <c r="D508" s="47">
        <v>518354</v>
      </c>
      <c r="E508" s="47">
        <v>91050</v>
      </c>
      <c r="G508" s="60">
        <v>391</v>
      </c>
    </row>
    <row r="509" spans="1:7" ht="15">
      <c r="A509" s="18" t="s">
        <v>469</v>
      </c>
      <c r="B509" s="17" t="s">
        <v>2183</v>
      </c>
      <c r="C509" s="47">
        <v>608143</v>
      </c>
      <c r="D509" s="47">
        <v>512383</v>
      </c>
      <c r="E509" s="47">
        <v>95760</v>
      </c>
      <c r="G509" s="60">
        <v>289</v>
      </c>
    </row>
    <row r="510" spans="1:7" ht="15">
      <c r="A510" s="18" t="s">
        <v>2000</v>
      </c>
      <c r="B510" s="17" t="s">
        <v>1997</v>
      </c>
      <c r="C510" s="47">
        <v>602436</v>
      </c>
      <c r="D510" s="47">
        <v>479684</v>
      </c>
      <c r="E510" s="47">
        <v>122752</v>
      </c>
      <c r="G510" s="60">
        <v>223</v>
      </c>
    </row>
    <row r="511" spans="1:7" ht="15">
      <c r="A511" s="18" t="s">
        <v>1815</v>
      </c>
      <c r="B511" s="17" t="s">
        <v>1728</v>
      </c>
      <c r="C511" s="47">
        <v>588050</v>
      </c>
      <c r="D511" s="47">
        <v>588050</v>
      </c>
      <c r="E511" s="47">
        <v>0</v>
      </c>
      <c r="G511" s="60">
        <v>162</v>
      </c>
    </row>
    <row r="512" spans="1:7" ht="15">
      <c r="A512" s="18" t="s">
        <v>1904</v>
      </c>
      <c r="B512" s="17" t="s">
        <v>1889</v>
      </c>
      <c r="C512" s="47">
        <v>575433</v>
      </c>
      <c r="D512" s="47">
        <v>489633</v>
      </c>
      <c r="E512" s="47">
        <v>85800</v>
      </c>
      <c r="G512" s="60">
        <v>191</v>
      </c>
    </row>
    <row r="513" spans="1:7" ht="15">
      <c r="A513" s="18" t="s">
        <v>1895</v>
      </c>
      <c r="B513" s="17" t="s">
        <v>1889</v>
      </c>
      <c r="C513" s="47">
        <v>559327</v>
      </c>
      <c r="D513" s="47">
        <v>267523</v>
      </c>
      <c r="E513" s="47">
        <v>291804</v>
      </c>
      <c r="G513" s="60">
        <v>188</v>
      </c>
    </row>
    <row r="514" spans="1:7" ht="15">
      <c r="A514" s="18" t="s">
        <v>515</v>
      </c>
      <c r="B514" s="17" t="s">
        <v>491</v>
      </c>
      <c r="C514" s="47">
        <v>541937</v>
      </c>
      <c r="D514" s="47">
        <v>419720</v>
      </c>
      <c r="E514" s="47">
        <v>122217</v>
      </c>
      <c r="G514" s="60">
        <v>305</v>
      </c>
    </row>
    <row r="515" spans="1:7" ht="15">
      <c r="A515" s="18" t="s">
        <v>2182</v>
      </c>
      <c r="B515" s="17" t="s">
        <v>2105</v>
      </c>
      <c r="C515" s="47">
        <v>541760</v>
      </c>
      <c r="D515" s="47">
        <v>393259</v>
      </c>
      <c r="E515" s="47">
        <v>148501</v>
      </c>
      <c r="G515" s="60">
        <v>284</v>
      </c>
    </row>
    <row r="516" spans="1:7" ht="15">
      <c r="A516" s="18" t="s">
        <v>713</v>
      </c>
      <c r="B516" s="17" t="s">
        <v>565</v>
      </c>
      <c r="C516" s="47">
        <v>528785</v>
      </c>
      <c r="D516" s="47">
        <v>528785</v>
      </c>
      <c r="E516" s="47">
        <v>0</v>
      </c>
      <c r="G516" s="60">
        <v>372</v>
      </c>
    </row>
    <row r="517" spans="1:7" ht="15">
      <c r="A517" s="18" t="s">
        <v>637</v>
      </c>
      <c r="B517" s="17" t="s">
        <v>565</v>
      </c>
      <c r="C517" s="47">
        <v>505735</v>
      </c>
      <c r="D517" s="47">
        <v>50535</v>
      </c>
      <c r="E517" s="47">
        <v>455200</v>
      </c>
      <c r="G517" s="60">
        <v>346</v>
      </c>
    </row>
    <row r="518" spans="1:7" ht="15">
      <c r="A518" s="18" t="s">
        <v>2047</v>
      </c>
      <c r="B518" s="17" t="s">
        <v>1997</v>
      </c>
      <c r="C518" s="47">
        <v>504799</v>
      </c>
      <c r="D518" s="47">
        <v>374949</v>
      </c>
      <c r="E518" s="47">
        <v>129850</v>
      </c>
      <c r="G518" s="60">
        <v>239</v>
      </c>
    </row>
    <row r="519" spans="1:7" ht="15">
      <c r="A519" s="18" t="s">
        <v>1797</v>
      </c>
      <c r="B519" s="17" t="s">
        <v>1728</v>
      </c>
      <c r="C519" s="47">
        <v>502007</v>
      </c>
      <c r="D519" s="47">
        <v>390157</v>
      </c>
      <c r="E519" s="47">
        <v>111850</v>
      </c>
      <c r="G519" s="60">
        <v>156</v>
      </c>
    </row>
    <row r="520" spans="1:7" ht="15">
      <c r="A520" s="18" t="s">
        <v>1348</v>
      </c>
      <c r="B520" s="17" t="s">
        <v>1327</v>
      </c>
      <c r="C520" s="47">
        <v>478223</v>
      </c>
      <c r="D520" s="47">
        <v>225508</v>
      </c>
      <c r="E520" s="47">
        <v>252715</v>
      </c>
      <c r="G520" s="60">
        <v>7</v>
      </c>
    </row>
    <row r="521" spans="1:7" ht="15">
      <c r="A521" s="18" t="s">
        <v>2012</v>
      </c>
      <c r="B521" s="17" t="s">
        <v>1267</v>
      </c>
      <c r="C521" s="47">
        <v>462679</v>
      </c>
      <c r="D521" s="47">
        <v>456178</v>
      </c>
      <c r="E521" s="47">
        <v>6501</v>
      </c>
      <c r="G521" s="60">
        <v>549</v>
      </c>
    </row>
    <row r="522" spans="1:7" ht="15">
      <c r="A522" s="18" t="s">
        <v>1320</v>
      </c>
      <c r="B522" s="17" t="s">
        <v>1267</v>
      </c>
      <c r="C522" s="47">
        <v>459379</v>
      </c>
      <c r="D522" s="47">
        <v>320077</v>
      </c>
      <c r="E522" s="47">
        <v>139302</v>
      </c>
      <c r="G522" s="60">
        <v>564</v>
      </c>
    </row>
    <row r="523" spans="1:7" ht="15">
      <c r="A523" s="18" t="s">
        <v>1698</v>
      </c>
      <c r="B523" s="17" t="s">
        <v>1608</v>
      </c>
      <c r="C523" s="47">
        <v>456415</v>
      </c>
      <c r="D523" s="47">
        <v>448465</v>
      </c>
      <c r="E523" s="47">
        <v>7950</v>
      </c>
      <c r="G523" s="60">
        <v>123</v>
      </c>
    </row>
    <row r="524" spans="1:7" ht="15">
      <c r="A524" s="18" t="s">
        <v>2158</v>
      </c>
      <c r="B524" s="17" t="s">
        <v>2105</v>
      </c>
      <c r="C524" s="47">
        <v>443760</v>
      </c>
      <c r="D524" s="47">
        <v>350760</v>
      </c>
      <c r="E524" s="47">
        <v>93000</v>
      </c>
      <c r="G524" s="60">
        <v>276</v>
      </c>
    </row>
    <row r="525" spans="1:7" ht="15">
      <c r="A525" s="18" t="s">
        <v>905</v>
      </c>
      <c r="B525" s="17" t="s">
        <v>843</v>
      </c>
      <c r="C525" s="47">
        <v>439631</v>
      </c>
      <c r="D525" s="47">
        <v>439631</v>
      </c>
      <c r="E525" s="47">
        <v>0</v>
      </c>
      <c r="G525" s="60">
        <v>435</v>
      </c>
    </row>
    <row r="526" spans="1:7" ht="15">
      <c r="A526" s="18" t="s">
        <v>1080</v>
      </c>
      <c r="B526" s="17" t="s">
        <v>565</v>
      </c>
      <c r="C526" s="47">
        <v>431575</v>
      </c>
      <c r="D526" s="47">
        <v>424031</v>
      </c>
      <c r="E526" s="47">
        <v>7544</v>
      </c>
      <c r="G526" s="60">
        <v>369</v>
      </c>
    </row>
    <row r="527" spans="1:7" ht="15">
      <c r="A527" s="18" t="s">
        <v>1024</v>
      </c>
      <c r="B527" s="17" t="s">
        <v>1397</v>
      </c>
      <c r="C527" s="47">
        <v>426442</v>
      </c>
      <c r="D527" s="47">
        <v>98369</v>
      </c>
      <c r="E527" s="47">
        <v>328073</v>
      </c>
      <c r="G527" s="60">
        <v>82</v>
      </c>
    </row>
    <row r="528" spans="1:7" ht="15">
      <c r="A528" s="18" t="s">
        <v>1128</v>
      </c>
      <c r="B528" s="17" t="s">
        <v>1119</v>
      </c>
      <c r="C528" s="47">
        <v>423633</v>
      </c>
      <c r="D528" s="47">
        <v>299833</v>
      </c>
      <c r="E528" s="47">
        <v>123800</v>
      </c>
      <c r="G528" s="60">
        <v>502</v>
      </c>
    </row>
    <row r="529" spans="1:7" ht="15">
      <c r="A529" s="18" t="s">
        <v>1671</v>
      </c>
      <c r="B529" s="17" t="s">
        <v>1608</v>
      </c>
      <c r="C529" s="47">
        <v>419942</v>
      </c>
      <c r="D529" s="47">
        <v>387882</v>
      </c>
      <c r="E529" s="47">
        <v>32060</v>
      </c>
      <c r="G529" s="60">
        <v>114</v>
      </c>
    </row>
    <row r="530" spans="1:7" ht="15">
      <c r="A530" s="18" t="s">
        <v>1913</v>
      </c>
      <c r="B530" s="17" t="s">
        <v>1889</v>
      </c>
      <c r="C530" s="47">
        <v>414100</v>
      </c>
      <c r="D530" s="47">
        <v>414100</v>
      </c>
      <c r="E530" s="47">
        <v>0</v>
      </c>
      <c r="G530" s="60">
        <v>194</v>
      </c>
    </row>
    <row r="531" spans="1:7" ht="15">
      <c r="A531" s="18" t="s">
        <v>1009</v>
      </c>
      <c r="B531" s="17" t="s">
        <v>991</v>
      </c>
      <c r="C531" s="47">
        <v>397676</v>
      </c>
      <c r="D531" s="47">
        <v>365619</v>
      </c>
      <c r="E531" s="47">
        <v>32057</v>
      </c>
      <c r="G531" s="60">
        <v>469</v>
      </c>
    </row>
    <row r="532" spans="1:7" ht="15">
      <c r="A532" s="18" t="s">
        <v>571</v>
      </c>
      <c r="B532" s="17" t="s">
        <v>565</v>
      </c>
      <c r="C532" s="47">
        <v>383206</v>
      </c>
      <c r="D532" s="47">
        <v>290904</v>
      </c>
      <c r="E532" s="47">
        <v>92302</v>
      </c>
      <c r="G532" s="60">
        <v>324</v>
      </c>
    </row>
    <row r="533" spans="1:7" ht="15">
      <c r="A533" s="18" t="s">
        <v>1006</v>
      </c>
      <c r="B533" s="17" t="s">
        <v>991</v>
      </c>
      <c r="C533" s="47">
        <v>381088</v>
      </c>
      <c r="D533" s="47">
        <v>175703</v>
      </c>
      <c r="E533" s="47">
        <v>205385</v>
      </c>
      <c r="G533" s="60">
        <v>468</v>
      </c>
    </row>
    <row r="534" spans="1:7" ht="15">
      <c r="A534" s="18" t="s">
        <v>1314</v>
      </c>
      <c r="B534" s="17" t="s">
        <v>1267</v>
      </c>
      <c r="C534" s="47">
        <v>379477</v>
      </c>
      <c r="D534" s="47">
        <v>355057</v>
      </c>
      <c r="E534" s="47">
        <v>24420</v>
      </c>
      <c r="G534" s="60">
        <v>561</v>
      </c>
    </row>
    <row r="535" spans="1:7" ht="15">
      <c r="A535" s="18" t="s">
        <v>1595</v>
      </c>
      <c r="B535" s="17" t="s">
        <v>1608</v>
      </c>
      <c r="C535" s="47">
        <v>374550</v>
      </c>
      <c r="D535" s="47">
        <v>332050</v>
      </c>
      <c r="E535" s="47">
        <v>42500</v>
      </c>
      <c r="G535" s="60">
        <v>129</v>
      </c>
    </row>
    <row r="536" spans="1:7" ht="15">
      <c r="A536" s="18" t="s">
        <v>1767</v>
      </c>
      <c r="B536" s="17" t="s">
        <v>1728</v>
      </c>
      <c r="C536" s="47">
        <v>371200</v>
      </c>
      <c r="D536" s="47">
        <v>131250</v>
      </c>
      <c r="E536" s="47">
        <v>239950</v>
      </c>
      <c r="G536" s="60">
        <v>146</v>
      </c>
    </row>
    <row r="537" spans="1:7" ht="15">
      <c r="A537" s="18" t="s">
        <v>997</v>
      </c>
      <c r="B537" s="17" t="s">
        <v>991</v>
      </c>
      <c r="C537" s="47">
        <v>357601</v>
      </c>
      <c r="D537" s="47">
        <v>345700</v>
      </c>
      <c r="E537" s="47">
        <v>11901</v>
      </c>
      <c r="G537" s="60">
        <v>465</v>
      </c>
    </row>
    <row r="538" spans="1:7" ht="15">
      <c r="A538" s="18" t="s">
        <v>1339</v>
      </c>
      <c r="B538" s="17" t="s">
        <v>1327</v>
      </c>
      <c r="C538" s="47">
        <v>348360</v>
      </c>
      <c r="D538" s="47">
        <v>348360</v>
      </c>
      <c r="E538" s="47">
        <v>0</v>
      </c>
      <c r="G538" s="60">
        <v>4</v>
      </c>
    </row>
    <row r="539" spans="1:7" ht="15">
      <c r="A539" s="18" t="s">
        <v>1701</v>
      </c>
      <c r="B539" s="17" t="s">
        <v>1608</v>
      </c>
      <c r="C539" s="47">
        <v>344295</v>
      </c>
      <c r="D539" s="47">
        <v>202494</v>
      </c>
      <c r="E539" s="47">
        <v>141801</v>
      </c>
      <c r="G539" s="60">
        <v>124</v>
      </c>
    </row>
    <row r="540" spans="1:7" ht="15">
      <c r="A540" s="18" t="s">
        <v>2146</v>
      </c>
      <c r="B540" s="17" t="s">
        <v>2105</v>
      </c>
      <c r="C540" s="47">
        <v>336449</v>
      </c>
      <c r="D540" s="47">
        <v>312049</v>
      </c>
      <c r="E540" s="47">
        <v>24400</v>
      </c>
      <c r="G540" s="60">
        <v>272</v>
      </c>
    </row>
    <row r="541" spans="1:7" ht="15">
      <c r="A541" s="18" t="s">
        <v>2032</v>
      </c>
      <c r="B541" s="17" t="s">
        <v>1997</v>
      </c>
      <c r="C541" s="47">
        <v>335747</v>
      </c>
      <c r="D541" s="47">
        <v>320647</v>
      </c>
      <c r="E541" s="47">
        <v>15100</v>
      </c>
      <c r="G541" s="60">
        <v>234</v>
      </c>
    </row>
    <row r="542" spans="1:7" ht="15">
      <c r="A542" s="18" t="s">
        <v>1800</v>
      </c>
      <c r="B542" s="17" t="s">
        <v>1728</v>
      </c>
      <c r="C542" s="47">
        <v>335234</v>
      </c>
      <c r="D542" s="47">
        <v>142039</v>
      </c>
      <c r="E542" s="47">
        <v>193195</v>
      </c>
      <c r="G542" s="60">
        <v>157</v>
      </c>
    </row>
    <row r="543" spans="1:7" ht="15">
      <c r="A543" s="18" t="s">
        <v>625</v>
      </c>
      <c r="B543" s="17" t="s">
        <v>565</v>
      </c>
      <c r="C543" s="47">
        <v>333940</v>
      </c>
      <c r="D543" s="47">
        <v>333940</v>
      </c>
      <c r="E543" s="47">
        <v>0</v>
      </c>
      <c r="G543" s="60">
        <v>342</v>
      </c>
    </row>
    <row r="544" spans="1:7" ht="15">
      <c r="A544" s="18" t="s">
        <v>1012</v>
      </c>
      <c r="B544" s="17" t="s">
        <v>991</v>
      </c>
      <c r="C544" s="47">
        <v>333828</v>
      </c>
      <c r="D544" s="47">
        <v>279908</v>
      </c>
      <c r="E544" s="47">
        <v>53920</v>
      </c>
      <c r="G544" s="60">
        <v>470</v>
      </c>
    </row>
    <row r="545" spans="1:7" ht="15">
      <c r="A545" s="18" t="s">
        <v>1387</v>
      </c>
      <c r="B545" s="17" t="s">
        <v>1327</v>
      </c>
      <c r="C545" s="47">
        <v>323088</v>
      </c>
      <c r="D545" s="47">
        <v>323088</v>
      </c>
      <c r="E545" s="47">
        <v>0</v>
      </c>
      <c r="G545" s="60">
        <v>20</v>
      </c>
    </row>
    <row r="546" spans="1:7" ht="15">
      <c r="A546" s="18" t="s">
        <v>1396</v>
      </c>
      <c r="B546" s="17" t="s">
        <v>1327</v>
      </c>
      <c r="C546" s="47">
        <v>318028</v>
      </c>
      <c r="D546" s="47">
        <v>308878</v>
      </c>
      <c r="E546" s="47">
        <v>9150</v>
      </c>
      <c r="G546" s="60">
        <v>23</v>
      </c>
    </row>
    <row r="547" spans="1:7" ht="15">
      <c r="A547" s="18" t="s">
        <v>1761</v>
      </c>
      <c r="B547" s="17" t="s">
        <v>1728</v>
      </c>
      <c r="C547" s="47">
        <v>313717</v>
      </c>
      <c r="D547" s="47">
        <v>267605</v>
      </c>
      <c r="E547" s="47">
        <v>46112</v>
      </c>
      <c r="G547" s="60">
        <v>144</v>
      </c>
    </row>
    <row r="548" spans="1:7" ht="15">
      <c r="A548" s="18" t="s">
        <v>1297</v>
      </c>
      <c r="B548" s="17" t="s">
        <v>1267</v>
      </c>
      <c r="C548" s="47">
        <v>309498</v>
      </c>
      <c r="D548" s="47">
        <v>219603</v>
      </c>
      <c r="E548" s="47">
        <v>89895</v>
      </c>
      <c r="G548" s="60">
        <v>555</v>
      </c>
    </row>
    <row r="549" spans="1:7" ht="15">
      <c r="A549" s="18" t="s">
        <v>1611</v>
      </c>
      <c r="B549" s="17" t="s">
        <v>1608</v>
      </c>
      <c r="C549" s="47">
        <v>308840</v>
      </c>
      <c r="D549" s="47">
        <v>235340</v>
      </c>
      <c r="E549" s="47">
        <v>73500</v>
      </c>
      <c r="G549" s="60">
        <v>94</v>
      </c>
    </row>
    <row r="550" spans="1:7" ht="15">
      <c r="A550" s="18" t="s">
        <v>1724</v>
      </c>
      <c r="B550" s="17" t="s">
        <v>1608</v>
      </c>
      <c r="C550" s="47">
        <v>307670</v>
      </c>
      <c r="D550" s="47">
        <v>300000</v>
      </c>
      <c r="E550" s="47">
        <v>7670</v>
      </c>
      <c r="G550" s="60">
        <v>132</v>
      </c>
    </row>
    <row r="551" spans="1:7" ht="15">
      <c r="A551" s="18" t="s">
        <v>1907</v>
      </c>
      <c r="B551" s="17" t="s">
        <v>1267</v>
      </c>
      <c r="C551" s="47">
        <v>302680</v>
      </c>
      <c r="D551" s="47">
        <v>254933</v>
      </c>
      <c r="E551" s="47">
        <v>47747</v>
      </c>
      <c r="G551" s="60">
        <v>551</v>
      </c>
    </row>
    <row r="552" spans="1:7" ht="15">
      <c r="A552" s="18" t="s">
        <v>2120</v>
      </c>
      <c r="B552" s="17" t="s">
        <v>2105</v>
      </c>
      <c r="C552" s="47">
        <v>302064</v>
      </c>
      <c r="D552" s="47">
        <v>0</v>
      </c>
      <c r="E552" s="47">
        <v>302064</v>
      </c>
      <c r="G552" s="60">
        <v>263</v>
      </c>
    </row>
    <row r="553" spans="1:7" ht="15">
      <c r="A553" s="18" t="s">
        <v>1354</v>
      </c>
      <c r="B553" s="17" t="s">
        <v>1327</v>
      </c>
      <c r="C553" s="47">
        <v>290950</v>
      </c>
      <c r="D553" s="47">
        <v>202900</v>
      </c>
      <c r="E553" s="47">
        <v>88050</v>
      </c>
      <c r="G553" s="60">
        <v>9</v>
      </c>
    </row>
    <row r="554" spans="1:7" ht="15">
      <c r="A554" s="18" t="s">
        <v>1275</v>
      </c>
      <c r="B554" s="17" t="s">
        <v>1267</v>
      </c>
      <c r="C554" s="47">
        <v>283138</v>
      </c>
      <c r="D554" s="47">
        <v>180043</v>
      </c>
      <c r="E554" s="47">
        <v>103095</v>
      </c>
      <c r="G554" s="60">
        <v>547</v>
      </c>
    </row>
    <row r="555" spans="1:7" ht="15">
      <c r="A555" s="18" t="s">
        <v>1146</v>
      </c>
      <c r="B555" s="17" t="s">
        <v>1119</v>
      </c>
      <c r="C555" s="47">
        <v>281734</v>
      </c>
      <c r="D555" s="47">
        <v>249134</v>
      </c>
      <c r="E555" s="47">
        <v>32600</v>
      </c>
      <c r="G555" s="60">
        <v>508</v>
      </c>
    </row>
    <row r="556" spans="1:7" ht="15">
      <c r="A556" s="18" t="s">
        <v>2111</v>
      </c>
      <c r="B556" s="17" t="s">
        <v>2105</v>
      </c>
      <c r="C556" s="47">
        <v>277109</v>
      </c>
      <c r="D556" s="47">
        <v>202734</v>
      </c>
      <c r="E556" s="47">
        <v>74375</v>
      </c>
      <c r="G556" s="60">
        <v>260</v>
      </c>
    </row>
    <row r="557" spans="1:7" ht="15">
      <c r="A557" s="18" t="s">
        <v>2058</v>
      </c>
      <c r="B557" s="17" t="s">
        <v>1997</v>
      </c>
      <c r="C557" s="47">
        <v>276261</v>
      </c>
      <c r="D557" s="47">
        <v>187361</v>
      </c>
      <c r="E557" s="47">
        <v>88900</v>
      </c>
      <c r="G557" s="60">
        <v>243</v>
      </c>
    </row>
    <row r="558" spans="1:7" ht="15">
      <c r="A558" s="18" t="s">
        <v>1614</v>
      </c>
      <c r="B558" s="17" t="s">
        <v>1608</v>
      </c>
      <c r="C558" s="47">
        <v>264216</v>
      </c>
      <c r="D558" s="47">
        <v>261966</v>
      </c>
      <c r="E558" s="47">
        <v>2250</v>
      </c>
      <c r="G558" s="60">
        <v>95</v>
      </c>
    </row>
    <row r="559" spans="1:7" ht="15">
      <c r="A559" s="18" t="s">
        <v>1758</v>
      </c>
      <c r="B559" s="17" t="s">
        <v>1728</v>
      </c>
      <c r="C559" s="47">
        <v>260790</v>
      </c>
      <c r="D559" s="47">
        <v>138390</v>
      </c>
      <c r="E559" s="47">
        <v>122400</v>
      </c>
      <c r="G559" s="60">
        <v>143</v>
      </c>
    </row>
    <row r="560" spans="1:7" ht="15">
      <c r="A560" s="18" t="s">
        <v>786</v>
      </c>
      <c r="B560" s="17" t="s">
        <v>723</v>
      </c>
      <c r="C560" s="47">
        <v>252788</v>
      </c>
      <c r="D560" s="47">
        <v>236288</v>
      </c>
      <c r="E560" s="47">
        <v>16500</v>
      </c>
      <c r="G560" s="60">
        <v>395</v>
      </c>
    </row>
    <row r="561" spans="1:7" ht="15">
      <c r="A561" s="18" t="s">
        <v>2173</v>
      </c>
      <c r="B561" s="17" t="s">
        <v>2105</v>
      </c>
      <c r="C561" s="47">
        <v>247288</v>
      </c>
      <c r="D561" s="47">
        <v>197288</v>
      </c>
      <c r="E561" s="47">
        <v>50000</v>
      </c>
      <c r="G561" s="60">
        <v>281</v>
      </c>
    </row>
    <row r="562" spans="1:7" ht="15">
      <c r="A562" s="18" t="s">
        <v>1167</v>
      </c>
      <c r="B562" s="17" t="s">
        <v>1119</v>
      </c>
      <c r="C562" s="47">
        <v>241460</v>
      </c>
      <c r="D562" s="47">
        <v>241460</v>
      </c>
      <c r="E562" s="47">
        <v>0</v>
      </c>
      <c r="G562" s="60">
        <v>515</v>
      </c>
    </row>
    <row r="563" spans="1:7" ht="15">
      <c r="A563" s="18" t="s">
        <v>2114</v>
      </c>
      <c r="B563" s="17" t="s">
        <v>2105</v>
      </c>
      <c r="C563" s="47">
        <v>239233</v>
      </c>
      <c r="D563" s="47">
        <v>197533</v>
      </c>
      <c r="E563" s="47">
        <v>41700</v>
      </c>
      <c r="G563" s="60">
        <v>261</v>
      </c>
    </row>
    <row r="564" spans="1:7" ht="15">
      <c r="A564" s="18" t="s">
        <v>1788</v>
      </c>
      <c r="B564" s="17" t="s">
        <v>1728</v>
      </c>
      <c r="C564" s="47">
        <v>229776</v>
      </c>
      <c r="D564" s="47">
        <v>203016</v>
      </c>
      <c r="E564" s="47">
        <v>26760</v>
      </c>
      <c r="G564" s="60">
        <v>153</v>
      </c>
    </row>
    <row r="565" spans="1:7" ht="15">
      <c r="A565" s="18" t="s">
        <v>2137</v>
      </c>
      <c r="B565" s="17" t="s">
        <v>2105</v>
      </c>
      <c r="C565" s="47">
        <v>223473</v>
      </c>
      <c r="D565" s="47">
        <v>145823</v>
      </c>
      <c r="E565" s="47">
        <v>77650</v>
      </c>
      <c r="G565" s="60">
        <v>269</v>
      </c>
    </row>
    <row r="566" spans="1:7" ht="15">
      <c r="A566" s="18" t="s">
        <v>2052</v>
      </c>
      <c r="B566" s="17" t="s">
        <v>1997</v>
      </c>
      <c r="C566" s="47">
        <v>222477</v>
      </c>
      <c r="D566" s="47">
        <v>207927</v>
      </c>
      <c r="E566" s="47">
        <v>14550</v>
      </c>
      <c r="G566" s="60">
        <v>241</v>
      </c>
    </row>
    <row r="567" spans="1:7" ht="15">
      <c r="A567" s="18" t="s">
        <v>1907</v>
      </c>
      <c r="B567" s="17" t="s">
        <v>1889</v>
      </c>
      <c r="C567" s="47">
        <v>220061</v>
      </c>
      <c r="D567" s="47">
        <v>215061</v>
      </c>
      <c r="E567" s="47">
        <v>5000</v>
      </c>
      <c r="G567" s="60">
        <v>192</v>
      </c>
    </row>
    <row r="568" spans="1:7" ht="15">
      <c r="A568" s="18" t="s">
        <v>688</v>
      </c>
      <c r="B568" s="17" t="s">
        <v>565</v>
      </c>
      <c r="C568" s="47">
        <v>211752</v>
      </c>
      <c r="D568" s="47">
        <v>211752</v>
      </c>
      <c r="E568" s="47">
        <v>0</v>
      </c>
      <c r="G568" s="60">
        <v>363</v>
      </c>
    </row>
    <row r="569" spans="1:7" ht="15">
      <c r="A569" s="18" t="s">
        <v>1272</v>
      </c>
      <c r="B569" s="17" t="s">
        <v>1267</v>
      </c>
      <c r="C569" s="47">
        <v>208200</v>
      </c>
      <c r="D569" s="47">
        <v>196899</v>
      </c>
      <c r="E569" s="47">
        <v>11301</v>
      </c>
      <c r="G569" s="60">
        <v>546</v>
      </c>
    </row>
    <row r="570" spans="1:7" ht="15">
      <c r="A570" s="18" t="s">
        <v>1032</v>
      </c>
      <c r="B570" s="17" t="s">
        <v>991</v>
      </c>
      <c r="C570" s="47">
        <v>206745</v>
      </c>
      <c r="D570" s="47">
        <v>170505</v>
      </c>
      <c r="E570" s="47">
        <v>36240</v>
      </c>
      <c r="G570" s="60">
        <v>475</v>
      </c>
    </row>
    <row r="571" spans="1:7" ht="15">
      <c r="A571" s="18" t="s">
        <v>2140</v>
      </c>
      <c r="B571" s="17" t="s">
        <v>2105</v>
      </c>
      <c r="C571" s="47">
        <v>196146</v>
      </c>
      <c r="D571" s="47">
        <v>192121</v>
      </c>
      <c r="E571" s="47">
        <v>4025</v>
      </c>
      <c r="G571" s="60">
        <v>270</v>
      </c>
    </row>
    <row r="572" spans="1:7" ht="15">
      <c r="A572" s="18" t="s">
        <v>1749</v>
      </c>
      <c r="B572" s="17" t="s">
        <v>1728</v>
      </c>
      <c r="C572" s="47">
        <v>189661</v>
      </c>
      <c r="D572" s="47">
        <v>187210</v>
      </c>
      <c r="E572" s="47">
        <v>2451</v>
      </c>
      <c r="G572" s="60">
        <v>140</v>
      </c>
    </row>
    <row r="573" spans="1:7" ht="15">
      <c r="A573" s="18" t="s">
        <v>1806</v>
      </c>
      <c r="B573" s="17" t="s">
        <v>1728</v>
      </c>
      <c r="C573" s="47">
        <v>176012</v>
      </c>
      <c r="D573" s="47">
        <v>153462</v>
      </c>
      <c r="E573" s="47">
        <v>22550</v>
      </c>
      <c r="G573" s="60">
        <v>159</v>
      </c>
    </row>
    <row r="574" spans="1:7" ht="15">
      <c r="A574" s="18" t="s">
        <v>882</v>
      </c>
      <c r="B574" s="17" t="s">
        <v>843</v>
      </c>
      <c r="C574" s="47">
        <v>172450</v>
      </c>
      <c r="D574" s="47">
        <v>145750</v>
      </c>
      <c r="E574" s="47">
        <v>26700</v>
      </c>
      <c r="G574" s="60">
        <v>427</v>
      </c>
    </row>
    <row r="575" spans="1:7" ht="15">
      <c r="A575" s="18" t="s">
        <v>509</v>
      </c>
      <c r="B575" s="17" t="s">
        <v>491</v>
      </c>
      <c r="C575" s="47">
        <v>169817</v>
      </c>
      <c r="D575" s="47">
        <v>103817</v>
      </c>
      <c r="E575" s="47">
        <v>66000</v>
      </c>
      <c r="G575" s="60">
        <v>303</v>
      </c>
    </row>
    <row r="576" spans="1:7" ht="15">
      <c r="A576" s="18" t="s">
        <v>607</v>
      </c>
      <c r="B576" s="17" t="s">
        <v>565</v>
      </c>
      <c r="C576" s="47">
        <v>161895</v>
      </c>
      <c r="D576" s="47">
        <v>159405</v>
      </c>
      <c r="E576" s="47">
        <v>2490</v>
      </c>
      <c r="G576" s="60">
        <v>336</v>
      </c>
    </row>
    <row r="577" spans="1:7" ht="15">
      <c r="A577" s="18" t="s">
        <v>1093</v>
      </c>
      <c r="B577" s="17" t="s">
        <v>1042</v>
      </c>
      <c r="C577" s="47">
        <v>158210</v>
      </c>
      <c r="D577" s="47">
        <v>155210</v>
      </c>
      <c r="E577" s="47">
        <v>3000</v>
      </c>
      <c r="G577" s="60">
        <v>490</v>
      </c>
    </row>
    <row r="578" spans="1:7" ht="15">
      <c r="A578" s="18" t="s">
        <v>1003</v>
      </c>
      <c r="B578" s="17" t="s">
        <v>991</v>
      </c>
      <c r="C578" s="47">
        <v>157534</v>
      </c>
      <c r="D578" s="47">
        <v>67334</v>
      </c>
      <c r="E578" s="47">
        <v>90200</v>
      </c>
      <c r="G578" s="60">
        <v>467</v>
      </c>
    </row>
    <row r="579" spans="1:7" ht="15">
      <c r="A579" s="18" t="s">
        <v>1901</v>
      </c>
      <c r="B579" s="17" t="s">
        <v>1889</v>
      </c>
      <c r="C579" s="47">
        <v>156960</v>
      </c>
      <c r="D579" s="47">
        <v>126110</v>
      </c>
      <c r="E579" s="47">
        <v>30850</v>
      </c>
      <c r="G579" s="60">
        <v>190</v>
      </c>
    </row>
    <row r="580" spans="1:7" ht="15">
      <c r="A580" s="18" t="s">
        <v>1925</v>
      </c>
      <c r="B580" s="17" t="s">
        <v>1889</v>
      </c>
      <c r="C580" s="47">
        <v>141075</v>
      </c>
      <c r="D580" s="47">
        <v>49275</v>
      </c>
      <c r="E580" s="47">
        <v>91800</v>
      </c>
      <c r="G580" s="60">
        <v>198</v>
      </c>
    </row>
    <row r="581" spans="1:7" ht="15">
      <c r="A581" s="18" t="s">
        <v>1122</v>
      </c>
      <c r="B581" s="17" t="s">
        <v>1119</v>
      </c>
      <c r="C581" s="47">
        <v>140470</v>
      </c>
      <c r="D581" s="47">
        <v>21200</v>
      </c>
      <c r="E581" s="47">
        <v>119270</v>
      </c>
      <c r="G581" s="60">
        <v>500</v>
      </c>
    </row>
    <row r="582" spans="1:7" ht="15">
      <c r="A582" s="18" t="s">
        <v>1294</v>
      </c>
      <c r="B582" s="17" t="s">
        <v>1267</v>
      </c>
      <c r="C582" s="47">
        <v>136832</v>
      </c>
      <c r="D582" s="47">
        <v>130982</v>
      </c>
      <c r="E582" s="47">
        <v>5850</v>
      </c>
      <c r="G582" s="60">
        <v>554</v>
      </c>
    </row>
    <row r="583" spans="1:7" ht="15">
      <c r="A583" s="18" t="s">
        <v>810</v>
      </c>
      <c r="B583" s="17" t="s">
        <v>723</v>
      </c>
      <c r="C583" s="47">
        <v>128843</v>
      </c>
      <c r="D583" s="47">
        <v>44393</v>
      </c>
      <c r="E583" s="47">
        <v>84450</v>
      </c>
      <c r="G583" s="60">
        <v>403</v>
      </c>
    </row>
    <row r="584" spans="1:7" ht="15">
      <c r="A584" s="18" t="s">
        <v>703</v>
      </c>
      <c r="B584" s="17" t="s">
        <v>565</v>
      </c>
      <c r="C584" s="47">
        <v>122799</v>
      </c>
      <c r="D584" s="47">
        <v>112749</v>
      </c>
      <c r="E584" s="47">
        <v>10050</v>
      </c>
      <c r="G584" s="60">
        <v>368</v>
      </c>
    </row>
    <row r="585" spans="1:7" ht="15">
      <c r="A585" s="18" t="s">
        <v>1563</v>
      </c>
      <c r="B585" s="17" t="s">
        <v>1397</v>
      </c>
      <c r="C585" s="47">
        <v>119959</v>
      </c>
      <c r="D585" s="47">
        <v>959</v>
      </c>
      <c r="E585" s="47">
        <v>119000</v>
      </c>
      <c r="G585" s="60">
        <v>78</v>
      </c>
    </row>
    <row r="586" spans="1:7" ht="15">
      <c r="A586" s="18" t="s">
        <v>1692</v>
      </c>
      <c r="B586" s="17" t="s">
        <v>1608</v>
      </c>
      <c r="C586" s="47">
        <v>118439</v>
      </c>
      <c r="D586" s="47">
        <v>114939</v>
      </c>
      <c r="E586" s="47">
        <v>3500</v>
      </c>
      <c r="G586" s="60">
        <v>121</v>
      </c>
    </row>
    <row r="587" spans="1:7" ht="15">
      <c r="A587" s="18" t="s">
        <v>1888</v>
      </c>
      <c r="B587" s="17" t="s">
        <v>1840</v>
      </c>
      <c r="C587" s="47">
        <v>105550</v>
      </c>
      <c r="D587" s="47">
        <v>85850</v>
      </c>
      <c r="E587" s="47">
        <v>19700</v>
      </c>
      <c r="G587" s="60">
        <v>186</v>
      </c>
    </row>
    <row r="588" spans="1:7" ht="15">
      <c r="A588" s="18" t="s">
        <v>1107</v>
      </c>
      <c r="B588" s="17" t="s">
        <v>1042</v>
      </c>
      <c r="C588" s="47">
        <v>97710</v>
      </c>
      <c r="D588" s="47">
        <v>67710</v>
      </c>
      <c r="E588" s="47">
        <v>30000</v>
      </c>
      <c r="G588" s="60">
        <v>495</v>
      </c>
    </row>
    <row r="589" spans="1:7" ht="15">
      <c r="A589" s="18" t="s">
        <v>2117</v>
      </c>
      <c r="B589" s="17" t="s">
        <v>2105</v>
      </c>
      <c r="C589" s="47">
        <v>96688</v>
      </c>
      <c r="D589" s="47">
        <v>93063</v>
      </c>
      <c r="E589" s="47">
        <v>3625</v>
      </c>
      <c r="G589" s="60">
        <v>262</v>
      </c>
    </row>
    <row r="590" spans="1:7" ht="15">
      <c r="A590" s="18" t="s">
        <v>2164</v>
      </c>
      <c r="B590" s="17" t="s">
        <v>2105</v>
      </c>
      <c r="C590" s="47">
        <v>86121</v>
      </c>
      <c r="D590" s="47">
        <v>29281</v>
      </c>
      <c r="E590" s="47">
        <v>56840</v>
      </c>
      <c r="G590" s="60">
        <v>278</v>
      </c>
    </row>
    <row r="591" spans="1:7" ht="15">
      <c r="A591" s="18" t="s">
        <v>1683</v>
      </c>
      <c r="B591" s="17" t="s">
        <v>1608</v>
      </c>
      <c r="C591" s="47">
        <v>78151</v>
      </c>
      <c r="D591" s="47">
        <v>77951</v>
      </c>
      <c r="E591" s="47">
        <v>200</v>
      </c>
      <c r="G591" s="60">
        <v>118</v>
      </c>
    </row>
    <row r="592" spans="1:7" ht="15">
      <c r="A592" s="18" t="s">
        <v>2077</v>
      </c>
      <c r="B592" s="17" t="s">
        <v>2068</v>
      </c>
      <c r="C592" s="47">
        <v>75644</v>
      </c>
      <c r="D592" s="47">
        <v>75644</v>
      </c>
      <c r="E592" s="47">
        <v>0</v>
      </c>
      <c r="G592" s="60">
        <v>249</v>
      </c>
    </row>
    <row r="593" spans="1:7" ht="15">
      <c r="A593" s="18" t="s">
        <v>1839</v>
      </c>
      <c r="B593" s="17" t="s">
        <v>1728</v>
      </c>
      <c r="C593" s="47">
        <v>73782</v>
      </c>
      <c r="D593" s="47">
        <v>73782</v>
      </c>
      <c r="E593" s="47">
        <v>0</v>
      </c>
      <c r="G593" s="60">
        <v>170</v>
      </c>
    </row>
    <row r="594" spans="1:7" ht="15">
      <c r="A594" s="18" t="s">
        <v>2143</v>
      </c>
      <c r="B594" s="17" t="s">
        <v>2105</v>
      </c>
      <c r="C594" s="47">
        <v>55910</v>
      </c>
      <c r="D594" s="47">
        <v>50510</v>
      </c>
      <c r="E594" s="47">
        <v>5400</v>
      </c>
      <c r="G594" s="60">
        <v>271</v>
      </c>
    </row>
    <row r="595" spans="1:7" ht="15">
      <c r="A595" s="18" t="s">
        <v>2035</v>
      </c>
      <c r="B595" s="17" t="s">
        <v>1997</v>
      </c>
      <c r="C595" s="47">
        <v>48000</v>
      </c>
      <c r="D595" s="47">
        <v>46000</v>
      </c>
      <c r="E595" s="47">
        <v>2000</v>
      </c>
      <c r="G595" s="60">
        <v>235</v>
      </c>
    </row>
    <row r="596" spans="1:7" ht="15">
      <c r="A596" s="18" t="s">
        <v>1734</v>
      </c>
      <c r="B596" s="17" t="s">
        <v>1728</v>
      </c>
      <c r="C596" s="47">
        <v>45500</v>
      </c>
      <c r="D596" s="47">
        <v>44500</v>
      </c>
      <c r="E596" s="47">
        <v>1000</v>
      </c>
      <c r="G596" s="60">
        <v>135</v>
      </c>
    </row>
    <row r="597" spans="1:7" ht="15">
      <c r="A597" s="18" t="s">
        <v>1922</v>
      </c>
      <c r="B597" s="17" t="s">
        <v>1889</v>
      </c>
      <c r="C597" s="47">
        <v>41464</v>
      </c>
      <c r="D597" s="47">
        <v>30464</v>
      </c>
      <c r="E597" s="47">
        <v>11000</v>
      </c>
      <c r="G597" s="60">
        <v>197</v>
      </c>
    </row>
    <row r="598" spans="1:7" ht="15">
      <c r="A598" s="18" t="s">
        <v>1000</v>
      </c>
      <c r="B598" s="17" t="s">
        <v>991</v>
      </c>
      <c r="C598" s="47">
        <v>27650</v>
      </c>
      <c r="D598" s="47">
        <v>27650</v>
      </c>
      <c r="E598" s="47">
        <v>0</v>
      </c>
      <c r="G598" s="60">
        <v>466</v>
      </c>
    </row>
    <row r="599" spans="1:7" ht="15">
      <c r="A599" s="18" t="s">
        <v>1345</v>
      </c>
      <c r="B599" s="17" t="s">
        <v>1327</v>
      </c>
      <c r="C599" s="47">
        <v>24250</v>
      </c>
      <c r="D599" s="47">
        <v>6050</v>
      </c>
      <c r="E599" s="47">
        <v>18200</v>
      </c>
      <c r="G599" s="60">
        <v>6</v>
      </c>
    </row>
    <row r="600" spans="1:7" ht="15">
      <c r="A600" s="18" t="s">
        <v>1727</v>
      </c>
      <c r="B600" s="17" t="s">
        <v>1608</v>
      </c>
      <c r="C600" s="47">
        <v>23844</v>
      </c>
      <c r="D600" s="47">
        <v>9594</v>
      </c>
      <c r="E600" s="47">
        <v>14250</v>
      </c>
      <c r="G600" s="60">
        <v>133</v>
      </c>
    </row>
    <row r="601" spans="1:7" ht="15">
      <c r="A601" s="18" t="s">
        <v>1785</v>
      </c>
      <c r="B601" s="17" t="s">
        <v>1728</v>
      </c>
      <c r="C601" s="47">
        <v>21450</v>
      </c>
      <c r="D601" s="47">
        <v>18850</v>
      </c>
      <c r="E601" s="47">
        <v>2600</v>
      </c>
      <c r="G601" s="60">
        <v>152</v>
      </c>
    </row>
    <row r="602" spans="1:7" ht="15">
      <c r="A602" s="18" t="s">
        <v>1650</v>
      </c>
      <c r="B602" s="17" t="s">
        <v>1608</v>
      </c>
      <c r="C602" s="47">
        <v>20988</v>
      </c>
      <c r="D602" s="47">
        <v>3638</v>
      </c>
      <c r="E602" s="47">
        <v>17350</v>
      </c>
      <c r="G602" s="60">
        <v>107</v>
      </c>
    </row>
    <row r="603" spans="1:7" ht="15">
      <c r="A603" s="18" t="s">
        <v>837</v>
      </c>
      <c r="B603" s="17" t="s">
        <v>723</v>
      </c>
      <c r="C603" s="47">
        <v>16500</v>
      </c>
      <c r="D603" s="47">
        <v>16500</v>
      </c>
      <c r="E603" s="47">
        <v>0</v>
      </c>
      <c r="G603" s="60">
        <v>412</v>
      </c>
    </row>
    <row r="604" spans="1:7" ht="15">
      <c r="A604" s="18" t="s">
        <v>1827</v>
      </c>
      <c r="B604" s="17" t="s">
        <v>1728</v>
      </c>
      <c r="C604" s="47">
        <v>0</v>
      </c>
      <c r="D604" s="47">
        <v>0</v>
      </c>
      <c r="E604" s="47">
        <v>0</v>
      </c>
      <c r="G604" s="60">
        <v>166</v>
      </c>
    </row>
    <row r="605" spans="1:7" ht="15">
      <c r="A605" s="18" t="s">
        <v>1197</v>
      </c>
      <c r="B605" s="17" t="s">
        <v>1119</v>
      </c>
      <c r="C605" s="47">
        <v>0</v>
      </c>
      <c r="D605" s="47">
        <v>0</v>
      </c>
      <c r="E605" s="47">
        <v>0</v>
      </c>
      <c r="G605" s="60">
        <v>522</v>
      </c>
    </row>
    <row r="606" spans="1:7" ht="15">
      <c r="A606" s="18" t="s">
        <v>1262</v>
      </c>
      <c r="B606" s="17" t="s">
        <v>1202</v>
      </c>
      <c r="C606" s="47">
        <v>0</v>
      </c>
      <c r="D606" s="47">
        <v>0</v>
      </c>
      <c r="E606" s="47">
        <v>0</v>
      </c>
      <c r="G606" s="60">
        <v>544</v>
      </c>
    </row>
    <row r="607" spans="1:7" ht="15">
      <c r="A607" s="27" t="s">
        <v>1191</v>
      </c>
      <c r="C607" s="47">
        <v>143197453</v>
      </c>
      <c r="D607" s="47">
        <v>42166306</v>
      </c>
      <c r="E607" s="47">
        <v>101031147</v>
      </c>
      <c r="G607" s="61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August 2008</v>
      </c>
      <c r="B1" s="3"/>
      <c r="C1" s="3"/>
      <c r="D1" s="3"/>
      <c r="E1" s="3"/>
      <c r="F1" s="3"/>
    </row>
    <row r="2" spans="1:6" ht="15.75">
      <c r="A2" s="6" t="s">
        <v>1082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10/7/08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1081</v>
      </c>
      <c r="B6" s="9" t="s">
        <v>1187</v>
      </c>
      <c r="C6" s="26" t="s">
        <v>1074</v>
      </c>
      <c r="D6" s="24" t="s">
        <v>1068</v>
      </c>
      <c r="E6" s="24" t="s">
        <v>1078</v>
      </c>
      <c r="F6" s="34"/>
    </row>
    <row r="7" spans="1:8" ht="15.75" thickTop="1">
      <c r="A7" s="18" t="str">
        <f>top_20!A7</f>
        <v>Atlantic City</v>
      </c>
      <c r="B7" s="18" t="str">
        <f>top_20!B7</f>
        <v>Atlantic</v>
      </c>
      <c r="C7" s="79">
        <f>D7+E7</f>
        <v>84767335</v>
      </c>
      <c r="D7" s="45">
        <f>SUM(top_20!D7+top_20!E7)</f>
        <v>411729</v>
      </c>
      <c r="E7" s="45">
        <f>SUM(top_20!F7+top_20!G7)</f>
        <v>84355606</v>
      </c>
      <c r="F7" s="27"/>
      <c r="H7" s="5"/>
    </row>
    <row r="8" spans="1:8" ht="15">
      <c r="A8" s="18" t="str">
        <f>top_20!A8</f>
        <v>Secaucus Town</v>
      </c>
      <c r="B8" s="18" t="str">
        <f>top_20!B8</f>
        <v>Hudson</v>
      </c>
      <c r="C8" s="51">
        <f aca="true" t="shared" si="0" ref="C8:C25">D8+E8</f>
        <v>53558756</v>
      </c>
      <c r="D8" s="47">
        <f>SUM(top_20!D8+top_20!E8)</f>
        <v>323211</v>
      </c>
      <c r="E8" s="47">
        <f>SUM(top_20!F8+top_20!G8)</f>
        <v>53235545</v>
      </c>
      <c r="F8" s="27"/>
      <c r="G8" s="5"/>
      <c r="H8" s="5"/>
    </row>
    <row r="9" spans="1:8" ht="15">
      <c r="A9" s="18" t="str">
        <f>top_20!A9</f>
        <v>Harrison Town</v>
      </c>
      <c r="B9" s="18" t="str">
        <f>top_20!B9</f>
        <v>Hudson</v>
      </c>
      <c r="C9" s="51">
        <f t="shared" si="0"/>
        <v>31261612</v>
      </c>
      <c r="D9" s="47">
        <f>SUM(top_20!D9+top_20!E9)</f>
        <v>61602</v>
      </c>
      <c r="E9" s="47">
        <f>SUM(top_20!F9+top_20!G9)</f>
        <v>31200010</v>
      </c>
      <c r="F9" s="27"/>
      <c r="G9" s="5"/>
      <c r="H9" s="5"/>
    </row>
    <row r="10" spans="1:8" ht="15">
      <c r="A10" s="18" t="str">
        <f>top_20!A10</f>
        <v>Raritan Township</v>
      </c>
      <c r="B10" s="18" t="str">
        <f>top_20!B10</f>
        <v>Hunterdon</v>
      </c>
      <c r="C10" s="51">
        <f t="shared" si="0"/>
        <v>25377557</v>
      </c>
      <c r="D10" s="47">
        <f>SUM(top_20!D10+top_20!E10)</f>
        <v>2169737</v>
      </c>
      <c r="E10" s="47">
        <f>SUM(top_20!F10+top_20!G10)</f>
        <v>23207820</v>
      </c>
      <c r="F10" s="27"/>
      <c r="G10" s="5"/>
      <c r="H10" s="5"/>
    </row>
    <row r="11" spans="1:8" ht="15">
      <c r="A11" s="18" t="str">
        <f>top_20!A11</f>
        <v>Jersey City</v>
      </c>
      <c r="B11" s="18" t="str">
        <f>top_20!B11</f>
        <v>Hudson</v>
      </c>
      <c r="C11" s="51">
        <f t="shared" si="0"/>
        <v>16977455</v>
      </c>
      <c r="D11" s="47">
        <f>SUM(top_20!D11+top_20!E11)</f>
        <v>6618235</v>
      </c>
      <c r="E11" s="47">
        <f>SUM(top_20!F11+top_20!G11)</f>
        <v>10359220</v>
      </c>
      <c r="F11" s="27"/>
      <c r="G11" s="5"/>
      <c r="H11" s="5"/>
    </row>
    <row r="12" spans="1:8" ht="15">
      <c r="A12" s="18" t="str">
        <f>top_20!A12</f>
        <v>Cherry Hill Township</v>
      </c>
      <c r="B12" s="18" t="str">
        <f>top_20!B12</f>
        <v>Camden</v>
      </c>
      <c r="C12" s="51">
        <f t="shared" si="0"/>
        <v>15507363</v>
      </c>
      <c r="D12" s="47">
        <f>SUM(top_20!D12+top_20!E12)</f>
        <v>1964686</v>
      </c>
      <c r="E12" s="47">
        <f>SUM(top_20!F12+top_20!G12)</f>
        <v>13542677</v>
      </c>
      <c r="F12" s="27"/>
      <c r="G12" s="5"/>
      <c r="H12" s="5"/>
    </row>
    <row r="13" spans="1:8" ht="15">
      <c r="A13" s="18" t="str">
        <f>top_20!A13</f>
        <v>Princeton Borough</v>
      </c>
      <c r="B13" s="18" t="str">
        <f>top_20!B13</f>
        <v>Mercer</v>
      </c>
      <c r="C13" s="51">
        <f t="shared" si="0"/>
        <v>14809166</v>
      </c>
      <c r="D13" s="47">
        <f>SUM(top_20!D13+top_20!E13)</f>
        <v>5644112</v>
      </c>
      <c r="E13" s="47">
        <f>SUM(top_20!F13+top_20!G13)</f>
        <v>9165054</v>
      </c>
      <c r="F13" s="27"/>
      <c r="G13" s="5"/>
      <c r="H13" s="5"/>
    </row>
    <row r="14" spans="1:8" ht="15">
      <c r="A14" s="18" t="str">
        <f>top_20!A14</f>
        <v>Point Pleasant Borough</v>
      </c>
      <c r="B14" s="18" t="str">
        <f>top_20!B14</f>
        <v>Ocean</v>
      </c>
      <c r="C14" s="51">
        <f t="shared" si="0"/>
        <v>14591744</v>
      </c>
      <c r="D14" s="47">
        <f>SUM(top_20!D14+top_20!E14)</f>
        <v>14430091</v>
      </c>
      <c r="E14" s="47">
        <f>SUM(top_20!F14+top_20!G14)</f>
        <v>161653</v>
      </c>
      <c r="F14" s="27"/>
      <c r="G14" s="5"/>
      <c r="H14" s="5"/>
    </row>
    <row r="15" spans="1:8" ht="15">
      <c r="A15" s="18" t="str">
        <f>top_20!A15</f>
        <v>Madison Borough</v>
      </c>
      <c r="B15" s="18" t="str">
        <f>top_20!B15</f>
        <v>Morris</v>
      </c>
      <c r="C15" s="51">
        <f t="shared" si="0"/>
        <v>13892565</v>
      </c>
      <c r="D15" s="47">
        <f>SUM(top_20!D15+top_20!E15)</f>
        <v>1561865</v>
      </c>
      <c r="E15" s="47">
        <f>SUM(top_20!F15+top_20!G15)</f>
        <v>12330700</v>
      </c>
      <c r="F15" s="27"/>
      <c r="G15" s="5"/>
      <c r="H15" s="5"/>
    </row>
    <row r="16" spans="1:8" ht="15">
      <c r="A16" s="18" t="str">
        <f>top_20!A16</f>
        <v>Paramus Borough</v>
      </c>
      <c r="B16" s="18" t="str">
        <f>top_20!B16</f>
        <v>Bergen</v>
      </c>
      <c r="C16" s="51">
        <f t="shared" si="0"/>
        <v>13761207</v>
      </c>
      <c r="D16" s="47">
        <f>SUM(top_20!D16+top_20!E16)</f>
        <v>1588972</v>
      </c>
      <c r="E16" s="47">
        <f>SUM(top_20!F16+top_20!G16)</f>
        <v>12172235</v>
      </c>
      <c r="F16" s="27"/>
      <c r="G16" s="5"/>
      <c r="H16" s="5"/>
    </row>
    <row r="17" spans="1:8" ht="15">
      <c r="A17" s="18" t="str">
        <f>top_20!A17</f>
        <v>Logan Township</v>
      </c>
      <c r="B17" s="18" t="str">
        <f>top_20!B17</f>
        <v>Gloucester</v>
      </c>
      <c r="C17" s="51">
        <f t="shared" si="0"/>
        <v>11716484</v>
      </c>
      <c r="D17" s="47">
        <f>SUM(top_20!D17+top_20!E17)</f>
        <v>261341</v>
      </c>
      <c r="E17" s="47">
        <f>SUM(top_20!F17+top_20!G17)</f>
        <v>11455143</v>
      </c>
      <c r="F17" s="27"/>
      <c r="G17" s="5"/>
      <c r="H17" s="5"/>
    </row>
    <row r="18" spans="1:8" ht="15">
      <c r="A18" s="18" t="str">
        <f>top_20!A18</f>
        <v>Newark City</v>
      </c>
      <c r="B18" s="18" t="str">
        <f>top_20!B18</f>
        <v>Essex</v>
      </c>
      <c r="C18" s="51">
        <f t="shared" si="0"/>
        <v>10688715</v>
      </c>
      <c r="D18" s="47">
        <f>SUM(top_20!D18+top_20!E18)</f>
        <v>6256158</v>
      </c>
      <c r="E18" s="47">
        <f>SUM(top_20!F18+top_20!G18)</f>
        <v>4432557</v>
      </c>
      <c r="F18" s="27"/>
      <c r="G18" s="5"/>
      <c r="H18" s="5"/>
    </row>
    <row r="19" spans="1:8" ht="15">
      <c r="A19" s="18" t="str">
        <f>top_20!A19</f>
        <v>Westampton Township</v>
      </c>
      <c r="B19" s="18" t="str">
        <f>top_20!B19</f>
        <v>Burlington</v>
      </c>
      <c r="C19" s="51">
        <f t="shared" si="0"/>
        <v>10113275</v>
      </c>
      <c r="D19" s="47">
        <f>SUM(top_20!D19+top_20!E19)</f>
        <v>189669</v>
      </c>
      <c r="E19" s="47">
        <f>SUM(top_20!F19+top_20!G19)</f>
        <v>9923606</v>
      </c>
      <c r="F19" s="27"/>
      <c r="G19" s="5"/>
      <c r="H19" s="5"/>
    </row>
    <row r="20" spans="1:8" ht="15">
      <c r="A20" s="18" t="str">
        <f>top_20!A20</f>
        <v>Linden City</v>
      </c>
      <c r="B20" s="18" t="str">
        <f>top_20!B20</f>
        <v>Union</v>
      </c>
      <c r="C20" s="51">
        <f t="shared" si="0"/>
        <v>8900694</v>
      </c>
      <c r="D20" s="47">
        <f>SUM(top_20!D20+top_20!E20)</f>
        <v>558132</v>
      </c>
      <c r="E20" s="47">
        <f>SUM(top_20!F20+top_20!G20)</f>
        <v>8342562</v>
      </c>
      <c r="F20" s="27"/>
      <c r="G20" s="5"/>
      <c r="H20" s="5"/>
    </row>
    <row r="21" spans="1:8" ht="15">
      <c r="A21" s="18" t="str">
        <f>top_20!A21</f>
        <v>Brick Township</v>
      </c>
      <c r="B21" s="18" t="str">
        <f>top_20!B21</f>
        <v>Ocean</v>
      </c>
      <c r="C21" s="51">
        <f t="shared" si="0"/>
        <v>8400474</v>
      </c>
      <c r="D21" s="47">
        <f>SUM(top_20!D21+top_20!E21)</f>
        <v>4505470</v>
      </c>
      <c r="E21" s="47">
        <f>SUM(top_20!F21+top_20!G21)</f>
        <v>3895004</v>
      </c>
      <c r="F21" s="27"/>
      <c r="G21" s="5"/>
      <c r="H21" s="5"/>
    </row>
    <row r="22" spans="1:8" ht="15">
      <c r="A22" s="18" t="str">
        <f>top_20!A22</f>
        <v>Millburn Township</v>
      </c>
      <c r="B22" s="18" t="str">
        <f>top_20!B22</f>
        <v>Essex</v>
      </c>
      <c r="C22" s="51">
        <f t="shared" si="0"/>
        <v>7573370</v>
      </c>
      <c r="D22" s="47">
        <f>SUM(top_20!D22+top_20!E22)</f>
        <v>6764920</v>
      </c>
      <c r="E22" s="47">
        <f>SUM(top_20!F22+top_20!G22)</f>
        <v>808450</v>
      </c>
      <c r="F22" s="27"/>
      <c r="G22" s="5"/>
      <c r="H22" s="5"/>
    </row>
    <row r="23" spans="1:8" ht="15">
      <c r="A23" s="18" t="str">
        <f>top_20!A23</f>
        <v>Matawan Borough</v>
      </c>
      <c r="B23" s="18" t="str">
        <f>top_20!B23</f>
        <v>Monmouth</v>
      </c>
      <c r="C23" s="51">
        <f t="shared" si="0"/>
        <v>7395130</v>
      </c>
      <c r="D23" s="47">
        <f>SUM(top_20!D23+top_20!E23)</f>
        <v>7296303</v>
      </c>
      <c r="E23" s="47">
        <f>SUM(top_20!F23+top_20!G23)</f>
        <v>98827</v>
      </c>
      <c r="F23" s="27"/>
      <c r="G23" s="5"/>
      <c r="H23" s="5"/>
    </row>
    <row r="24" spans="1:8" ht="15">
      <c r="A24" s="18" t="str">
        <f>top_20!A24</f>
        <v>East Brunswick Township</v>
      </c>
      <c r="B24" s="18" t="str">
        <f>top_20!B24</f>
        <v>Middlesex</v>
      </c>
      <c r="C24" s="51">
        <f t="shared" si="0"/>
        <v>7225421</v>
      </c>
      <c r="D24" s="47">
        <f>SUM(top_20!D24+top_20!E24)</f>
        <v>2329116</v>
      </c>
      <c r="E24" s="47">
        <f>SUM(top_20!F24+top_20!G24)</f>
        <v>4896305</v>
      </c>
      <c r="F24" s="27"/>
      <c r="G24" s="5"/>
      <c r="H24" s="5"/>
    </row>
    <row r="25" spans="1:8" ht="15">
      <c r="A25" s="18" t="str">
        <f>top_20!A25</f>
        <v>Hoboken City</v>
      </c>
      <c r="B25" s="18" t="str">
        <f>top_20!B25</f>
        <v>Hudson</v>
      </c>
      <c r="C25" s="51">
        <f t="shared" si="0"/>
        <v>7081351</v>
      </c>
      <c r="D25" s="47">
        <f>SUM(top_20!D25+top_20!E25)</f>
        <v>5801282</v>
      </c>
      <c r="E25" s="47">
        <f>SUM(top_20!F25+top_20!G25)</f>
        <v>1280069</v>
      </c>
      <c r="F25" s="27"/>
      <c r="G25" s="5"/>
      <c r="H25" s="5"/>
    </row>
    <row r="26" spans="1:8" ht="15">
      <c r="A26" s="18" t="str">
        <f>top_20!A26</f>
        <v>Monroe Township</v>
      </c>
      <c r="B26" s="18" t="str">
        <f>top_20!B26</f>
        <v>Middlesex</v>
      </c>
      <c r="C26" s="51">
        <f>D26+E26</f>
        <v>7004057</v>
      </c>
      <c r="D26" s="47">
        <f>SUM(top_20!D26+top_20!E26)</f>
        <v>6673053</v>
      </c>
      <c r="E26" s="47">
        <f>SUM(top_20!F26+top_20!G26)</f>
        <v>331004</v>
      </c>
      <c r="F26" s="27"/>
      <c r="G26" s="5"/>
      <c r="H26" s="5"/>
    </row>
    <row r="27" spans="1:8" ht="15">
      <c r="A27" s="18" t="s">
        <v>1082</v>
      </c>
      <c r="B27" s="17"/>
      <c r="C27" s="27">
        <f>SUM(C7:C25)</f>
        <v>363599674</v>
      </c>
      <c r="D27" s="51">
        <f>SUM(top_20!D27:E27)</f>
        <v>75409684</v>
      </c>
      <c r="E27" s="51">
        <f>SUM(top_20!E27:F27)</f>
        <v>179750191</v>
      </c>
      <c r="F27" s="27"/>
      <c r="G27" s="5"/>
      <c r="H27" s="5"/>
    </row>
    <row r="28" spans="1:6" ht="15">
      <c r="A28" s="18" t="s">
        <v>1076</v>
      </c>
      <c r="C28" s="46">
        <f>(top_20!C28)</f>
        <v>1015047057</v>
      </c>
      <c r="D28" s="28">
        <f>SUM(top_20!D28:E28)</f>
        <v>427852737</v>
      </c>
      <c r="E28" s="28">
        <f>SUM(top_20!F28:G28)</f>
        <v>587194320</v>
      </c>
      <c r="F28" s="42"/>
    </row>
    <row r="29" spans="1:6" ht="15">
      <c r="A29" s="18" t="s">
        <v>1083</v>
      </c>
      <c r="C29" s="43">
        <f>C27/C28</f>
        <v>0.3582096726378667</v>
      </c>
      <c r="D29" s="43">
        <f>D27/D28</f>
        <v>0.1762514937470179</v>
      </c>
      <c r="E29" s="43">
        <f>E27/E28</f>
        <v>0.30611704656816163</v>
      </c>
      <c r="F29" s="43"/>
    </row>
    <row r="40" spans="1:8" ht="15">
      <c r="A40" s="58" t="s">
        <v>1192</v>
      </c>
      <c r="B40" s="58" t="s">
        <v>1267</v>
      </c>
      <c r="C40" s="59" t="s">
        <v>1193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8" t="s">
        <v>1973</v>
      </c>
      <c r="B41" s="58" t="s">
        <v>1932</v>
      </c>
      <c r="C41" s="59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8" t="s">
        <v>963</v>
      </c>
      <c r="B42" s="58" t="s">
        <v>942</v>
      </c>
      <c r="C42" s="59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8" t="s">
        <v>1653</v>
      </c>
      <c r="B43" s="58" t="s">
        <v>1608</v>
      </c>
      <c r="C43" s="59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8" t="s">
        <v>1333</v>
      </c>
      <c r="B44" s="58" t="s">
        <v>1327</v>
      </c>
      <c r="C44" s="59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8" t="s">
        <v>2167</v>
      </c>
      <c r="B45" s="58" t="s">
        <v>2105</v>
      </c>
      <c r="C45" s="59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8" t="s">
        <v>1060</v>
      </c>
      <c r="B46" s="58" t="s">
        <v>1042</v>
      </c>
      <c r="C46" s="59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8" t="s">
        <v>506</v>
      </c>
      <c r="B47" s="58" t="s">
        <v>491</v>
      </c>
      <c r="C47" s="59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8" t="s">
        <v>876</v>
      </c>
      <c r="B48" s="58" t="s">
        <v>843</v>
      </c>
      <c r="C48" s="59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8" t="s">
        <v>552</v>
      </c>
      <c r="B49" s="58" t="s">
        <v>491</v>
      </c>
      <c r="C49" s="59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8" t="s">
        <v>613</v>
      </c>
      <c r="B50" s="58" t="s">
        <v>565</v>
      </c>
      <c r="C50" s="59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8" t="s">
        <v>816</v>
      </c>
      <c r="B51" s="58" t="s">
        <v>723</v>
      </c>
      <c r="C51" s="59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8" t="s">
        <v>1961</v>
      </c>
      <c r="B52" s="58" t="s">
        <v>1932</v>
      </c>
      <c r="C52" s="59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8" t="s">
        <v>643</v>
      </c>
      <c r="B53" s="58" t="s">
        <v>565</v>
      </c>
      <c r="C53" s="59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8" t="s">
        <v>1864</v>
      </c>
      <c r="B54" s="58" t="s">
        <v>1840</v>
      </c>
      <c r="C54" s="59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8" t="s">
        <v>1773</v>
      </c>
      <c r="B55" s="58" t="s">
        <v>1728</v>
      </c>
      <c r="C55" s="59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8" t="s">
        <v>619</v>
      </c>
      <c r="B56" s="58" t="s">
        <v>565</v>
      </c>
      <c r="C56" s="59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8" t="s">
        <v>864</v>
      </c>
      <c r="B57" s="58" t="s">
        <v>843</v>
      </c>
      <c r="C57" s="59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8" t="s">
        <v>1536</v>
      </c>
      <c r="B58" s="58" t="s">
        <v>1397</v>
      </c>
      <c r="C58" s="59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8" t="s">
        <v>2067</v>
      </c>
      <c r="B59" s="58" t="s">
        <v>1997</v>
      </c>
      <c r="C59" s="59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8" t="s">
        <v>798</v>
      </c>
      <c r="B60" s="58" t="s">
        <v>723</v>
      </c>
      <c r="C60" s="59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8" t="s">
        <v>1904</v>
      </c>
      <c r="B61" s="58" t="s">
        <v>1932</v>
      </c>
      <c r="C61" s="59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8" t="s">
        <v>1048</v>
      </c>
      <c r="B62" s="58" t="s">
        <v>1042</v>
      </c>
      <c r="C62" s="59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8" t="s">
        <v>885</v>
      </c>
      <c r="B63" s="58" t="s">
        <v>843</v>
      </c>
      <c r="C63" s="59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8" t="s">
        <v>2055</v>
      </c>
      <c r="B64" s="58" t="s">
        <v>1997</v>
      </c>
      <c r="C64" s="59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8" t="s">
        <v>1967</v>
      </c>
      <c r="B65" s="58" t="s">
        <v>1932</v>
      </c>
      <c r="C65" s="59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8" t="s">
        <v>780</v>
      </c>
      <c r="B66" s="58" t="s">
        <v>723</v>
      </c>
      <c r="C66" s="59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8" t="s">
        <v>1836</v>
      </c>
      <c r="B67" s="58" t="s">
        <v>1728</v>
      </c>
      <c r="C67" s="59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8" t="s">
        <v>658</v>
      </c>
      <c r="B68" s="58" t="s">
        <v>565</v>
      </c>
      <c r="C68" s="59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8" t="s">
        <v>1363</v>
      </c>
      <c r="B69" s="58" t="s">
        <v>2183</v>
      </c>
      <c r="C69" s="59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8" t="s">
        <v>789</v>
      </c>
      <c r="B70" s="58" t="s">
        <v>723</v>
      </c>
      <c r="C70" s="59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8" t="s">
        <v>1755</v>
      </c>
      <c r="B71" s="58" t="s">
        <v>1728</v>
      </c>
      <c r="C71" s="59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8" t="s">
        <v>861</v>
      </c>
      <c r="B72" s="58" t="s">
        <v>843</v>
      </c>
      <c r="C72" s="59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8" t="s">
        <v>813</v>
      </c>
      <c r="B73" s="58" t="s">
        <v>723</v>
      </c>
      <c r="C73" s="59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8" t="s">
        <v>490</v>
      </c>
      <c r="B74" s="58" t="s">
        <v>2183</v>
      </c>
      <c r="C74" s="59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8" t="s">
        <v>649</v>
      </c>
      <c r="B75" s="58" t="s">
        <v>565</v>
      </c>
      <c r="C75" s="59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8" t="s">
        <v>543</v>
      </c>
      <c r="B76" s="58" t="s">
        <v>491</v>
      </c>
      <c r="C76" s="59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8" t="s">
        <v>2083</v>
      </c>
      <c r="B77" s="58" t="s">
        <v>2068</v>
      </c>
      <c r="C77" s="59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8" t="s">
        <v>1466</v>
      </c>
      <c r="B78" s="58" t="s">
        <v>1397</v>
      </c>
      <c r="C78" s="59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8" t="s">
        <v>1115</v>
      </c>
      <c r="B79" s="58" t="s">
        <v>1042</v>
      </c>
      <c r="C79" s="59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8" t="s">
        <v>1752</v>
      </c>
      <c r="B80" s="58" t="s">
        <v>1728</v>
      </c>
      <c r="C80" s="59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8" t="s">
        <v>2029</v>
      </c>
      <c r="B81" s="58" t="s">
        <v>1997</v>
      </c>
      <c r="C81" s="59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8" t="s">
        <v>1843</v>
      </c>
      <c r="B82" s="58" t="s">
        <v>1840</v>
      </c>
      <c r="C82" s="59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8" t="s">
        <v>1882</v>
      </c>
      <c r="B83" s="58" t="s">
        <v>1840</v>
      </c>
      <c r="C83" s="59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8" t="s">
        <v>1542</v>
      </c>
      <c r="B84" s="58" t="s">
        <v>1397</v>
      </c>
      <c r="C84" s="59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8" t="s">
        <v>1632</v>
      </c>
      <c r="B85" s="58" t="s">
        <v>1608</v>
      </c>
      <c r="C85" s="59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8" t="s">
        <v>1210</v>
      </c>
      <c r="B86" s="58" t="s">
        <v>1202</v>
      </c>
      <c r="C86" s="59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8" t="s">
        <v>825</v>
      </c>
      <c r="B87" s="58" t="s">
        <v>723</v>
      </c>
      <c r="C87" s="59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8" t="s">
        <v>1254</v>
      </c>
      <c r="B88" s="58" t="s">
        <v>1202</v>
      </c>
      <c r="C88" s="59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8" t="s">
        <v>722</v>
      </c>
      <c r="B89" s="58" t="s">
        <v>565</v>
      </c>
      <c r="C89" s="59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8" t="s">
        <v>482</v>
      </c>
      <c r="B90" s="58" t="s">
        <v>2183</v>
      </c>
      <c r="C90" s="59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8" t="s">
        <v>932</v>
      </c>
      <c r="B91" s="58" t="s">
        <v>843</v>
      </c>
      <c r="C91" s="59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8" t="s">
        <v>1913</v>
      </c>
      <c r="B92" s="58" t="s">
        <v>2183</v>
      </c>
      <c r="C92" s="59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8" t="s">
        <v>894</v>
      </c>
      <c r="B93" s="58" t="s">
        <v>843</v>
      </c>
      <c r="C93" s="59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8" t="s">
        <v>1607</v>
      </c>
      <c r="B94" s="58" t="s">
        <v>1397</v>
      </c>
      <c r="C94" s="59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8" t="s">
        <v>534</v>
      </c>
      <c r="B95" s="58" t="s">
        <v>491</v>
      </c>
      <c r="C95" s="59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8" t="s">
        <v>1668</v>
      </c>
      <c r="B96" s="58" t="s">
        <v>1608</v>
      </c>
      <c r="C96" s="59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8" t="s">
        <v>503</v>
      </c>
      <c r="B97" s="58" t="s">
        <v>491</v>
      </c>
      <c r="C97" s="59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8" t="s">
        <v>1551</v>
      </c>
      <c r="B98" s="58" t="s">
        <v>1397</v>
      </c>
      <c r="C98" s="59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8" t="s">
        <v>1656</v>
      </c>
      <c r="B99" s="58" t="s">
        <v>1608</v>
      </c>
      <c r="C99" s="59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8" t="s">
        <v>1028</v>
      </c>
      <c r="B100" s="58" t="s">
        <v>491</v>
      </c>
      <c r="C100" s="59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8" t="s">
        <v>1496</v>
      </c>
      <c r="B101" s="58" t="s">
        <v>1397</v>
      </c>
      <c r="C101" s="59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8" t="s">
        <v>1580</v>
      </c>
      <c r="B102" s="58" t="s">
        <v>1397</v>
      </c>
      <c r="C102" s="59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8" t="s">
        <v>676</v>
      </c>
      <c r="B103" s="58" t="s">
        <v>565</v>
      </c>
      <c r="C103" s="59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8" t="s">
        <v>628</v>
      </c>
      <c r="B104" s="58" t="s">
        <v>565</v>
      </c>
      <c r="C104" s="59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8" t="s">
        <v>738</v>
      </c>
      <c r="B105" s="58" t="s">
        <v>723</v>
      </c>
      <c r="C105" s="59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8" t="s">
        <v>1885</v>
      </c>
      <c r="B106" s="58" t="s">
        <v>1840</v>
      </c>
      <c r="C106" s="59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8" t="s">
        <v>765</v>
      </c>
      <c r="B107" s="58" t="s">
        <v>723</v>
      </c>
      <c r="C107" s="59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8" t="s">
        <v>1454</v>
      </c>
      <c r="B108" s="58" t="s">
        <v>1397</v>
      </c>
      <c r="C108" s="59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8" t="s">
        <v>1867</v>
      </c>
      <c r="B109" s="58" t="s">
        <v>1840</v>
      </c>
      <c r="C109" s="59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8" t="s">
        <v>691</v>
      </c>
      <c r="B110" s="58" t="s">
        <v>565</v>
      </c>
      <c r="C110" s="59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8" t="s">
        <v>891</v>
      </c>
      <c r="B111" s="58" t="s">
        <v>843</v>
      </c>
      <c r="C111" s="59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8" t="s">
        <v>1057</v>
      </c>
      <c r="B112" s="58" t="s">
        <v>1042</v>
      </c>
      <c r="C112" s="59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8" t="s">
        <v>1595</v>
      </c>
      <c r="B113" s="58" t="s">
        <v>2183</v>
      </c>
      <c r="C113" s="59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8" t="s">
        <v>831</v>
      </c>
      <c r="B114" s="58" t="s">
        <v>723</v>
      </c>
      <c r="C114" s="59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8" t="s">
        <v>640</v>
      </c>
      <c r="B115" s="58" t="s">
        <v>565</v>
      </c>
      <c r="C115" s="59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8" t="s">
        <v>807</v>
      </c>
      <c r="B116" s="58" t="s">
        <v>723</v>
      </c>
      <c r="C116" s="59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8" t="s">
        <v>1858</v>
      </c>
      <c r="B117" s="58" t="s">
        <v>1840</v>
      </c>
      <c r="C117" s="59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8" t="s">
        <v>1944</v>
      </c>
      <c r="B118" s="58" t="s">
        <v>1932</v>
      </c>
      <c r="C118" s="59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8" t="s">
        <v>1363</v>
      </c>
      <c r="B119" s="58" t="s">
        <v>1327</v>
      </c>
      <c r="C119" s="59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8" t="s">
        <v>834</v>
      </c>
      <c r="B120" s="58" t="s">
        <v>723</v>
      </c>
      <c r="C120" s="59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8" t="s">
        <v>1577</v>
      </c>
      <c r="B121" s="58" t="s">
        <v>1397</v>
      </c>
      <c r="C121" s="59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8" t="s">
        <v>1569</v>
      </c>
      <c r="B122" s="58" t="s">
        <v>1397</v>
      </c>
      <c r="C122" s="59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8" t="s">
        <v>564</v>
      </c>
      <c r="B123" s="58" t="s">
        <v>491</v>
      </c>
      <c r="C123" s="59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8" t="s">
        <v>676</v>
      </c>
      <c r="B124" s="58" t="s">
        <v>843</v>
      </c>
      <c r="C124" s="59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8" t="s">
        <v>1375</v>
      </c>
      <c r="B125" s="58" t="s">
        <v>1327</v>
      </c>
      <c r="C125" s="59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8" t="s">
        <v>795</v>
      </c>
      <c r="B126" s="58" t="s">
        <v>723</v>
      </c>
      <c r="C126" s="59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8" t="s">
        <v>1278</v>
      </c>
      <c r="B127" s="58" t="s">
        <v>1267</v>
      </c>
      <c r="C127" s="59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8" t="s">
        <v>1173</v>
      </c>
      <c r="B128" s="58" t="s">
        <v>1119</v>
      </c>
      <c r="C128" s="59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8" t="s">
        <v>1595</v>
      </c>
      <c r="B129" s="58" t="s">
        <v>723</v>
      </c>
      <c r="C129" s="59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8" t="s">
        <v>518</v>
      </c>
      <c r="B130" s="58" t="s">
        <v>491</v>
      </c>
      <c r="C130" s="59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8" t="s">
        <v>2003</v>
      </c>
      <c r="B131" s="58" t="s">
        <v>1997</v>
      </c>
      <c r="C131" s="59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8" t="s">
        <v>1647</v>
      </c>
      <c r="B132" s="58" t="s">
        <v>1608</v>
      </c>
      <c r="C132" s="59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8" t="s">
        <v>1873</v>
      </c>
      <c r="B133" s="58" t="s">
        <v>1840</v>
      </c>
      <c r="C133" s="59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8" t="s">
        <v>1204</v>
      </c>
      <c r="B134" s="58" t="s">
        <v>1202</v>
      </c>
      <c r="C134" s="59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8" t="s">
        <v>1674</v>
      </c>
      <c r="B135" s="58" t="s">
        <v>1608</v>
      </c>
      <c r="C135" s="59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8" t="s">
        <v>768</v>
      </c>
      <c r="B136" s="58" t="s">
        <v>723</v>
      </c>
      <c r="C136" s="59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8" t="s">
        <v>2098</v>
      </c>
      <c r="B137" s="58" t="s">
        <v>2068</v>
      </c>
      <c r="C137" s="59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8" t="s">
        <v>1472</v>
      </c>
      <c r="B138" s="58" t="s">
        <v>1397</v>
      </c>
      <c r="C138" s="59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8" t="s">
        <v>546</v>
      </c>
      <c r="B139" s="58" t="s">
        <v>491</v>
      </c>
      <c r="C139" s="59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8" t="s">
        <v>777</v>
      </c>
      <c r="B140" s="58" t="s">
        <v>723</v>
      </c>
      <c r="C140" s="59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8" t="s">
        <v>1330</v>
      </c>
      <c r="B141" s="58" t="s">
        <v>1327</v>
      </c>
      <c r="C141" s="59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8" t="s">
        <v>1931</v>
      </c>
      <c r="B142" s="58" t="s">
        <v>1889</v>
      </c>
      <c r="C142" s="59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8" t="s">
        <v>2179</v>
      </c>
      <c r="B143" s="58" t="s">
        <v>1202</v>
      </c>
      <c r="C143" s="59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8" t="s">
        <v>1572</v>
      </c>
      <c r="B144" s="58" t="s">
        <v>1397</v>
      </c>
      <c r="C144" s="59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8" t="s">
        <v>1830</v>
      </c>
      <c r="B145" s="58" t="s">
        <v>1728</v>
      </c>
      <c r="C145" s="59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8" t="s">
        <v>2029</v>
      </c>
      <c r="B146" s="58" t="s">
        <v>491</v>
      </c>
      <c r="C146" s="59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8" t="s">
        <v>1207</v>
      </c>
      <c r="B147" s="58" t="s">
        <v>1202</v>
      </c>
      <c r="C147" s="59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8" t="s">
        <v>1846</v>
      </c>
      <c r="B148" s="58" t="s">
        <v>1840</v>
      </c>
      <c r="C148" s="59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8" t="s">
        <v>1421</v>
      </c>
      <c r="B149" s="58" t="s">
        <v>1397</v>
      </c>
      <c r="C149" s="59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8" t="s">
        <v>1490</v>
      </c>
      <c r="B150" s="58" t="s">
        <v>1397</v>
      </c>
      <c r="C150" s="59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8" t="s">
        <v>1451</v>
      </c>
      <c r="B151" s="58" t="s">
        <v>1397</v>
      </c>
      <c r="C151" s="59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8" t="s">
        <v>1372</v>
      </c>
      <c r="B152" s="58" t="s">
        <v>1327</v>
      </c>
      <c r="C152" s="59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8" t="s">
        <v>2071</v>
      </c>
      <c r="B153" s="58" t="s">
        <v>2068</v>
      </c>
      <c r="C153" s="59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8" t="s">
        <v>461</v>
      </c>
      <c r="B154" s="58" t="s">
        <v>2183</v>
      </c>
      <c r="C154" s="59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8" t="s">
        <v>1463</v>
      </c>
      <c r="B155" s="58" t="s">
        <v>1397</v>
      </c>
      <c r="C155" s="59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8" t="s">
        <v>1855</v>
      </c>
      <c r="B156" s="58" t="s">
        <v>1840</v>
      </c>
      <c r="C156" s="59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8" t="s">
        <v>879</v>
      </c>
      <c r="B157" s="58" t="s">
        <v>843</v>
      </c>
      <c r="C157" s="59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8" t="s">
        <v>1680</v>
      </c>
      <c r="B158" s="58" t="s">
        <v>1608</v>
      </c>
      <c r="C158" s="59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8" t="s">
        <v>485</v>
      </c>
      <c r="B159" s="58" t="s">
        <v>2183</v>
      </c>
      <c r="C159" s="59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8" t="s">
        <v>1249</v>
      </c>
      <c r="B160" s="58" t="s">
        <v>1202</v>
      </c>
      <c r="C160" s="59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8" t="s">
        <v>719</v>
      </c>
      <c r="B161" s="58" t="s">
        <v>565</v>
      </c>
      <c r="C161" s="59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8" t="s">
        <v>941</v>
      </c>
      <c r="B162" s="58" t="s">
        <v>843</v>
      </c>
      <c r="C162" s="59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8" t="s">
        <v>2020</v>
      </c>
      <c r="B163" s="58" t="s">
        <v>1997</v>
      </c>
      <c r="C163" s="59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8" t="s">
        <v>716</v>
      </c>
      <c r="B164" s="58" t="s">
        <v>565</v>
      </c>
      <c r="C164" s="59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8" t="s">
        <v>1809</v>
      </c>
      <c r="B165" s="58" t="s">
        <v>1728</v>
      </c>
      <c r="C165" s="59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8" t="s">
        <v>1586</v>
      </c>
      <c r="B166" s="58" t="s">
        <v>1397</v>
      </c>
      <c r="C166" s="59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8" t="s">
        <v>1620</v>
      </c>
      <c r="B167" s="58" t="s">
        <v>1608</v>
      </c>
      <c r="C167" s="59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8" t="s">
        <v>1505</v>
      </c>
      <c r="B168" s="58" t="s">
        <v>1397</v>
      </c>
      <c r="C168" s="59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8" t="s">
        <v>1996</v>
      </c>
      <c r="B169" s="58" t="s">
        <v>1932</v>
      </c>
      <c r="C169" s="59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8" t="s">
        <v>1445</v>
      </c>
      <c r="B170" s="58" t="s">
        <v>1397</v>
      </c>
      <c r="C170" s="59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8" t="s">
        <v>1228</v>
      </c>
      <c r="B171" s="58" t="s">
        <v>1202</v>
      </c>
      <c r="C171" s="59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8" t="s">
        <v>750</v>
      </c>
      <c r="B172" s="58" t="s">
        <v>723</v>
      </c>
      <c r="C172" s="59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8" t="s">
        <v>1601</v>
      </c>
      <c r="B173" s="58" t="s">
        <v>1397</v>
      </c>
      <c r="C173" s="59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8" t="s">
        <v>1442</v>
      </c>
      <c r="B174" s="58" t="s">
        <v>1397</v>
      </c>
      <c r="C174" s="59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8" t="s">
        <v>1533</v>
      </c>
      <c r="B175" s="58" t="s">
        <v>1397</v>
      </c>
      <c r="C175" s="59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8" t="s">
        <v>1659</v>
      </c>
      <c r="B176" s="58" t="s">
        <v>1608</v>
      </c>
      <c r="C176" s="59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8" t="s">
        <v>1152</v>
      </c>
      <c r="B177" s="58" t="s">
        <v>1119</v>
      </c>
      <c r="C177" s="59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8" t="s">
        <v>1595</v>
      </c>
      <c r="B178" s="58" t="s">
        <v>1997</v>
      </c>
      <c r="C178" s="59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8" t="s">
        <v>497</v>
      </c>
      <c r="B179" s="58" t="s">
        <v>491</v>
      </c>
      <c r="C179" s="59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8" t="s">
        <v>987</v>
      </c>
      <c r="B180" s="58" t="s">
        <v>942</v>
      </c>
      <c r="C180" s="59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8" t="s">
        <v>1096</v>
      </c>
      <c r="B181" s="58" t="s">
        <v>1042</v>
      </c>
      <c r="C181" s="59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8" t="s">
        <v>1433</v>
      </c>
      <c r="B182" s="58" t="s">
        <v>1397</v>
      </c>
      <c r="C182" s="59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8" t="s">
        <v>822</v>
      </c>
      <c r="B183" s="58" t="s">
        <v>723</v>
      </c>
      <c r="C183" s="59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8" t="s">
        <v>858</v>
      </c>
      <c r="B184" s="58" t="s">
        <v>843</v>
      </c>
      <c r="C184" s="59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8" t="s">
        <v>1336</v>
      </c>
      <c r="B185" s="58" t="s">
        <v>1327</v>
      </c>
      <c r="C185" s="59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8" t="s">
        <v>801</v>
      </c>
      <c r="B186" s="58" t="s">
        <v>723</v>
      </c>
      <c r="C186" s="59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8" t="s">
        <v>673</v>
      </c>
      <c r="B187" s="58" t="s">
        <v>565</v>
      </c>
      <c r="C187" s="59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8" t="s">
        <v>2170</v>
      </c>
      <c r="B188" s="58" t="s">
        <v>2105</v>
      </c>
      <c r="C188" s="59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8" t="s">
        <v>948</v>
      </c>
      <c r="B189" s="58" t="s">
        <v>942</v>
      </c>
      <c r="C189" s="59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8" t="s">
        <v>1366</v>
      </c>
      <c r="B190" s="58" t="s">
        <v>1327</v>
      </c>
      <c r="C190" s="59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8" t="s">
        <v>1861</v>
      </c>
      <c r="B191" s="58" t="s">
        <v>1840</v>
      </c>
      <c r="C191" s="59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8" t="s">
        <v>1870</v>
      </c>
      <c r="B192" s="58" t="s">
        <v>1840</v>
      </c>
      <c r="C192" s="59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8" t="s">
        <v>897</v>
      </c>
      <c r="B193" s="58" t="s">
        <v>843</v>
      </c>
      <c r="C193" s="59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8" t="s">
        <v>1987</v>
      </c>
      <c r="B194" s="58" t="s">
        <v>1932</v>
      </c>
      <c r="C194" s="59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8" t="s">
        <v>2176</v>
      </c>
      <c r="B195" s="58" t="s">
        <v>2105</v>
      </c>
      <c r="C195" s="59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8" t="s">
        <v>2095</v>
      </c>
      <c r="B196" s="58" t="s">
        <v>2068</v>
      </c>
      <c r="C196" s="59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8" t="s">
        <v>2006</v>
      </c>
      <c r="B197" s="58" t="s">
        <v>1997</v>
      </c>
      <c r="C197" s="59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8" t="s">
        <v>1240</v>
      </c>
      <c r="B198" s="58" t="s">
        <v>1202</v>
      </c>
      <c r="C198" s="59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8" t="s">
        <v>846</v>
      </c>
      <c r="B199" s="58" t="s">
        <v>843</v>
      </c>
      <c r="C199" s="59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8" t="s">
        <v>697</v>
      </c>
      <c r="B200" s="58" t="s">
        <v>565</v>
      </c>
      <c r="C200" s="59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8" t="s">
        <v>1539</v>
      </c>
      <c r="B201" s="58" t="s">
        <v>1397</v>
      </c>
      <c r="C201" s="59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8" t="s">
        <v>1384</v>
      </c>
      <c r="B202" s="58" t="s">
        <v>1327</v>
      </c>
      <c r="C202" s="59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8" t="s">
        <v>1545</v>
      </c>
      <c r="B203" s="58" t="s">
        <v>1397</v>
      </c>
      <c r="C203" s="59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8" t="s">
        <v>762</v>
      </c>
      <c r="B204" s="58" t="s">
        <v>723</v>
      </c>
      <c r="C204" s="59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8" t="s">
        <v>852</v>
      </c>
      <c r="B205" s="58" t="s">
        <v>843</v>
      </c>
      <c r="C205" s="59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8" t="s">
        <v>1403</v>
      </c>
      <c r="B206" s="58" t="s">
        <v>1397</v>
      </c>
      <c r="C206" s="59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8" t="s">
        <v>1084</v>
      </c>
      <c r="B207" s="58" t="s">
        <v>1042</v>
      </c>
      <c r="C207" s="59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8" t="s">
        <v>1629</v>
      </c>
      <c r="B208" s="58" t="s">
        <v>1608</v>
      </c>
      <c r="C208" s="59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8" t="s">
        <v>2023</v>
      </c>
      <c r="B209" s="58" t="s">
        <v>1997</v>
      </c>
      <c r="C209" s="59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8" t="s">
        <v>1557</v>
      </c>
      <c r="B210" s="58" t="s">
        <v>1397</v>
      </c>
      <c r="C210" s="59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8" t="s">
        <v>667</v>
      </c>
      <c r="B211" s="58" t="s">
        <v>565</v>
      </c>
      <c r="C211" s="59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8" t="s">
        <v>2101</v>
      </c>
      <c r="B212" s="58" t="s">
        <v>2068</v>
      </c>
      <c r="C212" s="59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8" t="s">
        <v>1947</v>
      </c>
      <c r="B213" s="58" t="s">
        <v>1932</v>
      </c>
      <c r="C213" s="59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8" t="s">
        <v>598</v>
      </c>
      <c r="B214" s="58" t="s">
        <v>565</v>
      </c>
      <c r="C214" s="59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8" t="s">
        <v>753</v>
      </c>
      <c r="B215" s="58" t="s">
        <v>723</v>
      </c>
      <c r="C215" s="59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8" t="s">
        <v>804</v>
      </c>
      <c r="B216" s="58" t="s">
        <v>723</v>
      </c>
      <c r="C216" s="59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8" t="s">
        <v>1493</v>
      </c>
      <c r="B217" s="58" t="s">
        <v>1397</v>
      </c>
      <c r="C217" s="59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8" t="s">
        <v>592</v>
      </c>
      <c r="B218" s="58" t="s">
        <v>565</v>
      </c>
      <c r="C218" s="59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8" t="s">
        <v>1025</v>
      </c>
      <c r="B219" s="58" t="s">
        <v>565</v>
      </c>
      <c r="C219" s="59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8" t="s">
        <v>2123</v>
      </c>
      <c r="B220" s="58" t="s">
        <v>2105</v>
      </c>
      <c r="C220" s="59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8" t="s">
        <v>1695</v>
      </c>
      <c r="B221" s="58" t="s">
        <v>1608</v>
      </c>
      <c r="C221" s="59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8" t="s">
        <v>537</v>
      </c>
      <c r="B222" s="58" t="s">
        <v>491</v>
      </c>
      <c r="C222" s="59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8" t="s">
        <v>1928</v>
      </c>
      <c r="B223" s="58" t="s">
        <v>1889</v>
      </c>
      <c r="C223" s="59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8" t="s">
        <v>661</v>
      </c>
      <c r="B224" s="58" t="s">
        <v>565</v>
      </c>
      <c r="C224" s="59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8" t="s">
        <v>646</v>
      </c>
      <c r="B225" s="58" t="s">
        <v>565</v>
      </c>
      <c r="C225" s="59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8" t="s">
        <v>1027</v>
      </c>
      <c r="B226" s="58" t="s">
        <v>1042</v>
      </c>
      <c r="C226" s="59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8" t="s">
        <v>1259</v>
      </c>
      <c r="B227" s="58" t="s">
        <v>1202</v>
      </c>
      <c r="C227" s="59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8" t="s">
        <v>521</v>
      </c>
      <c r="B228" s="58" t="s">
        <v>491</v>
      </c>
      <c r="C228" s="59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8" t="s">
        <v>1938</v>
      </c>
      <c r="B229" s="58" t="s">
        <v>1932</v>
      </c>
      <c r="C229" s="59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8" t="s">
        <v>1566</v>
      </c>
      <c r="B230" s="58" t="s">
        <v>1397</v>
      </c>
      <c r="C230" s="59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8" t="s">
        <v>1125</v>
      </c>
      <c r="B231" s="58" t="s">
        <v>1119</v>
      </c>
      <c r="C231" s="59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8" t="s">
        <v>1460</v>
      </c>
      <c r="B232" s="58" t="s">
        <v>1397</v>
      </c>
      <c r="C232" s="59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8" t="s">
        <v>1919</v>
      </c>
      <c r="B233" s="58" t="s">
        <v>1889</v>
      </c>
      <c r="C233" s="59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8" t="s">
        <v>888</v>
      </c>
      <c r="B234" s="58" t="s">
        <v>843</v>
      </c>
      <c r="C234" s="59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8" t="s">
        <v>1964</v>
      </c>
      <c r="B235" s="58" t="s">
        <v>1932</v>
      </c>
      <c r="C235" s="59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8" t="s">
        <v>1984</v>
      </c>
      <c r="B236" s="58" t="s">
        <v>1932</v>
      </c>
      <c r="C236" s="59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8" t="s">
        <v>1234</v>
      </c>
      <c r="B237" s="58" t="s">
        <v>1202</v>
      </c>
      <c r="C237" s="59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8" t="s">
        <v>1958</v>
      </c>
      <c r="B238" s="58" t="s">
        <v>1932</v>
      </c>
      <c r="C238" s="59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8" t="s">
        <v>616</v>
      </c>
      <c r="B239" s="58" t="s">
        <v>565</v>
      </c>
      <c r="C239" s="59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8" t="s">
        <v>1200</v>
      </c>
      <c r="B240" s="58" t="s">
        <v>1119</v>
      </c>
      <c r="C240" s="59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8" t="s">
        <v>1589</v>
      </c>
      <c r="B241" s="58" t="s">
        <v>1397</v>
      </c>
      <c r="C241" s="59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8" t="s">
        <v>1993</v>
      </c>
      <c r="B242" s="58" t="s">
        <v>1932</v>
      </c>
      <c r="C242" s="59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8" t="s">
        <v>771</v>
      </c>
      <c r="B243" s="58" t="s">
        <v>723</v>
      </c>
      <c r="C243" s="59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8" t="s">
        <v>917</v>
      </c>
      <c r="B244" s="58" t="s">
        <v>843</v>
      </c>
      <c r="C244" s="59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8" t="s">
        <v>1779</v>
      </c>
      <c r="B245" s="58" t="s">
        <v>1728</v>
      </c>
      <c r="C245" s="59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8" t="s">
        <v>1406</v>
      </c>
      <c r="B246" s="58" t="s">
        <v>1397</v>
      </c>
      <c r="C246" s="59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8" t="s">
        <v>1743</v>
      </c>
      <c r="B247" s="58" t="s">
        <v>1728</v>
      </c>
      <c r="C247" s="59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8" t="s">
        <v>1478</v>
      </c>
      <c r="B248" s="58" t="s">
        <v>1397</v>
      </c>
      <c r="C248" s="59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8" t="s">
        <v>2012</v>
      </c>
      <c r="B249" s="58" t="s">
        <v>1997</v>
      </c>
      <c r="C249" s="59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8" t="s">
        <v>900</v>
      </c>
      <c r="B250" s="58" t="s">
        <v>843</v>
      </c>
      <c r="C250" s="59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8" t="s">
        <v>1051</v>
      </c>
      <c r="B251" s="58" t="s">
        <v>1042</v>
      </c>
      <c r="C251" s="59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8" t="s">
        <v>1390</v>
      </c>
      <c r="B252" s="58" t="s">
        <v>1327</v>
      </c>
      <c r="C252" s="59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8" t="s">
        <v>1782</v>
      </c>
      <c r="B253" s="58" t="s">
        <v>1728</v>
      </c>
      <c r="C253" s="59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8" t="s">
        <v>589</v>
      </c>
      <c r="B254" s="58" t="s">
        <v>565</v>
      </c>
      <c r="C254" s="59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8" t="s">
        <v>1087</v>
      </c>
      <c r="B255" s="58" t="s">
        <v>1042</v>
      </c>
      <c r="C255" s="59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8" t="s">
        <v>2155</v>
      </c>
      <c r="B256" s="58" t="s">
        <v>2105</v>
      </c>
      <c r="C256" s="59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8" t="s">
        <v>1527</v>
      </c>
      <c r="B257" s="58" t="s">
        <v>1397</v>
      </c>
      <c r="C257" s="59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8" t="s">
        <v>981</v>
      </c>
      <c r="B258" s="58" t="s">
        <v>942</v>
      </c>
      <c r="C258" s="59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8" t="s">
        <v>601</v>
      </c>
      <c r="B259" s="58" t="s">
        <v>565</v>
      </c>
      <c r="C259" s="59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8" t="s">
        <v>1721</v>
      </c>
      <c r="B260" s="58" t="s">
        <v>1608</v>
      </c>
      <c r="C260" s="59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8" t="s">
        <v>1935</v>
      </c>
      <c r="B261" s="58" t="s">
        <v>1932</v>
      </c>
      <c r="C261" s="59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8" t="s">
        <v>1134</v>
      </c>
      <c r="B262" s="58" t="s">
        <v>1119</v>
      </c>
      <c r="C262" s="59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8" t="s">
        <v>783</v>
      </c>
      <c r="B263" s="58" t="s">
        <v>723</v>
      </c>
      <c r="C263" s="59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8" t="s">
        <v>1776</v>
      </c>
      <c r="B264" s="58" t="s">
        <v>1728</v>
      </c>
      <c r="C264" s="59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8" t="s">
        <v>1677</v>
      </c>
      <c r="B265" s="58" t="s">
        <v>1608</v>
      </c>
      <c r="C265" s="59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8" t="s">
        <v>1979</v>
      </c>
      <c r="B266" s="58" t="s">
        <v>1932</v>
      </c>
      <c r="C266" s="59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8" t="s">
        <v>682</v>
      </c>
      <c r="B267" s="58" t="s">
        <v>565</v>
      </c>
      <c r="C267" s="59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8" t="s">
        <v>1457</v>
      </c>
      <c r="B268" s="58" t="s">
        <v>1397</v>
      </c>
      <c r="C268" s="59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8" t="s">
        <v>923</v>
      </c>
      <c r="B269" s="58" t="s">
        <v>843</v>
      </c>
      <c r="C269" s="59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8" t="s">
        <v>1520</v>
      </c>
      <c r="B270" s="58" t="s">
        <v>1397</v>
      </c>
      <c r="C270" s="59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8" t="s">
        <v>1326</v>
      </c>
      <c r="B271" s="58" t="s">
        <v>1267</v>
      </c>
      <c r="C271" s="59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8" t="s">
        <v>1415</v>
      </c>
      <c r="B272" s="58" t="s">
        <v>1397</v>
      </c>
      <c r="C272" s="59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8" t="s">
        <v>2009</v>
      </c>
      <c r="B273" s="58" t="s">
        <v>1997</v>
      </c>
      <c r="C273" s="59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8" t="s">
        <v>2026</v>
      </c>
      <c r="B274" s="58" t="s">
        <v>1997</v>
      </c>
      <c r="C274" s="59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8" t="s">
        <v>929</v>
      </c>
      <c r="B275" s="58" t="s">
        <v>843</v>
      </c>
      <c r="C275" s="59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8" t="s">
        <v>685</v>
      </c>
      <c r="B276" s="58" t="s">
        <v>565</v>
      </c>
      <c r="C276" s="59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8" t="s">
        <v>819</v>
      </c>
      <c r="B277" s="58" t="s">
        <v>723</v>
      </c>
      <c r="C277" s="59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8" t="s">
        <v>1018</v>
      </c>
      <c r="B278" s="58" t="s">
        <v>991</v>
      </c>
      <c r="C278" s="59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8" t="s">
        <v>2129</v>
      </c>
      <c r="B279" s="58" t="s">
        <v>2105</v>
      </c>
      <c r="C279" s="59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8" t="s">
        <v>1554</v>
      </c>
      <c r="B280" s="58" t="s">
        <v>1397</v>
      </c>
      <c r="C280" s="59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8" t="s">
        <v>1015</v>
      </c>
      <c r="B281" s="58" t="s">
        <v>991</v>
      </c>
      <c r="C281" s="59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8" t="s">
        <v>708</v>
      </c>
      <c r="B282" s="58" t="s">
        <v>565</v>
      </c>
      <c r="C282" s="59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8" t="s">
        <v>954</v>
      </c>
      <c r="B283" s="58" t="s">
        <v>942</v>
      </c>
      <c r="C283" s="59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8" t="s">
        <v>700</v>
      </c>
      <c r="B284" s="58" t="s">
        <v>565</v>
      </c>
      <c r="C284" s="59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8" t="s">
        <v>1021</v>
      </c>
      <c r="B285" s="58" t="s">
        <v>991</v>
      </c>
      <c r="C285" s="59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8" t="s">
        <v>726</v>
      </c>
      <c r="B286" s="58" t="s">
        <v>723</v>
      </c>
      <c r="C286" s="59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8" t="s">
        <v>583</v>
      </c>
      <c r="B287" s="58" t="s">
        <v>565</v>
      </c>
      <c r="C287" s="59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8" t="s">
        <v>1118</v>
      </c>
      <c r="B288" s="58" t="s">
        <v>1042</v>
      </c>
      <c r="C288" s="59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8" t="s">
        <v>1045</v>
      </c>
      <c r="B289" s="58" t="s">
        <v>1042</v>
      </c>
      <c r="C289" s="59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8" t="s">
        <v>1110</v>
      </c>
      <c r="B290" s="58" t="s">
        <v>1042</v>
      </c>
      <c r="C290" s="59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8" t="s">
        <v>1598</v>
      </c>
      <c r="B291" s="58" t="s">
        <v>1397</v>
      </c>
      <c r="C291" s="59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8" t="s">
        <v>2179</v>
      </c>
      <c r="B292" s="58" t="s">
        <v>2105</v>
      </c>
      <c r="C292" s="59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8" t="s">
        <v>1524</v>
      </c>
      <c r="B293" s="58" t="s">
        <v>1397</v>
      </c>
      <c r="C293" s="59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8" t="s">
        <v>1225</v>
      </c>
      <c r="B294" s="58" t="s">
        <v>1202</v>
      </c>
      <c r="C294" s="59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8" t="s">
        <v>1161</v>
      </c>
      <c r="B295" s="58" t="s">
        <v>1119</v>
      </c>
      <c r="C295" s="59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8" t="s">
        <v>1381</v>
      </c>
      <c r="B296" s="58" t="s">
        <v>1327</v>
      </c>
      <c r="C296" s="59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8" t="s">
        <v>747</v>
      </c>
      <c r="B297" s="58" t="s">
        <v>723</v>
      </c>
      <c r="C297" s="59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8" t="s">
        <v>494</v>
      </c>
      <c r="B298" s="58" t="s">
        <v>491</v>
      </c>
      <c r="C298" s="59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8" t="s">
        <v>926</v>
      </c>
      <c r="B299" s="58" t="s">
        <v>843</v>
      </c>
      <c r="C299" s="59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8" t="s">
        <v>1143</v>
      </c>
      <c r="B300" s="58" t="s">
        <v>1119</v>
      </c>
      <c r="C300" s="59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8" t="s">
        <v>2108</v>
      </c>
      <c r="B301" s="58" t="s">
        <v>2105</v>
      </c>
      <c r="C301" s="59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8" t="s">
        <v>1237</v>
      </c>
      <c r="B302" s="58" t="s">
        <v>1202</v>
      </c>
      <c r="C302" s="59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8" t="s">
        <v>1216</v>
      </c>
      <c r="B303" s="58" t="s">
        <v>1202</v>
      </c>
      <c r="C303" s="59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8" t="s">
        <v>978</v>
      </c>
      <c r="B304" s="58" t="s">
        <v>942</v>
      </c>
      <c r="C304" s="59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8" t="s">
        <v>935</v>
      </c>
      <c r="B305" s="58" t="s">
        <v>843</v>
      </c>
      <c r="C305" s="59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8" t="s">
        <v>1718</v>
      </c>
      <c r="B306" s="58" t="s">
        <v>1608</v>
      </c>
      <c r="C306" s="59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8" t="s">
        <v>1950</v>
      </c>
      <c r="B307" s="58" t="s">
        <v>1932</v>
      </c>
      <c r="C307" s="59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8" t="s">
        <v>1400</v>
      </c>
      <c r="B308" s="58" t="s">
        <v>1397</v>
      </c>
      <c r="C308" s="59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8" t="s">
        <v>1137</v>
      </c>
      <c r="B309" s="58" t="s">
        <v>1119</v>
      </c>
      <c r="C309" s="59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8" t="s">
        <v>664</v>
      </c>
      <c r="B310" s="58" t="s">
        <v>565</v>
      </c>
      <c r="C310" s="59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8" t="s">
        <v>2104</v>
      </c>
      <c r="B311" s="58" t="s">
        <v>2068</v>
      </c>
      <c r="C311" s="59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8" t="s">
        <v>870</v>
      </c>
      <c r="B312" s="58" t="s">
        <v>843</v>
      </c>
      <c r="C312" s="59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8" t="s">
        <v>1412</v>
      </c>
      <c r="B313" s="58" t="s">
        <v>1397</v>
      </c>
      <c r="C313" s="59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8" t="s">
        <v>1481</v>
      </c>
      <c r="B314" s="58" t="s">
        <v>1397</v>
      </c>
      <c r="C314" s="59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8" t="s">
        <v>1369</v>
      </c>
      <c r="B315" s="58" t="s">
        <v>1327</v>
      </c>
      <c r="C315" s="59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8" t="s">
        <v>2186</v>
      </c>
      <c r="B316" s="58" t="s">
        <v>2183</v>
      </c>
      <c r="C316" s="59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8" t="s">
        <v>1418</v>
      </c>
      <c r="B317" s="58" t="s">
        <v>1397</v>
      </c>
      <c r="C317" s="59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8" t="s">
        <v>975</v>
      </c>
      <c r="B318" s="58" t="s">
        <v>942</v>
      </c>
      <c r="C318" s="59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8" t="s">
        <v>1283</v>
      </c>
      <c r="B319" s="58" t="s">
        <v>1267</v>
      </c>
      <c r="C319" s="59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8" t="s">
        <v>1149</v>
      </c>
      <c r="B320" s="58" t="s">
        <v>1119</v>
      </c>
      <c r="C320" s="59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8" t="s">
        <v>1710</v>
      </c>
      <c r="B321" s="58" t="s">
        <v>1202</v>
      </c>
      <c r="C321" s="59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8" t="s">
        <v>655</v>
      </c>
      <c r="B322" s="58" t="s">
        <v>565</v>
      </c>
      <c r="C322" s="59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8" t="s">
        <v>524</v>
      </c>
      <c r="B323" s="58" t="s">
        <v>491</v>
      </c>
      <c r="C323" s="59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8" t="s">
        <v>1499</v>
      </c>
      <c r="B324" s="58" t="s">
        <v>1397</v>
      </c>
      <c r="C324" s="59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8" t="s">
        <v>2015</v>
      </c>
      <c r="B325" s="58" t="s">
        <v>1997</v>
      </c>
      <c r="C325" s="59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8" t="s">
        <v>1852</v>
      </c>
      <c r="B326" s="58" t="s">
        <v>1840</v>
      </c>
      <c r="C326" s="59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8" t="s">
        <v>1626</v>
      </c>
      <c r="B327" s="58" t="s">
        <v>1608</v>
      </c>
      <c r="C327" s="59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8" t="s">
        <v>1104</v>
      </c>
      <c r="B328" s="58" t="s">
        <v>1042</v>
      </c>
      <c r="C328" s="59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8" t="s">
        <v>634</v>
      </c>
      <c r="B329" s="58" t="s">
        <v>565</v>
      </c>
      <c r="C329" s="59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8" t="s">
        <v>1140</v>
      </c>
      <c r="B330" s="58" t="s">
        <v>1119</v>
      </c>
      <c r="C330" s="59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8" t="s">
        <v>1317</v>
      </c>
      <c r="B331" s="58" t="s">
        <v>1267</v>
      </c>
      <c r="C331" s="59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8" t="s">
        <v>1063</v>
      </c>
      <c r="B332" s="58" t="s">
        <v>1042</v>
      </c>
      <c r="C332" s="59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8" t="s">
        <v>1833</v>
      </c>
      <c r="B333" s="58" t="s">
        <v>1728</v>
      </c>
      <c r="C333" s="59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8" t="s">
        <v>2126</v>
      </c>
      <c r="B334" s="58" t="s">
        <v>2105</v>
      </c>
      <c r="C334" s="59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8" t="s">
        <v>1179</v>
      </c>
      <c r="B335" s="58" t="s">
        <v>1119</v>
      </c>
      <c r="C335" s="59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8" t="s">
        <v>1502</v>
      </c>
      <c r="B336" s="58" t="s">
        <v>1397</v>
      </c>
      <c r="C336" s="59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8" t="s">
        <v>1976</v>
      </c>
      <c r="B337" s="58" t="s">
        <v>1932</v>
      </c>
      <c r="C337" s="59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8" t="s">
        <v>512</v>
      </c>
      <c r="B338" s="58" t="s">
        <v>491</v>
      </c>
      <c r="C338" s="59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8" t="s">
        <v>1164</v>
      </c>
      <c r="B339" s="58" t="s">
        <v>1119</v>
      </c>
      <c r="C339" s="59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8" t="s">
        <v>1393</v>
      </c>
      <c r="B340" s="58" t="s">
        <v>1327</v>
      </c>
      <c r="C340" s="59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8" t="s">
        <v>1155</v>
      </c>
      <c r="B341" s="58" t="s">
        <v>1119</v>
      </c>
      <c r="C341" s="59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8" t="s">
        <v>1530</v>
      </c>
      <c r="B342" s="58" t="s">
        <v>1397</v>
      </c>
      <c r="C342" s="59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8" t="s">
        <v>1990</v>
      </c>
      <c r="B343" s="58" t="s">
        <v>1932</v>
      </c>
      <c r="C343" s="59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8" t="s">
        <v>1222</v>
      </c>
      <c r="B344" s="58" t="s">
        <v>1202</v>
      </c>
      <c r="C344" s="59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8" t="s">
        <v>580</v>
      </c>
      <c r="B345" s="58" t="s">
        <v>565</v>
      </c>
      <c r="C345" s="59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8" t="s">
        <v>759</v>
      </c>
      <c r="B346" s="58" t="s">
        <v>723</v>
      </c>
      <c r="C346" s="59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8" t="s">
        <v>1665</v>
      </c>
      <c r="B347" s="58" t="s">
        <v>1608</v>
      </c>
      <c r="C347" s="59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8" t="s">
        <v>2038</v>
      </c>
      <c r="B348" s="58" t="s">
        <v>1997</v>
      </c>
      <c r="C348" s="59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8" t="s">
        <v>732</v>
      </c>
      <c r="B349" s="58" t="s">
        <v>723</v>
      </c>
      <c r="C349" s="59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8" t="s">
        <v>2149</v>
      </c>
      <c r="B350" s="58" t="s">
        <v>2105</v>
      </c>
      <c r="C350" s="59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8" t="s">
        <v>1306</v>
      </c>
      <c r="B351" s="58" t="s">
        <v>1267</v>
      </c>
      <c r="C351" s="59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8" t="s">
        <v>1424</v>
      </c>
      <c r="B352" s="58" t="s">
        <v>1397</v>
      </c>
      <c r="C352" s="59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8" t="s">
        <v>1941</v>
      </c>
      <c r="B353" s="58" t="s">
        <v>1932</v>
      </c>
      <c r="C353" s="59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8" t="s">
        <v>1448</v>
      </c>
      <c r="B354" s="58" t="s">
        <v>1397</v>
      </c>
      <c r="C354" s="59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8" t="s">
        <v>1436</v>
      </c>
      <c r="B355" s="58" t="s">
        <v>1397</v>
      </c>
      <c r="C355" s="59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8" t="s">
        <v>1737</v>
      </c>
      <c r="B356" s="58" t="s">
        <v>1728</v>
      </c>
      <c r="C356" s="59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8" t="s">
        <v>1707</v>
      </c>
      <c r="B357" s="58" t="s">
        <v>1608</v>
      </c>
      <c r="C357" s="59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8" t="s">
        <v>1686</v>
      </c>
      <c r="B358" s="58" t="s">
        <v>1608</v>
      </c>
      <c r="C358" s="59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8" t="s">
        <v>1269</v>
      </c>
      <c r="B359" s="58" t="s">
        <v>1267</v>
      </c>
      <c r="C359" s="59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8" t="s">
        <v>1764</v>
      </c>
      <c r="B360" s="58" t="s">
        <v>1728</v>
      </c>
      <c r="C360" s="59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8" t="s">
        <v>1824</v>
      </c>
      <c r="B361" s="58" t="s">
        <v>1728</v>
      </c>
      <c r="C361" s="59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8" t="s">
        <v>574</v>
      </c>
      <c r="B362" s="58" t="s">
        <v>565</v>
      </c>
      <c r="C362" s="59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8" t="s">
        <v>2152</v>
      </c>
      <c r="B363" s="58" t="s">
        <v>2105</v>
      </c>
      <c r="C363" s="59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8" t="s">
        <v>586</v>
      </c>
      <c r="B364" s="58" t="s">
        <v>565</v>
      </c>
      <c r="C364" s="59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8" t="s">
        <v>1746</v>
      </c>
      <c r="B365" s="58" t="s">
        <v>1728</v>
      </c>
      <c r="C365" s="59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8" t="s">
        <v>1300</v>
      </c>
      <c r="B366" s="58" t="s">
        <v>1267</v>
      </c>
      <c r="C366" s="59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8" t="s">
        <v>2089</v>
      </c>
      <c r="B367" s="58" t="s">
        <v>2068</v>
      </c>
      <c r="C367" s="59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8" t="s">
        <v>1592</v>
      </c>
      <c r="B368" s="58" t="s">
        <v>1397</v>
      </c>
      <c r="C368" s="59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8" t="s">
        <v>729</v>
      </c>
      <c r="B369" s="58" t="s">
        <v>723</v>
      </c>
      <c r="C369" s="59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8" t="s">
        <v>1511</v>
      </c>
      <c r="B370" s="58" t="s">
        <v>1397</v>
      </c>
      <c r="C370" s="59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8" t="s">
        <v>1604</v>
      </c>
      <c r="B371" s="58" t="s">
        <v>1397</v>
      </c>
      <c r="C371" s="59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8" t="s">
        <v>1638</v>
      </c>
      <c r="B372" s="58" t="s">
        <v>1608</v>
      </c>
      <c r="C372" s="59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8" t="s">
        <v>957</v>
      </c>
      <c r="B373" s="58" t="s">
        <v>942</v>
      </c>
      <c r="C373" s="59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8" t="s">
        <v>1469</v>
      </c>
      <c r="B374" s="58" t="s">
        <v>1397</v>
      </c>
      <c r="C374" s="59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8" t="s">
        <v>855</v>
      </c>
      <c r="B375" s="58" t="s">
        <v>843</v>
      </c>
      <c r="C375" s="59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8" t="s">
        <v>828</v>
      </c>
      <c r="B376" s="58" t="s">
        <v>723</v>
      </c>
      <c r="C376" s="59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8" t="s">
        <v>500</v>
      </c>
      <c r="B377" s="58" t="s">
        <v>491</v>
      </c>
      <c r="C377" s="59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8" t="s">
        <v>2080</v>
      </c>
      <c r="B378" s="58" t="s">
        <v>2068</v>
      </c>
      <c r="C378" s="59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8" t="s">
        <v>744</v>
      </c>
      <c r="B379" s="58" t="s">
        <v>723</v>
      </c>
      <c r="C379" s="59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8" t="s">
        <v>1342</v>
      </c>
      <c r="B380" s="58" t="s">
        <v>1327</v>
      </c>
      <c r="C380" s="59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8" t="s">
        <v>1323</v>
      </c>
      <c r="B381" s="58" t="s">
        <v>1267</v>
      </c>
      <c r="C381" s="59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8" t="s">
        <v>561</v>
      </c>
      <c r="B382" s="58" t="s">
        <v>491</v>
      </c>
      <c r="C382" s="59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8" t="s">
        <v>990</v>
      </c>
      <c r="B383" s="58" t="s">
        <v>942</v>
      </c>
      <c r="C383" s="59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8" t="s">
        <v>604</v>
      </c>
      <c r="B384" s="58" t="s">
        <v>565</v>
      </c>
      <c r="C384" s="59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8" t="s">
        <v>1231</v>
      </c>
      <c r="B385" s="58" t="s">
        <v>1202</v>
      </c>
      <c r="C385" s="59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8" t="s">
        <v>969</v>
      </c>
      <c r="B386" s="58" t="s">
        <v>942</v>
      </c>
      <c r="C386" s="59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8" t="s">
        <v>1099</v>
      </c>
      <c r="B387" s="58" t="s">
        <v>1042</v>
      </c>
      <c r="C387" s="59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8" t="s">
        <v>908</v>
      </c>
      <c r="B388" s="58" t="s">
        <v>843</v>
      </c>
      <c r="C388" s="59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8" t="s">
        <v>1514</v>
      </c>
      <c r="B389" s="58" t="s">
        <v>1397</v>
      </c>
      <c r="C389" s="59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8" t="s">
        <v>558</v>
      </c>
      <c r="B390" s="58" t="s">
        <v>491</v>
      </c>
      <c r="C390" s="59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8" t="s">
        <v>1170</v>
      </c>
      <c r="B391" s="58" t="s">
        <v>1119</v>
      </c>
      <c r="C391" s="59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8" t="s">
        <v>1038</v>
      </c>
      <c r="B392" s="58" t="s">
        <v>991</v>
      </c>
      <c r="C392" s="59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8" t="s">
        <v>792</v>
      </c>
      <c r="B393" s="58" t="s">
        <v>723</v>
      </c>
      <c r="C393" s="59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8" t="s">
        <v>1740</v>
      </c>
      <c r="B394" s="58" t="s">
        <v>1728</v>
      </c>
      <c r="C394" s="59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8" t="s">
        <v>911</v>
      </c>
      <c r="B395" s="58" t="s">
        <v>843</v>
      </c>
      <c r="C395" s="59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8" t="s">
        <v>527</v>
      </c>
      <c r="B396" s="58" t="s">
        <v>491</v>
      </c>
      <c r="C396" s="59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8" t="s">
        <v>1849</v>
      </c>
      <c r="B397" s="58" t="s">
        <v>1840</v>
      </c>
      <c r="C397" s="59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8" t="s">
        <v>1818</v>
      </c>
      <c r="B398" s="58" t="s">
        <v>1728</v>
      </c>
      <c r="C398" s="59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8" t="s">
        <v>960</v>
      </c>
      <c r="B399" s="58" t="s">
        <v>942</v>
      </c>
      <c r="C399" s="59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8" t="s">
        <v>1797</v>
      </c>
      <c r="B400" s="58" t="s">
        <v>1728</v>
      </c>
      <c r="C400" s="59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8" t="s">
        <v>1213</v>
      </c>
      <c r="B401" s="58" t="s">
        <v>1202</v>
      </c>
      <c r="C401" s="59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8" t="s">
        <v>2161</v>
      </c>
      <c r="B402" s="58" t="s">
        <v>2105</v>
      </c>
      <c r="C402" s="59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8" t="s">
        <v>1704</v>
      </c>
      <c r="B403" s="58" t="s">
        <v>1608</v>
      </c>
      <c r="C403" s="59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8" t="s">
        <v>1689</v>
      </c>
      <c r="B404" s="58" t="s">
        <v>1608</v>
      </c>
      <c r="C404" s="59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8" t="s">
        <v>994</v>
      </c>
      <c r="B405" s="58" t="s">
        <v>991</v>
      </c>
      <c r="C405" s="59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8" t="s">
        <v>1041</v>
      </c>
      <c r="B406" s="58" t="s">
        <v>991</v>
      </c>
      <c r="C406" s="59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8" t="s">
        <v>1243</v>
      </c>
      <c r="B407" s="58" t="s">
        <v>1202</v>
      </c>
      <c r="C407" s="59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8" t="s">
        <v>1907</v>
      </c>
      <c r="B408" s="58" t="s">
        <v>1997</v>
      </c>
      <c r="C408" s="59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8" t="s">
        <v>1508</v>
      </c>
      <c r="B409" s="58" t="s">
        <v>1397</v>
      </c>
      <c r="C409" s="59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8" t="s">
        <v>1439</v>
      </c>
      <c r="B410" s="58" t="s">
        <v>1397</v>
      </c>
      <c r="C410" s="59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8" t="s">
        <v>1821</v>
      </c>
      <c r="B411" s="58" t="s">
        <v>1728</v>
      </c>
      <c r="C411" s="59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8" t="s">
        <v>2041</v>
      </c>
      <c r="B412" s="58" t="s">
        <v>1997</v>
      </c>
      <c r="C412" s="59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8" t="s">
        <v>1595</v>
      </c>
      <c r="B413" s="58" t="s">
        <v>1267</v>
      </c>
      <c r="C413" s="59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8" t="s">
        <v>1812</v>
      </c>
      <c r="B414" s="58" t="s">
        <v>1728</v>
      </c>
      <c r="C414" s="59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8" t="s">
        <v>945</v>
      </c>
      <c r="B415" s="58" t="s">
        <v>942</v>
      </c>
      <c r="C415" s="59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8" t="s">
        <v>1219</v>
      </c>
      <c r="B416" s="58" t="s">
        <v>1202</v>
      </c>
      <c r="C416" s="59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8" t="s">
        <v>1487</v>
      </c>
      <c r="B417" s="58" t="s">
        <v>1397</v>
      </c>
      <c r="C417" s="59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8" t="s">
        <v>1583</v>
      </c>
      <c r="B418" s="58" t="s">
        <v>1397</v>
      </c>
      <c r="C418" s="59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8" t="s">
        <v>1430</v>
      </c>
      <c r="B419" s="58" t="s">
        <v>1397</v>
      </c>
      <c r="C419" s="59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8" t="s">
        <v>670</v>
      </c>
      <c r="B420" s="58" t="s">
        <v>565</v>
      </c>
      <c r="C420" s="59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8" t="s">
        <v>610</v>
      </c>
      <c r="B421" s="58" t="s">
        <v>565</v>
      </c>
      <c r="C421" s="59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8" t="s">
        <v>2012</v>
      </c>
      <c r="B422" s="58" t="s">
        <v>2105</v>
      </c>
      <c r="C422" s="59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8" t="s">
        <v>1970</v>
      </c>
      <c r="B423" s="58" t="s">
        <v>1932</v>
      </c>
      <c r="C423" s="59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8" t="s">
        <v>873</v>
      </c>
      <c r="B424" s="58" t="s">
        <v>843</v>
      </c>
      <c r="C424" s="59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8" t="s">
        <v>997</v>
      </c>
      <c r="B425" s="58" t="s">
        <v>991</v>
      </c>
      <c r="C425" s="59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8" t="s">
        <v>1131</v>
      </c>
      <c r="B426" s="58" t="s">
        <v>1119</v>
      </c>
      <c r="C426" s="59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8" t="s">
        <v>1054</v>
      </c>
      <c r="B427" s="58" t="s">
        <v>1042</v>
      </c>
      <c r="C427" s="59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8" t="s">
        <v>1803</v>
      </c>
      <c r="B428" s="58" t="s">
        <v>1728</v>
      </c>
      <c r="C428" s="59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8" t="s">
        <v>1617</v>
      </c>
      <c r="B429" s="58" t="s">
        <v>1608</v>
      </c>
      <c r="C429" s="59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8" t="s">
        <v>2132</v>
      </c>
      <c r="B430" s="58" t="s">
        <v>2105</v>
      </c>
      <c r="C430" s="59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8" t="s">
        <v>1770</v>
      </c>
      <c r="B431" s="58" t="s">
        <v>1728</v>
      </c>
      <c r="C431" s="59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8" t="s">
        <v>1288</v>
      </c>
      <c r="B432" s="58" t="s">
        <v>1267</v>
      </c>
      <c r="C432" s="59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8" t="s">
        <v>1560</v>
      </c>
      <c r="B433" s="58" t="s">
        <v>1397</v>
      </c>
      <c r="C433" s="59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8" t="s">
        <v>1710</v>
      </c>
      <c r="B434" s="58" t="s">
        <v>1608</v>
      </c>
      <c r="C434" s="59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8" t="s">
        <v>920</v>
      </c>
      <c r="B435" s="58" t="s">
        <v>843</v>
      </c>
      <c r="C435" s="59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8" t="s">
        <v>951</v>
      </c>
      <c r="B436" s="58" t="s">
        <v>942</v>
      </c>
      <c r="C436" s="59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8" t="s">
        <v>515</v>
      </c>
      <c r="B437" s="58" t="s">
        <v>491</v>
      </c>
      <c r="C437" s="59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8" t="s">
        <v>1484</v>
      </c>
      <c r="B438" s="58" t="s">
        <v>1397</v>
      </c>
      <c r="C438" s="59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8" t="s">
        <v>1396</v>
      </c>
      <c r="B439" s="58" t="s">
        <v>1327</v>
      </c>
      <c r="C439" s="59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8" t="s">
        <v>1348</v>
      </c>
      <c r="B440" s="58" t="s">
        <v>1327</v>
      </c>
      <c r="C440" s="59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8" t="s">
        <v>1475</v>
      </c>
      <c r="B441" s="58" t="s">
        <v>1397</v>
      </c>
      <c r="C441" s="59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8" t="s">
        <v>1309</v>
      </c>
      <c r="B442" s="58" t="s">
        <v>1267</v>
      </c>
      <c r="C442" s="59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8" t="s">
        <v>466</v>
      </c>
      <c r="B443" s="58" t="s">
        <v>2183</v>
      </c>
      <c r="C443" s="59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8" t="s">
        <v>938</v>
      </c>
      <c r="B444" s="58" t="s">
        <v>843</v>
      </c>
      <c r="C444" s="59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8" t="s">
        <v>1767</v>
      </c>
      <c r="B445" s="58" t="s">
        <v>1728</v>
      </c>
      <c r="C445" s="59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8" t="s">
        <v>849</v>
      </c>
      <c r="B446" s="58" t="s">
        <v>843</v>
      </c>
      <c r="C446" s="59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8" t="s">
        <v>571</v>
      </c>
      <c r="B447" s="58" t="s">
        <v>565</v>
      </c>
      <c r="C447" s="59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8" t="s">
        <v>631</v>
      </c>
      <c r="B448" s="58" t="s">
        <v>565</v>
      </c>
      <c r="C448" s="59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8" t="s">
        <v>1916</v>
      </c>
      <c r="B449" s="58" t="s">
        <v>1889</v>
      </c>
      <c r="C449" s="59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8" t="s">
        <v>1623</v>
      </c>
      <c r="B450" s="58" t="s">
        <v>1608</v>
      </c>
      <c r="C450" s="59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8" t="s">
        <v>1731</v>
      </c>
      <c r="B451" s="58" t="s">
        <v>1728</v>
      </c>
      <c r="C451" s="59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8" t="s">
        <v>1291</v>
      </c>
      <c r="B452" s="58" t="s">
        <v>1267</v>
      </c>
      <c r="C452" s="59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8" t="s">
        <v>1595</v>
      </c>
      <c r="B453" s="58" t="s">
        <v>1608</v>
      </c>
      <c r="C453" s="59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8" t="s">
        <v>595</v>
      </c>
      <c r="B454" s="58" t="s">
        <v>565</v>
      </c>
      <c r="C454" s="59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8" t="s">
        <v>1409</v>
      </c>
      <c r="B455" s="58" t="s">
        <v>1397</v>
      </c>
      <c r="C455" s="59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8" t="s">
        <v>1006</v>
      </c>
      <c r="B456" s="58" t="s">
        <v>991</v>
      </c>
      <c r="C456" s="59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8" t="s">
        <v>842</v>
      </c>
      <c r="B457" s="58" t="s">
        <v>723</v>
      </c>
      <c r="C457" s="59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8" t="s">
        <v>1907</v>
      </c>
      <c r="B458" s="58" t="s">
        <v>1267</v>
      </c>
      <c r="C458" s="59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8" t="s">
        <v>652</v>
      </c>
      <c r="B459" s="58" t="s">
        <v>565</v>
      </c>
      <c r="C459" s="59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8" t="s">
        <v>774</v>
      </c>
      <c r="B460" s="58" t="s">
        <v>723</v>
      </c>
      <c r="C460" s="59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8" t="s">
        <v>1378</v>
      </c>
      <c r="B461" s="58" t="s">
        <v>1327</v>
      </c>
      <c r="C461" s="59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8" t="s">
        <v>2158</v>
      </c>
      <c r="B462" s="58" t="s">
        <v>2105</v>
      </c>
      <c r="C462" s="59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8" t="s">
        <v>1194</v>
      </c>
      <c r="B463" s="58" t="s">
        <v>1119</v>
      </c>
      <c r="C463" s="59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8" t="s">
        <v>1904</v>
      </c>
      <c r="B464" s="58" t="s">
        <v>1889</v>
      </c>
      <c r="C464" s="59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8" t="s">
        <v>2044</v>
      </c>
      <c r="B465" s="58" t="s">
        <v>1997</v>
      </c>
      <c r="C465" s="59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8" t="s">
        <v>2061</v>
      </c>
      <c r="B466" s="58" t="s">
        <v>1997</v>
      </c>
      <c r="C466" s="59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8" t="s">
        <v>914</v>
      </c>
      <c r="B467" s="58" t="s">
        <v>843</v>
      </c>
      <c r="C467" s="59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8" t="s">
        <v>1794</v>
      </c>
      <c r="B468" s="58" t="s">
        <v>1728</v>
      </c>
      <c r="C468" s="59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8" t="s">
        <v>1026</v>
      </c>
      <c r="B469" s="58" t="s">
        <v>1042</v>
      </c>
      <c r="C469" s="59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8" t="s">
        <v>1644</v>
      </c>
      <c r="B470" s="58" t="s">
        <v>1608</v>
      </c>
      <c r="C470" s="59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8" t="s">
        <v>1635</v>
      </c>
      <c r="B471" s="58" t="s">
        <v>1608</v>
      </c>
      <c r="C471" s="59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8" t="s">
        <v>1614</v>
      </c>
      <c r="B472" s="58" t="s">
        <v>1608</v>
      </c>
      <c r="C472" s="59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8" t="s">
        <v>1913</v>
      </c>
      <c r="B473" s="58" t="s">
        <v>1889</v>
      </c>
      <c r="C473" s="59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8" t="s">
        <v>1898</v>
      </c>
      <c r="B474" s="58" t="s">
        <v>1889</v>
      </c>
      <c r="C474" s="59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8" t="s">
        <v>1012</v>
      </c>
      <c r="B475" s="58" t="s">
        <v>991</v>
      </c>
      <c r="C475" s="59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8" t="s">
        <v>1517</v>
      </c>
      <c r="B476" s="58" t="s">
        <v>1397</v>
      </c>
      <c r="C476" s="59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8" t="s">
        <v>1701</v>
      </c>
      <c r="B477" s="58" t="s">
        <v>1608</v>
      </c>
      <c r="C477" s="59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8" t="s">
        <v>622</v>
      </c>
      <c r="B478" s="58" t="s">
        <v>565</v>
      </c>
      <c r="C478" s="59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8" t="s">
        <v>1910</v>
      </c>
      <c r="B479" s="58" t="s">
        <v>1889</v>
      </c>
      <c r="C479" s="59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8" t="s">
        <v>1662</v>
      </c>
      <c r="B480" s="58" t="s">
        <v>1608</v>
      </c>
      <c r="C480" s="59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8" t="s">
        <v>1303</v>
      </c>
      <c r="B481" s="58" t="s">
        <v>1267</v>
      </c>
      <c r="C481" s="59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8" t="s">
        <v>476</v>
      </c>
      <c r="B482" s="58" t="s">
        <v>2183</v>
      </c>
      <c r="C482" s="59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8" t="s">
        <v>469</v>
      </c>
      <c r="B483" s="58" t="s">
        <v>2183</v>
      </c>
      <c r="C483" s="59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8" t="s">
        <v>2111</v>
      </c>
      <c r="B484" s="58" t="s">
        <v>2105</v>
      </c>
      <c r="C484" s="59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8" t="s">
        <v>2173</v>
      </c>
      <c r="B485" s="58" t="s">
        <v>2105</v>
      </c>
      <c r="C485" s="59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8" t="s">
        <v>2058</v>
      </c>
      <c r="B486" s="58" t="s">
        <v>1997</v>
      </c>
      <c r="C486" s="59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8" t="s">
        <v>1035</v>
      </c>
      <c r="B487" s="58" t="s">
        <v>991</v>
      </c>
      <c r="C487" s="59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8" t="s">
        <v>1176</v>
      </c>
      <c r="B488" s="58" t="s">
        <v>1119</v>
      </c>
      <c r="C488" s="59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8" t="s">
        <v>568</v>
      </c>
      <c r="B489" s="58" t="s">
        <v>565</v>
      </c>
      <c r="C489" s="59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8" t="s">
        <v>1671</v>
      </c>
      <c r="B490" s="58" t="s">
        <v>1608</v>
      </c>
      <c r="C490" s="59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8" t="s">
        <v>1090</v>
      </c>
      <c r="B491" s="58" t="s">
        <v>1042</v>
      </c>
      <c r="C491" s="59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8" t="s">
        <v>2137</v>
      </c>
      <c r="B492" s="58" t="s">
        <v>2105</v>
      </c>
      <c r="C492" s="59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8" t="s">
        <v>2047</v>
      </c>
      <c r="B493" s="58" t="s">
        <v>1997</v>
      </c>
      <c r="C493" s="59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8" t="s">
        <v>1895</v>
      </c>
      <c r="B494" s="58" t="s">
        <v>1889</v>
      </c>
      <c r="C494" s="59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8" t="s">
        <v>2120</v>
      </c>
      <c r="B495" s="58" t="s">
        <v>2105</v>
      </c>
      <c r="C495" s="59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8" t="s">
        <v>607</v>
      </c>
      <c r="B496" s="58" t="s">
        <v>565</v>
      </c>
      <c r="C496" s="59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8" t="s">
        <v>1354</v>
      </c>
      <c r="B497" s="58" t="s">
        <v>1327</v>
      </c>
      <c r="C497" s="59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8" t="s">
        <v>1791</v>
      </c>
      <c r="B498" s="58" t="s">
        <v>1728</v>
      </c>
      <c r="C498" s="59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8" t="s">
        <v>2000</v>
      </c>
      <c r="B499" s="58" t="s">
        <v>1997</v>
      </c>
      <c r="C499" s="59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8" t="s">
        <v>509</v>
      </c>
      <c r="B500" s="58" t="s">
        <v>491</v>
      </c>
      <c r="C500" s="59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8" t="s">
        <v>625</v>
      </c>
      <c r="B501" s="58" t="s">
        <v>565</v>
      </c>
      <c r="C501" s="59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8" t="s">
        <v>2032</v>
      </c>
      <c r="B502" s="58" t="s">
        <v>1997</v>
      </c>
      <c r="C502" s="59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8" t="s">
        <v>1910</v>
      </c>
      <c r="B503" s="58" t="s">
        <v>2183</v>
      </c>
      <c r="C503" s="59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8" t="s">
        <v>882</v>
      </c>
      <c r="B504" s="58" t="s">
        <v>843</v>
      </c>
      <c r="C504" s="59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8" t="s">
        <v>1387</v>
      </c>
      <c r="B505" s="58" t="s">
        <v>1327</v>
      </c>
      <c r="C505" s="59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8" t="s">
        <v>713</v>
      </c>
      <c r="B506" s="58" t="s">
        <v>565</v>
      </c>
      <c r="C506" s="59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8" t="s">
        <v>1758</v>
      </c>
      <c r="B507" s="58" t="s">
        <v>1728</v>
      </c>
      <c r="C507" s="59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8" t="s">
        <v>1182</v>
      </c>
      <c r="B508" s="58" t="s">
        <v>1119</v>
      </c>
      <c r="C508" s="59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8" t="s">
        <v>2064</v>
      </c>
      <c r="B509" s="58" t="s">
        <v>1997</v>
      </c>
      <c r="C509" s="59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8" t="s">
        <v>1294</v>
      </c>
      <c r="B510" s="58" t="s">
        <v>1267</v>
      </c>
      <c r="C510" s="59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8" t="s">
        <v>2140</v>
      </c>
      <c r="B511" s="58" t="s">
        <v>2105</v>
      </c>
      <c r="C511" s="59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8" t="s">
        <v>1024</v>
      </c>
      <c r="B512" s="58" t="s">
        <v>1397</v>
      </c>
      <c r="C512" s="59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8" t="s">
        <v>1128</v>
      </c>
      <c r="B513" s="58" t="s">
        <v>1119</v>
      </c>
      <c r="C513" s="59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8" t="s">
        <v>1146</v>
      </c>
      <c r="B514" s="58" t="s">
        <v>1119</v>
      </c>
      <c r="C514" s="59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8" t="s">
        <v>688</v>
      </c>
      <c r="B515" s="58" t="s">
        <v>565</v>
      </c>
      <c r="C515" s="59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8" t="s">
        <v>1683</v>
      </c>
      <c r="B516" s="58" t="s">
        <v>1608</v>
      </c>
      <c r="C516" s="59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8" t="s">
        <v>972</v>
      </c>
      <c r="B517" s="58" t="s">
        <v>942</v>
      </c>
      <c r="C517" s="59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8" t="s">
        <v>1641</v>
      </c>
      <c r="B518" s="58" t="s">
        <v>1608</v>
      </c>
      <c r="C518" s="59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8" t="s">
        <v>1879</v>
      </c>
      <c r="B519" s="58" t="s">
        <v>1840</v>
      </c>
      <c r="C519" s="59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8" t="s">
        <v>479</v>
      </c>
      <c r="B520" s="58" t="s">
        <v>2183</v>
      </c>
      <c r="C520" s="59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8" t="s">
        <v>1314</v>
      </c>
      <c r="B521" s="58" t="s">
        <v>1267</v>
      </c>
      <c r="C521" s="59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8" t="s">
        <v>1806</v>
      </c>
      <c r="B522" s="58" t="s">
        <v>1728</v>
      </c>
      <c r="C522" s="59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8" t="s">
        <v>1320</v>
      </c>
      <c r="B523" s="58" t="s">
        <v>1267</v>
      </c>
      <c r="C523" s="59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8" t="s">
        <v>2146</v>
      </c>
      <c r="B524" s="58" t="s">
        <v>2105</v>
      </c>
      <c r="C524" s="59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8" t="s">
        <v>1272</v>
      </c>
      <c r="B525" s="58" t="s">
        <v>1267</v>
      </c>
      <c r="C525" s="59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8" t="s">
        <v>1662</v>
      </c>
      <c r="B526" s="58" t="s">
        <v>1267</v>
      </c>
      <c r="C526" s="59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8" t="s">
        <v>1749</v>
      </c>
      <c r="B527" s="58" t="s">
        <v>1728</v>
      </c>
      <c r="C527" s="59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8" t="s">
        <v>1901</v>
      </c>
      <c r="B528" s="58" t="s">
        <v>1889</v>
      </c>
      <c r="C528" s="59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8" t="s">
        <v>2164</v>
      </c>
      <c r="B529" s="58" t="s">
        <v>2105</v>
      </c>
      <c r="C529" s="59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8" t="s">
        <v>577</v>
      </c>
      <c r="B530" s="58" t="s">
        <v>565</v>
      </c>
      <c r="C530" s="59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8" t="s">
        <v>1788</v>
      </c>
      <c r="B531" s="58" t="s">
        <v>1728</v>
      </c>
      <c r="C531" s="59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8" t="s">
        <v>867</v>
      </c>
      <c r="B532" s="58" t="s">
        <v>843</v>
      </c>
      <c r="C532" s="59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8" t="s">
        <v>1032</v>
      </c>
      <c r="B533" s="58" t="s">
        <v>991</v>
      </c>
      <c r="C533" s="59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8" t="s">
        <v>1080</v>
      </c>
      <c r="B534" s="58" t="s">
        <v>565</v>
      </c>
      <c r="C534" s="59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8" t="s">
        <v>2143</v>
      </c>
      <c r="B535" s="58" t="s">
        <v>2105</v>
      </c>
      <c r="C535" s="59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8" t="s">
        <v>1357</v>
      </c>
      <c r="B536" s="58" t="s">
        <v>1327</v>
      </c>
      <c r="C536" s="59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8" t="s">
        <v>2052</v>
      </c>
      <c r="B537" s="58" t="s">
        <v>1997</v>
      </c>
      <c r="C537" s="59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8" t="s">
        <v>1003</v>
      </c>
      <c r="B538" s="58" t="s">
        <v>991</v>
      </c>
      <c r="C538" s="59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8" t="s">
        <v>2117</v>
      </c>
      <c r="B539" s="58" t="s">
        <v>2105</v>
      </c>
      <c r="C539" s="59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8" t="s">
        <v>1009</v>
      </c>
      <c r="B540" s="58" t="s">
        <v>991</v>
      </c>
      <c r="C540" s="59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8" t="s">
        <v>1107</v>
      </c>
      <c r="B541" s="58" t="s">
        <v>1042</v>
      </c>
      <c r="C541" s="59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8" t="s">
        <v>2092</v>
      </c>
      <c r="B542" s="58" t="s">
        <v>2068</v>
      </c>
      <c r="C542" s="59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8" t="s">
        <v>1876</v>
      </c>
      <c r="B543" s="58" t="s">
        <v>1840</v>
      </c>
      <c r="C543" s="59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8" t="s">
        <v>1297</v>
      </c>
      <c r="B544" s="58" t="s">
        <v>1267</v>
      </c>
      <c r="C544" s="59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8" t="s">
        <v>1922</v>
      </c>
      <c r="B545" s="58" t="s">
        <v>1889</v>
      </c>
      <c r="C545" s="59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8" t="s">
        <v>2074</v>
      </c>
      <c r="B546" s="58" t="s">
        <v>2068</v>
      </c>
      <c r="C546" s="59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8" t="s">
        <v>1713</v>
      </c>
      <c r="B547" s="58" t="s">
        <v>1608</v>
      </c>
      <c r="C547" s="59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8" t="s">
        <v>1925</v>
      </c>
      <c r="B548" s="58" t="s">
        <v>1889</v>
      </c>
      <c r="C548" s="59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8" t="s">
        <v>1815</v>
      </c>
      <c r="B549" s="58" t="s">
        <v>1728</v>
      </c>
      <c r="C549" s="59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8" t="s">
        <v>905</v>
      </c>
      <c r="B550" s="58" t="s">
        <v>843</v>
      </c>
      <c r="C550" s="59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8" t="s">
        <v>1093</v>
      </c>
      <c r="B551" s="58" t="s">
        <v>1042</v>
      </c>
      <c r="C551" s="59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8" t="s">
        <v>2114</v>
      </c>
      <c r="B552" s="58" t="s">
        <v>2105</v>
      </c>
      <c r="C552" s="59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8" t="s">
        <v>1907</v>
      </c>
      <c r="B553" s="58" t="s">
        <v>1889</v>
      </c>
      <c r="C553" s="59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8" t="s">
        <v>1785</v>
      </c>
      <c r="B554" s="58" t="s">
        <v>1728</v>
      </c>
      <c r="C554" s="59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8" t="s">
        <v>1029</v>
      </c>
      <c r="B555" s="58" t="s">
        <v>991</v>
      </c>
      <c r="C555" s="59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8" t="s">
        <v>1345</v>
      </c>
      <c r="B556" s="58" t="s">
        <v>1327</v>
      </c>
      <c r="C556" s="59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8" t="s">
        <v>2035</v>
      </c>
      <c r="B557" s="58" t="s">
        <v>1997</v>
      </c>
      <c r="C557" s="59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8" t="s">
        <v>1761</v>
      </c>
      <c r="B558" s="58" t="s">
        <v>1728</v>
      </c>
      <c r="C558" s="59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8" t="s">
        <v>1981</v>
      </c>
      <c r="B559" s="58" t="s">
        <v>1932</v>
      </c>
      <c r="C559" s="59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8" t="s">
        <v>703</v>
      </c>
      <c r="B560" s="58" t="s">
        <v>565</v>
      </c>
      <c r="C560" s="59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8" t="s">
        <v>1692</v>
      </c>
      <c r="B561" s="58" t="s">
        <v>1608</v>
      </c>
      <c r="C561" s="59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8" t="s">
        <v>1839</v>
      </c>
      <c r="B562" s="58" t="s">
        <v>1728</v>
      </c>
      <c r="C562" s="59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8" t="s">
        <v>1122</v>
      </c>
      <c r="B563" s="58" t="s">
        <v>1119</v>
      </c>
      <c r="C563" s="59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8" t="s">
        <v>786</v>
      </c>
      <c r="B564" s="58" t="s">
        <v>723</v>
      </c>
      <c r="C564" s="59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8" t="s">
        <v>1888</v>
      </c>
      <c r="B565" s="58" t="s">
        <v>1840</v>
      </c>
      <c r="C565" s="59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8" t="s">
        <v>735</v>
      </c>
      <c r="B566" s="58" t="s">
        <v>723</v>
      </c>
      <c r="C566" s="59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8" t="s">
        <v>1727</v>
      </c>
      <c r="B567" s="58" t="s">
        <v>1608</v>
      </c>
      <c r="C567" s="59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8" t="s">
        <v>637</v>
      </c>
      <c r="B568" s="58" t="s">
        <v>565</v>
      </c>
      <c r="C568" s="59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8" t="s">
        <v>1548</v>
      </c>
      <c r="B569" s="58" t="s">
        <v>1397</v>
      </c>
      <c r="C569" s="59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8" t="s">
        <v>1650</v>
      </c>
      <c r="B570" s="58" t="s">
        <v>1608</v>
      </c>
      <c r="C570" s="59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8" t="s">
        <v>837</v>
      </c>
      <c r="B571" s="58" t="s">
        <v>723</v>
      </c>
      <c r="C571" s="59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8" t="s">
        <v>1724</v>
      </c>
      <c r="B572" s="58" t="s">
        <v>1608</v>
      </c>
      <c r="C572" s="59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8" t="s">
        <v>984</v>
      </c>
      <c r="B573" s="58" t="s">
        <v>942</v>
      </c>
      <c r="C573" s="59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8" t="s">
        <v>1734</v>
      </c>
      <c r="B574" s="58" t="s">
        <v>1728</v>
      </c>
      <c r="C574" s="59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8" t="s">
        <v>1698</v>
      </c>
      <c r="B575" s="58" t="s">
        <v>1608</v>
      </c>
      <c r="C575" s="59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8" t="s">
        <v>1339</v>
      </c>
      <c r="B576" s="58" t="s">
        <v>1327</v>
      </c>
      <c r="C576" s="59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8" t="s">
        <v>1351</v>
      </c>
      <c r="B577" s="58" t="s">
        <v>1327</v>
      </c>
      <c r="C577" s="59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8" t="s">
        <v>1360</v>
      </c>
      <c r="B578" s="58" t="s">
        <v>1327</v>
      </c>
      <c r="C578" s="59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8" t="s">
        <v>1427</v>
      </c>
      <c r="B579" s="58" t="s">
        <v>1397</v>
      </c>
      <c r="C579" s="59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8" t="s">
        <v>1563</v>
      </c>
      <c r="B580" s="58" t="s">
        <v>1397</v>
      </c>
      <c r="C580" s="59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8" t="s">
        <v>1595</v>
      </c>
      <c r="B581" s="58" t="s">
        <v>1397</v>
      </c>
      <c r="C581" s="59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8" t="s">
        <v>1611</v>
      </c>
      <c r="B582" s="58" t="s">
        <v>1608</v>
      </c>
      <c r="C582" s="59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8" t="s">
        <v>1800</v>
      </c>
      <c r="B583" s="58" t="s">
        <v>1728</v>
      </c>
      <c r="C583" s="59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8" t="s">
        <v>1827</v>
      </c>
      <c r="B584" s="58" t="s">
        <v>1728</v>
      </c>
      <c r="C584" s="59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8" t="s">
        <v>1892</v>
      </c>
      <c r="B585" s="58" t="s">
        <v>1889</v>
      </c>
      <c r="C585" s="59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8" t="s">
        <v>1955</v>
      </c>
      <c r="B586" s="58" t="s">
        <v>1932</v>
      </c>
      <c r="C586" s="59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8" t="s">
        <v>2077</v>
      </c>
      <c r="B587" s="58" t="s">
        <v>2068</v>
      </c>
      <c r="C587" s="59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8" t="s">
        <v>2086</v>
      </c>
      <c r="B588" s="58" t="s">
        <v>2068</v>
      </c>
      <c r="C588" s="59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8" t="s">
        <v>2182</v>
      </c>
      <c r="B589" s="58" t="s">
        <v>2105</v>
      </c>
      <c r="C589" s="59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8" t="s">
        <v>540</v>
      </c>
      <c r="B590" s="58" t="s">
        <v>491</v>
      </c>
      <c r="C590" s="59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8" t="s">
        <v>549</v>
      </c>
      <c r="B591" s="58" t="s">
        <v>491</v>
      </c>
      <c r="C591" s="59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8" t="s">
        <v>555</v>
      </c>
      <c r="B592" s="58" t="s">
        <v>491</v>
      </c>
      <c r="C592" s="59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8" t="s">
        <v>679</v>
      </c>
      <c r="B593" s="58" t="s">
        <v>565</v>
      </c>
      <c r="C593" s="59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8" t="s">
        <v>694</v>
      </c>
      <c r="B594" s="58" t="s">
        <v>565</v>
      </c>
      <c r="C594" s="59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8" t="s">
        <v>756</v>
      </c>
      <c r="B595" s="58" t="s">
        <v>723</v>
      </c>
      <c r="C595" s="59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8" t="s">
        <v>810</v>
      </c>
      <c r="B596" s="58" t="s">
        <v>723</v>
      </c>
      <c r="C596" s="59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8" t="s">
        <v>966</v>
      </c>
      <c r="B597" s="58" t="s">
        <v>942</v>
      </c>
      <c r="C597" s="59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8" t="s">
        <v>1000</v>
      </c>
      <c r="B598" s="58" t="s">
        <v>991</v>
      </c>
      <c r="C598" s="59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8" t="s">
        <v>2012</v>
      </c>
      <c r="B599" s="58" t="s">
        <v>1042</v>
      </c>
      <c r="C599" s="59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8" t="s">
        <v>1158</v>
      </c>
      <c r="B600" s="58" t="s">
        <v>1119</v>
      </c>
      <c r="C600" s="59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8" t="s">
        <v>1167</v>
      </c>
      <c r="B601" s="58" t="s">
        <v>1119</v>
      </c>
      <c r="C601" s="59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8" t="s">
        <v>1197</v>
      </c>
      <c r="B602" s="58" t="s">
        <v>1119</v>
      </c>
      <c r="C602" s="59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8" t="s">
        <v>1246</v>
      </c>
      <c r="B603" s="58" t="s">
        <v>1202</v>
      </c>
      <c r="C603" s="59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8" t="s">
        <v>1262</v>
      </c>
      <c r="B604" s="58" t="s">
        <v>1202</v>
      </c>
      <c r="C604" s="59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8" t="s">
        <v>1275</v>
      </c>
      <c r="B605" s="58" t="s">
        <v>1267</v>
      </c>
      <c r="C605" s="59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8" t="s">
        <v>2012</v>
      </c>
      <c r="B606" s="58" t="s">
        <v>1267</v>
      </c>
      <c r="C606" s="59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8" t="s">
        <v>1191</v>
      </c>
      <c r="C607" s="59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August 2008</v>
      </c>
      <c r="B1" s="3"/>
      <c r="C1" s="3"/>
      <c r="D1" s="3"/>
      <c r="E1" s="2"/>
      <c r="F1" s="2"/>
      <c r="G1" s="13"/>
    </row>
    <row r="2" spans="1:7" ht="18">
      <c r="A2" s="6" t="s">
        <v>1082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10/7/08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1068</v>
      </c>
      <c r="E4" s="22" t="s">
        <v>1068</v>
      </c>
      <c r="F4" s="22" t="s">
        <v>1073</v>
      </c>
      <c r="G4" s="22" t="s">
        <v>1073</v>
      </c>
    </row>
    <row r="5" spans="1:7" ht="15">
      <c r="A5" s="3"/>
      <c r="B5" s="8"/>
      <c r="C5" s="4"/>
      <c r="D5" s="23" t="s">
        <v>1069</v>
      </c>
      <c r="E5" s="23" t="s">
        <v>1071</v>
      </c>
      <c r="F5" s="23" t="s">
        <v>1069</v>
      </c>
      <c r="G5" s="23" t="s">
        <v>1071</v>
      </c>
    </row>
    <row r="6" spans="1:7" ht="15.75" thickBot="1">
      <c r="A6" s="11" t="s">
        <v>1081</v>
      </c>
      <c r="B6" s="9" t="s">
        <v>1187</v>
      </c>
      <c r="C6" s="26" t="s">
        <v>1074</v>
      </c>
      <c r="D6" s="24" t="s">
        <v>1070</v>
      </c>
      <c r="E6" s="24" t="s">
        <v>1072</v>
      </c>
      <c r="F6" s="24" t="s">
        <v>1070</v>
      </c>
      <c r="G6" s="24" t="s">
        <v>1072</v>
      </c>
    </row>
    <row r="7" spans="1:8" ht="15.75" thickTop="1">
      <c r="A7" s="17" t="s">
        <v>1333</v>
      </c>
      <c r="B7" s="17" t="s">
        <v>1327</v>
      </c>
      <c r="C7" s="74">
        <f aca="true" t="shared" si="0" ref="C7:C26">D7+E7+F7+G7</f>
        <v>382554289</v>
      </c>
      <c r="D7" s="37">
        <v>8301706</v>
      </c>
      <c r="E7" s="37">
        <v>4958377</v>
      </c>
      <c r="F7" s="37">
        <v>314213704</v>
      </c>
      <c r="G7" s="37">
        <v>55080502</v>
      </c>
      <c r="H7" s="37"/>
    </row>
    <row r="8" spans="1:8" ht="15">
      <c r="A8" s="17" t="s">
        <v>1830</v>
      </c>
      <c r="B8" s="17" t="s">
        <v>1728</v>
      </c>
      <c r="C8" s="74">
        <f t="shared" si="0"/>
        <v>345715996</v>
      </c>
      <c r="D8" s="37">
        <v>14067970</v>
      </c>
      <c r="E8" s="37">
        <v>2999563</v>
      </c>
      <c r="F8" s="37">
        <v>319169200</v>
      </c>
      <c r="G8" s="37">
        <v>9479263</v>
      </c>
      <c r="H8" s="37"/>
    </row>
    <row r="9" spans="1:8" ht="15">
      <c r="A9" s="17" t="s">
        <v>540</v>
      </c>
      <c r="B9" s="17" t="s">
        <v>491</v>
      </c>
      <c r="C9" s="74">
        <f t="shared" si="0"/>
        <v>301408328</v>
      </c>
      <c r="D9" s="37">
        <v>1351708</v>
      </c>
      <c r="E9" s="37">
        <v>9373916</v>
      </c>
      <c r="F9" s="37">
        <v>254884169</v>
      </c>
      <c r="G9" s="37">
        <v>35798535</v>
      </c>
      <c r="H9" s="37"/>
    </row>
    <row r="10" spans="1:8" ht="15">
      <c r="A10" s="17" t="s">
        <v>482</v>
      </c>
      <c r="B10" s="17" t="s">
        <v>2183</v>
      </c>
      <c r="C10" s="74">
        <f t="shared" si="0"/>
        <v>293732069</v>
      </c>
      <c r="D10" s="37">
        <v>14078132</v>
      </c>
      <c r="E10" s="37">
        <v>16454727</v>
      </c>
      <c r="F10" s="37">
        <v>254871482</v>
      </c>
      <c r="G10" s="37">
        <v>8327728</v>
      </c>
      <c r="H10" s="37"/>
    </row>
    <row r="11" spans="1:8" ht="15">
      <c r="A11" s="17" t="s">
        <v>2086</v>
      </c>
      <c r="B11" s="17" t="s">
        <v>2068</v>
      </c>
      <c r="C11" s="74">
        <f t="shared" si="0"/>
        <v>238521077</v>
      </c>
      <c r="D11" s="37">
        <v>71086733</v>
      </c>
      <c r="E11" s="37">
        <v>37736818</v>
      </c>
      <c r="F11" s="37">
        <v>32055522</v>
      </c>
      <c r="G11" s="37">
        <v>97642004</v>
      </c>
      <c r="H11" s="37"/>
    </row>
    <row r="12" spans="1:8" ht="15">
      <c r="A12" s="17" t="s">
        <v>1028</v>
      </c>
      <c r="B12" s="17" t="s">
        <v>491</v>
      </c>
      <c r="C12" s="74">
        <f t="shared" si="0"/>
        <v>175598646</v>
      </c>
      <c r="D12" s="37">
        <v>832000</v>
      </c>
      <c r="E12" s="37">
        <v>4147183</v>
      </c>
      <c r="F12" s="37">
        <v>138486000</v>
      </c>
      <c r="G12" s="37">
        <v>32133463</v>
      </c>
      <c r="H12" s="37"/>
    </row>
    <row r="13" spans="1:8" ht="15">
      <c r="A13" s="17" t="s">
        <v>1060</v>
      </c>
      <c r="B13" s="17" t="s">
        <v>1042</v>
      </c>
      <c r="C13" s="74">
        <f t="shared" si="0"/>
        <v>174913713</v>
      </c>
      <c r="D13" s="37">
        <v>2676778</v>
      </c>
      <c r="E13" s="37">
        <v>13397559</v>
      </c>
      <c r="F13" s="37">
        <v>368801</v>
      </c>
      <c r="G13" s="37">
        <v>158470575</v>
      </c>
      <c r="H13" s="37"/>
    </row>
    <row r="14" spans="1:8" ht="15">
      <c r="A14" s="17" t="s">
        <v>1755</v>
      </c>
      <c r="B14" s="17" t="s">
        <v>1728</v>
      </c>
      <c r="C14" s="74">
        <f t="shared" si="0"/>
        <v>141917783</v>
      </c>
      <c r="D14" s="37">
        <v>3269300</v>
      </c>
      <c r="E14" s="37">
        <v>14545718</v>
      </c>
      <c r="F14" s="37">
        <v>19004645</v>
      </c>
      <c r="G14" s="37">
        <v>105098120</v>
      </c>
      <c r="H14" s="37"/>
    </row>
    <row r="15" spans="1:8" ht="15">
      <c r="A15" s="17" t="s">
        <v>2029</v>
      </c>
      <c r="B15" s="17" t="s">
        <v>491</v>
      </c>
      <c r="C15" s="74">
        <f t="shared" si="0"/>
        <v>131401411</v>
      </c>
      <c r="D15" s="37">
        <v>30373075</v>
      </c>
      <c r="E15" s="37">
        <v>6333315</v>
      </c>
      <c r="F15" s="37">
        <v>73726285</v>
      </c>
      <c r="G15" s="37">
        <v>20968736</v>
      </c>
      <c r="H15" s="37"/>
    </row>
    <row r="16" spans="1:8" ht="15">
      <c r="A16" s="17" t="s">
        <v>1973</v>
      </c>
      <c r="B16" s="17" t="s">
        <v>1932</v>
      </c>
      <c r="C16" s="74">
        <f t="shared" si="0"/>
        <v>120685964</v>
      </c>
      <c r="D16" s="37">
        <v>23363983</v>
      </c>
      <c r="E16" s="37">
        <v>20946639</v>
      </c>
      <c r="F16" s="37">
        <v>36066551</v>
      </c>
      <c r="G16" s="37">
        <v>40308791</v>
      </c>
      <c r="H16" s="37"/>
    </row>
    <row r="17" spans="1:8" ht="15">
      <c r="A17" s="17" t="s">
        <v>798</v>
      </c>
      <c r="B17" s="17" t="s">
        <v>723</v>
      </c>
      <c r="C17" s="74">
        <f t="shared" si="0"/>
        <v>113557122</v>
      </c>
      <c r="D17" s="37">
        <v>3789942</v>
      </c>
      <c r="E17" s="37">
        <v>5908010</v>
      </c>
      <c r="F17" s="37">
        <v>86699072</v>
      </c>
      <c r="G17" s="37">
        <v>17160098</v>
      </c>
      <c r="H17" s="37"/>
    </row>
    <row r="18" spans="1:8" ht="15">
      <c r="A18" s="17" t="s">
        <v>2071</v>
      </c>
      <c r="B18" s="17" t="s">
        <v>2068</v>
      </c>
      <c r="C18" s="74">
        <f t="shared" si="0"/>
        <v>102321024</v>
      </c>
      <c r="D18" s="37">
        <v>83633654</v>
      </c>
      <c r="E18" s="37">
        <v>12309271</v>
      </c>
      <c r="F18" s="37">
        <v>1591000</v>
      </c>
      <c r="G18" s="37">
        <v>4787099</v>
      </c>
      <c r="H18" s="37"/>
    </row>
    <row r="19" spans="1:8" ht="15">
      <c r="A19" s="17" t="s">
        <v>552</v>
      </c>
      <c r="B19" s="17" t="s">
        <v>491</v>
      </c>
      <c r="C19" s="74">
        <f t="shared" si="0"/>
        <v>87853465</v>
      </c>
      <c r="D19" s="37">
        <v>15133155</v>
      </c>
      <c r="E19" s="37">
        <v>8129185</v>
      </c>
      <c r="F19" s="37">
        <v>31177643</v>
      </c>
      <c r="G19" s="37">
        <v>33413482</v>
      </c>
      <c r="H19" s="37"/>
    </row>
    <row r="20" spans="1:8" ht="15">
      <c r="A20" s="17" t="s">
        <v>813</v>
      </c>
      <c r="B20" s="17" t="s">
        <v>723</v>
      </c>
      <c r="C20" s="74">
        <f t="shared" si="0"/>
        <v>86998549</v>
      </c>
      <c r="D20" s="37">
        <v>4055364</v>
      </c>
      <c r="E20" s="37">
        <v>11510368</v>
      </c>
      <c r="F20" s="37">
        <v>9135011</v>
      </c>
      <c r="G20" s="37">
        <v>62297806</v>
      </c>
      <c r="H20" s="37"/>
    </row>
    <row r="21" spans="1:8" ht="15">
      <c r="A21" s="17" t="s">
        <v>861</v>
      </c>
      <c r="B21" s="17" t="s">
        <v>843</v>
      </c>
      <c r="C21" s="74">
        <f t="shared" si="0"/>
        <v>84213574</v>
      </c>
      <c r="D21" s="37">
        <v>12416834</v>
      </c>
      <c r="E21" s="37">
        <v>16797985</v>
      </c>
      <c r="F21" s="37">
        <v>30686264</v>
      </c>
      <c r="G21" s="37">
        <v>24312491</v>
      </c>
      <c r="H21" s="37"/>
    </row>
    <row r="22" spans="1:8" ht="15">
      <c r="A22" s="17" t="s">
        <v>1254</v>
      </c>
      <c r="B22" s="17" t="s">
        <v>1202</v>
      </c>
      <c r="C22" s="74">
        <f t="shared" si="0"/>
        <v>80522841</v>
      </c>
      <c r="D22" s="37">
        <v>6746706</v>
      </c>
      <c r="E22" s="37">
        <v>25932050</v>
      </c>
      <c r="F22" s="37">
        <v>7880061</v>
      </c>
      <c r="G22" s="37">
        <v>39964024</v>
      </c>
      <c r="H22" s="37"/>
    </row>
    <row r="23" spans="1:8" ht="15">
      <c r="A23" s="17" t="s">
        <v>1351</v>
      </c>
      <c r="B23" s="17" t="s">
        <v>1327</v>
      </c>
      <c r="C23" s="74">
        <f t="shared" si="0"/>
        <v>77426598</v>
      </c>
      <c r="D23" s="37">
        <v>14993912</v>
      </c>
      <c r="E23" s="37">
        <v>3847572</v>
      </c>
      <c r="F23" s="37">
        <v>25586944</v>
      </c>
      <c r="G23" s="37">
        <v>32998170</v>
      </c>
      <c r="H23" s="37"/>
    </row>
    <row r="24" spans="1:8" ht="15">
      <c r="A24" s="17" t="s">
        <v>1466</v>
      </c>
      <c r="B24" s="17" t="s">
        <v>1397</v>
      </c>
      <c r="C24" s="74">
        <f t="shared" si="0"/>
        <v>73602537</v>
      </c>
      <c r="D24" s="37">
        <v>5435600</v>
      </c>
      <c r="E24" s="37">
        <v>4398662</v>
      </c>
      <c r="F24" s="37">
        <v>45906601</v>
      </c>
      <c r="G24" s="37">
        <v>17861674</v>
      </c>
      <c r="H24" s="37"/>
    </row>
    <row r="25" spans="1:8" ht="15">
      <c r="A25" s="17" t="s">
        <v>2083</v>
      </c>
      <c r="B25" s="17" t="s">
        <v>2068</v>
      </c>
      <c r="C25" s="74">
        <f t="shared" si="0"/>
        <v>73539940</v>
      </c>
      <c r="D25" s="37">
        <v>44286850</v>
      </c>
      <c r="E25" s="37">
        <v>22171145</v>
      </c>
      <c r="F25" s="37">
        <v>0</v>
      </c>
      <c r="G25" s="37">
        <v>7081945</v>
      </c>
      <c r="H25" s="72"/>
    </row>
    <row r="26" spans="1:8" ht="15">
      <c r="A26" s="17" t="s">
        <v>2187</v>
      </c>
      <c r="B26" s="17" t="s">
        <v>843</v>
      </c>
      <c r="C26" s="74">
        <f t="shared" si="0"/>
        <v>72949224</v>
      </c>
      <c r="D26" s="37">
        <v>28008005</v>
      </c>
      <c r="E26" s="37">
        <v>19784439</v>
      </c>
      <c r="F26" s="37">
        <v>11584576</v>
      </c>
      <c r="G26" s="37">
        <v>13572204</v>
      </c>
      <c r="H26" s="37"/>
    </row>
    <row r="27" spans="1:7" ht="15">
      <c r="A27" s="18" t="s">
        <v>1082</v>
      </c>
      <c r="B27" s="17"/>
      <c r="C27" s="51">
        <f>SUM(C7:C26)</f>
        <v>3159434150</v>
      </c>
      <c r="D27" s="37">
        <f>SUM(D7:D26)</f>
        <v>387901407</v>
      </c>
      <c r="E27" s="37">
        <f>SUM(E7:E26)</f>
        <v>261682502</v>
      </c>
      <c r="F27" s="37">
        <f>SUM(F7:F26)</f>
        <v>1693093531</v>
      </c>
      <c r="G27" s="37">
        <f>SUM(G7:G26)</f>
        <v>816756710</v>
      </c>
    </row>
    <row r="28" spans="1:7" ht="15">
      <c r="A28" s="18" t="s">
        <v>1076</v>
      </c>
      <c r="C28" s="40">
        <f>work_ytd!F29</f>
        <v>9881873384</v>
      </c>
      <c r="D28" s="40">
        <f>work_ytd!G29</f>
        <v>1966268666</v>
      </c>
      <c r="E28" s="40">
        <f>work_ytd!H29</f>
        <v>2139343599</v>
      </c>
      <c r="F28" s="40">
        <f>work_ytd!I29</f>
        <v>2868549052</v>
      </c>
      <c r="G28" s="40">
        <f>work_ytd!J29</f>
        <v>2907712067</v>
      </c>
    </row>
    <row r="29" spans="1:7" ht="15">
      <c r="A29" s="18" t="s">
        <v>1083</v>
      </c>
      <c r="C29" s="43">
        <f>C27/C28</f>
        <v>0.3197201610694104</v>
      </c>
      <c r="D29" s="43">
        <f>D27/D28</f>
        <v>0.19727792732877736</v>
      </c>
      <c r="E29" s="43">
        <f>E27/E28</f>
        <v>0.12231906184790468</v>
      </c>
      <c r="F29" s="43">
        <f>F27/F28</f>
        <v>0.5902264525752303</v>
      </c>
      <c r="G29" s="43">
        <f>G27/G28</f>
        <v>0.28089325599651954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August 2008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1082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10/7/08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1068</v>
      </c>
      <c r="E4" s="22" t="s">
        <v>1068</v>
      </c>
      <c r="F4" s="22" t="s">
        <v>1073</v>
      </c>
      <c r="G4" s="22" t="s">
        <v>1073</v>
      </c>
      <c r="H4" s="3"/>
      <c r="I4" s="3"/>
    </row>
    <row r="5" spans="1:9" ht="15">
      <c r="A5" s="3"/>
      <c r="B5" s="8"/>
      <c r="C5" s="4"/>
      <c r="D5" s="23" t="s">
        <v>1069</v>
      </c>
      <c r="E5" s="23" t="s">
        <v>1071</v>
      </c>
      <c r="F5" s="23" t="s">
        <v>1069</v>
      </c>
      <c r="G5" s="23" t="s">
        <v>1071</v>
      </c>
      <c r="H5" s="3"/>
      <c r="I5" s="3"/>
    </row>
    <row r="6" spans="1:9" ht="15.75" thickBot="1">
      <c r="A6" s="11" t="s">
        <v>1081</v>
      </c>
      <c r="B6" s="9" t="s">
        <v>1187</v>
      </c>
      <c r="C6" s="26" t="s">
        <v>1074</v>
      </c>
      <c r="D6" s="24" t="s">
        <v>1070</v>
      </c>
      <c r="E6" s="24" t="s">
        <v>1072</v>
      </c>
      <c r="F6" s="24" t="s">
        <v>1070</v>
      </c>
      <c r="G6" s="24" t="s">
        <v>1072</v>
      </c>
      <c r="H6" s="3"/>
      <c r="I6" s="36" t="s">
        <v>1077</v>
      </c>
    </row>
    <row r="7" spans="1:10" ht="15.75" thickTop="1">
      <c r="A7" s="17" t="s">
        <v>1333</v>
      </c>
      <c r="B7" s="17" t="s">
        <v>1327</v>
      </c>
      <c r="C7" s="73">
        <f aca="true" t="shared" si="0" ref="C7:C26">D7+E7+F7+G7</f>
        <v>84767335</v>
      </c>
      <c r="D7" s="52">
        <v>31500</v>
      </c>
      <c r="E7" s="52">
        <v>380229</v>
      </c>
      <c r="F7" s="52">
        <v>80000001</v>
      </c>
      <c r="G7" s="52">
        <v>4355605</v>
      </c>
      <c r="H7" s="52"/>
      <c r="I7" s="57"/>
      <c r="J7" s="37">
        <v>1</v>
      </c>
    </row>
    <row r="8" spans="1:10" ht="15">
      <c r="A8" s="17" t="s">
        <v>2095</v>
      </c>
      <c r="B8" s="17" t="s">
        <v>2068</v>
      </c>
      <c r="C8" s="74">
        <f t="shared" si="0"/>
        <v>53558756</v>
      </c>
      <c r="D8" s="37">
        <v>2100</v>
      </c>
      <c r="E8" s="37">
        <v>321111</v>
      </c>
      <c r="F8" s="37">
        <v>0</v>
      </c>
      <c r="G8" s="37">
        <v>53235545</v>
      </c>
      <c r="H8" s="37"/>
      <c r="I8" s="57"/>
      <c r="J8" s="37">
        <v>2</v>
      </c>
    </row>
    <row r="9" spans="1:10" ht="15">
      <c r="A9" s="17" t="s">
        <v>2080</v>
      </c>
      <c r="B9" s="17" t="s">
        <v>2068</v>
      </c>
      <c r="C9" s="74">
        <f t="shared" si="0"/>
        <v>31261612</v>
      </c>
      <c r="D9" s="37">
        <v>7000</v>
      </c>
      <c r="E9" s="37">
        <v>54602</v>
      </c>
      <c r="F9" s="37">
        <v>31000000</v>
      </c>
      <c r="G9" s="37">
        <v>200010</v>
      </c>
      <c r="H9" s="37"/>
      <c r="I9" s="57"/>
      <c r="J9" s="37">
        <v>3</v>
      </c>
    </row>
    <row r="10" spans="1:10" ht="15">
      <c r="A10" s="17" t="s">
        <v>2167</v>
      </c>
      <c r="B10" s="17" t="s">
        <v>2105</v>
      </c>
      <c r="C10" s="74">
        <f t="shared" si="0"/>
        <v>25377557</v>
      </c>
      <c r="D10" s="37">
        <v>973000</v>
      </c>
      <c r="E10" s="37">
        <v>1196737</v>
      </c>
      <c r="F10" s="37">
        <v>946895</v>
      </c>
      <c r="G10" s="37">
        <v>22260925</v>
      </c>
      <c r="H10" s="37"/>
      <c r="I10" s="57"/>
      <c r="J10" s="37">
        <v>4</v>
      </c>
    </row>
    <row r="11" spans="1:10" ht="15">
      <c r="A11" s="17" t="s">
        <v>2086</v>
      </c>
      <c r="B11" s="17" t="s">
        <v>2068</v>
      </c>
      <c r="C11" s="74">
        <f t="shared" si="0"/>
        <v>16977455</v>
      </c>
      <c r="D11" s="37">
        <v>1113602</v>
      </c>
      <c r="E11" s="37">
        <v>5504633</v>
      </c>
      <c r="F11" s="37">
        <v>234000</v>
      </c>
      <c r="G11" s="37">
        <v>10125220</v>
      </c>
      <c r="H11" s="37"/>
      <c r="I11" s="57"/>
      <c r="J11" s="37">
        <v>5</v>
      </c>
    </row>
    <row r="12" spans="1:10" ht="15">
      <c r="A12" s="17" t="s">
        <v>1755</v>
      </c>
      <c r="B12" s="17" t="s">
        <v>1728</v>
      </c>
      <c r="C12" s="74">
        <f t="shared" si="0"/>
        <v>15507363</v>
      </c>
      <c r="D12" s="37">
        <v>375100</v>
      </c>
      <c r="E12" s="37">
        <v>1589586</v>
      </c>
      <c r="F12" s="37">
        <v>5866000</v>
      </c>
      <c r="G12" s="37">
        <v>7676677</v>
      </c>
      <c r="H12" s="37"/>
      <c r="I12" s="57"/>
      <c r="J12" s="37">
        <v>6</v>
      </c>
    </row>
    <row r="13" spans="1:10" ht="15">
      <c r="A13" s="17" t="s">
        <v>479</v>
      </c>
      <c r="B13" s="17" t="s">
        <v>2183</v>
      </c>
      <c r="C13" s="74">
        <f t="shared" si="0"/>
        <v>14809166</v>
      </c>
      <c r="D13" s="37">
        <v>4751930</v>
      </c>
      <c r="E13" s="37">
        <v>892182</v>
      </c>
      <c r="F13" s="37">
        <v>0</v>
      </c>
      <c r="G13" s="37">
        <v>9165054</v>
      </c>
      <c r="H13" s="37"/>
      <c r="I13" s="57"/>
      <c r="J13" s="37">
        <v>7</v>
      </c>
    </row>
    <row r="14" spans="1:10" ht="15">
      <c r="A14" s="17" t="s">
        <v>914</v>
      </c>
      <c r="B14" s="17" t="s">
        <v>843</v>
      </c>
      <c r="C14" s="74">
        <f t="shared" si="0"/>
        <v>14591744</v>
      </c>
      <c r="D14" s="37">
        <v>13773384</v>
      </c>
      <c r="E14" s="37">
        <v>656707</v>
      </c>
      <c r="F14" s="37">
        <v>0</v>
      </c>
      <c r="G14" s="37">
        <v>161653</v>
      </c>
      <c r="H14" s="37"/>
      <c r="I14" s="57"/>
      <c r="J14" s="37">
        <v>8</v>
      </c>
    </row>
    <row r="15" spans="1:10" ht="15">
      <c r="A15" s="17" t="s">
        <v>777</v>
      </c>
      <c r="B15" s="17" t="s">
        <v>723</v>
      </c>
      <c r="C15" s="74">
        <f t="shared" si="0"/>
        <v>13892565</v>
      </c>
      <c r="D15" s="37">
        <v>0</v>
      </c>
      <c r="E15" s="37">
        <v>1561865</v>
      </c>
      <c r="F15" s="37">
        <v>0</v>
      </c>
      <c r="G15" s="37">
        <v>12330700</v>
      </c>
      <c r="H15" s="37"/>
      <c r="I15" s="57"/>
      <c r="J15" s="37">
        <v>9</v>
      </c>
    </row>
    <row r="16" spans="1:10" ht="15">
      <c r="A16" s="17" t="s">
        <v>1536</v>
      </c>
      <c r="B16" s="17" t="s">
        <v>1397</v>
      </c>
      <c r="C16" s="74">
        <f t="shared" si="0"/>
        <v>13761207</v>
      </c>
      <c r="D16" s="37">
        <v>400300</v>
      </c>
      <c r="E16" s="37">
        <v>1188672</v>
      </c>
      <c r="F16" s="37">
        <v>0</v>
      </c>
      <c r="G16" s="37">
        <v>12172235</v>
      </c>
      <c r="H16" s="37"/>
      <c r="I16" s="57"/>
      <c r="J16" s="37">
        <v>10</v>
      </c>
    </row>
    <row r="17" spans="1:10" ht="15">
      <c r="A17" s="17" t="s">
        <v>2023</v>
      </c>
      <c r="B17" s="17" t="s">
        <v>1997</v>
      </c>
      <c r="C17" s="74">
        <f t="shared" si="0"/>
        <v>11716484</v>
      </c>
      <c r="D17" s="37">
        <v>0</v>
      </c>
      <c r="E17" s="37">
        <v>261341</v>
      </c>
      <c r="F17" s="37">
        <v>10005500</v>
      </c>
      <c r="G17" s="37">
        <v>1449643</v>
      </c>
      <c r="H17" s="37"/>
      <c r="I17" s="57"/>
      <c r="J17" s="37">
        <v>11</v>
      </c>
    </row>
    <row r="18" spans="1:10" ht="15">
      <c r="A18" s="17" t="s">
        <v>1973</v>
      </c>
      <c r="B18" s="17" t="s">
        <v>1932</v>
      </c>
      <c r="C18" s="74">
        <f t="shared" si="0"/>
        <v>10688715</v>
      </c>
      <c r="D18" s="37">
        <v>568913</v>
      </c>
      <c r="E18" s="37">
        <v>5687245</v>
      </c>
      <c r="F18" s="37">
        <v>800001</v>
      </c>
      <c r="G18" s="37">
        <v>3632556</v>
      </c>
      <c r="H18" s="37"/>
      <c r="I18" s="57"/>
      <c r="J18" s="37">
        <v>12</v>
      </c>
    </row>
    <row r="19" spans="1:10" ht="15">
      <c r="A19" s="17" t="s">
        <v>1718</v>
      </c>
      <c r="B19" s="17" t="s">
        <v>1608</v>
      </c>
      <c r="C19" s="74">
        <f t="shared" si="0"/>
        <v>10113275</v>
      </c>
      <c r="D19" s="37">
        <v>0</v>
      </c>
      <c r="E19" s="37">
        <v>189669</v>
      </c>
      <c r="F19" s="37">
        <v>9863000</v>
      </c>
      <c r="G19" s="37">
        <v>60606</v>
      </c>
      <c r="H19" s="37"/>
      <c r="I19" s="57"/>
      <c r="J19" s="37">
        <v>13</v>
      </c>
    </row>
    <row r="20" spans="1:10" ht="15">
      <c r="A20" s="17" t="s">
        <v>1228</v>
      </c>
      <c r="B20" s="17" t="s">
        <v>1202</v>
      </c>
      <c r="C20" s="74">
        <f t="shared" si="0"/>
        <v>8900694</v>
      </c>
      <c r="D20" s="37">
        <v>3001</v>
      </c>
      <c r="E20" s="37">
        <v>555131</v>
      </c>
      <c r="F20" s="37">
        <v>7540501</v>
      </c>
      <c r="G20" s="37">
        <v>802061</v>
      </c>
      <c r="H20" s="37"/>
      <c r="I20" s="57"/>
      <c r="J20" s="37">
        <v>14</v>
      </c>
    </row>
    <row r="21" spans="1:10" ht="15">
      <c r="A21" s="17" t="s">
        <v>861</v>
      </c>
      <c r="B21" s="17" t="s">
        <v>843</v>
      </c>
      <c r="C21" s="74">
        <f t="shared" si="0"/>
        <v>8400474</v>
      </c>
      <c r="D21" s="37">
        <v>2772901</v>
      </c>
      <c r="E21" s="37">
        <v>1732569</v>
      </c>
      <c r="F21" s="37">
        <v>0</v>
      </c>
      <c r="G21" s="37">
        <v>3895004</v>
      </c>
      <c r="H21" s="37"/>
      <c r="I21" s="57"/>
      <c r="J21" s="37">
        <v>15</v>
      </c>
    </row>
    <row r="22" spans="1:10" ht="15">
      <c r="A22" s="17" t="s">
        <v>1967</v>
      </c>
      <c r="B22" s="17" t="s">
        <v>1932</v>
      </c>
      <c r="C22" s="74">
        <f t="shared" si="0"/>
        <v>7573370</v>
      </c>
      <c r="D22" s="37">
        <v>753000</v>
      </c>
      <c r="E22" s="37">
        <v>6011920</v>
      </c>
      <c r="F22" s="37">
        <v>0</v>
      </c>
      <c r="G22" s="37">
        <v>808450</v>
      </c>
      <c r="H22" s="37"/>
      <c r="I22" s="57"/>
      <c r="J22" s="37">
        <v>16</v>
      </c>
    </row>
    <row r="23" spans="1:10" ht="15">
      <c r="A23" s="17" t="s">
        <v>652</v>
      </c>
      <c r="B23" s="17" t="s">
        <v>565</v>
      </c>
      <c r="C23" s="74">
        <f t="shared" si="0"/>
        <v>7395130</v>
      </c>
      <c r="D23" s="37">
        <v>7146000</v>
      </c>
      <c r="E23" s="37">
        <v>150303</v>
      </c>
      <c r="F23" s="37">
        <v>0</v>
      </c>
      <c r="G23" s="37">
        <v>98827</v>
      </c>
      <c r="H23" s="37"/>
      <c r="I23" s="57"/>
      <c r="J23" s="37">
        <v>17</v>
      </c>
    </row>
    <row r="24" spans="1:10" ht="15">
      <c r="A24" s="17" t="s">
        <v>503</v>
      </c>
      <c r="B24" s="17" t="s">
        <v>491</v>
      </c>
      <c r="C24" s="74">
        <f t="shared" si="0"/>
        <v>7225421</v>
      </c>
      <c r="D24" s="37">
        <v>18000</v>
      </c>
      <c r="E24" s="37">
        <v>2311116</v>
      </c>
      <c r="F24" s="37">
        <v>0</v>
      </c>
      <c r="G24" s="37">
        <v>4896305</v>
      </c>
      <c r="H24" s="37"/>
      <c r="I24" s="57"/>
      <c r="J24" s="37">
        <v>18</v>
      </c>
    </row>
    <row r="25" spans="1:10" ht="15">
      <c r="A25" s="17" t="s">
        <v>2083</v>
      </c>
      <c r="B25" s="17" t="s">
        <v>2068</v>
      </c>
      <c r="C25" s="74">
        <f t="shared" si="0"/>
        <v>7081351</v>
      </c>
      <c r="D25" s="37">
        <v>3498100</v>
      </c>
      <c r="E25" s="37">
        <v>2303182</v>
      </c>
      <c r="F25" s="37">
        <v>0</v>
      </c>
      <c r="G25" s="37">
        <v>1280069</v>
      </c>
      <c r="H25" s="37"/>
      <c r="I25" s="57"/>
      <c r="J25" s="37">
        <v>19</v>
      </c>
    </row>
    <row r="26" spans="1:10" ht="15">
      <c r="A26" s="17" t="s">
        <v>2029</v>
      </c>
      <c r="B26" s="17" t="s">
        <v>491</v>
      </c>
      <c r="C26" s="74">
        <f t="shared" si="0"/>
        <v>7004057</v>
      </c>
      <c r="D26" s="37">
        <v>5727560</v>
      </c>
      <c r="E26" s="37">
        <v>945493</v>
      </c>
      <c r="F26" s="37">
        <v>0</v>
      </c>
      <c r="G26" s="37">
        <v>331004</v>
      </c>
      <c r="H26" s="37"/>
      <c r="I26" s="57"/>
      <c r="J26" s="37">
        <v>20</v>
      </c>
    </row>
    <row r="27" spans="1:10" ht="15">
      <c r="A27" s="18" t="s">
        <v>1082</v>
      </c>
      <c r="B27" s="17"/>
      <c r="C27" s="51">
        <f>SUM(C7:C26)</f>
        <v>370603731</v>
      </c>
      <c r="D27" s="37">
        <f>SUM(D7:D26)</f>
        <v>41915391</v>
      </c>
      <c r="E27" s="37">
        <f>SUM(E7:E26)</f>
        <v>33494293</v>
      </c>
      <c r="F27" s="37">
        <f>SUM(F7:F26)</f>
        <v>146255898</v>
      </c>
      <c r="G27" s="37">
        <f>SUM(G7:G26)</f>
        <v>148938149</v>
      </c>
      <c r="I27" s="3"/>
      <c r="J27" s="37"/>
    </row>
    <row r="28" spans="1:7" ht="15">
      <c r="A28" s="18" t="s">
        <v>1076</v>
      </c>
      <c r="C28" s="40">
        <f>work!F29</f>
        <v>1015047057</v>
      </c>
      <c r="D28" s="40">
        <f>work!G29</f>
        <v>187062546</v>
      </c>
      <c r="E28" s="40">
        <f>work!H29</f>
        <v>240790191</v>
      </c>
      <c r="F28" s="40">
        <f>work!I29</f>
        <v>216001989</v>
      </c>
      <c r="G28" s="40">
        <f>work!J29</f>
        <v>371192331</v>
      </c>
    </row>
    <row r="29" spans="1:7" ht="15">
      <c r="A29" s="18" t="s">
        <v>1083</v>
      </c>
      <c r="C29" s="43">
        <f>C27/C28</f>
        <v>0.36510990150085226</v>
      </c>
      <c r="D29" s="43">
        <f>D27/D28</f>
        <v>0.22407153059918258</v>
      </c>
      <c r="E29" s="43">
        <f>E27/E28</f>
        <v>0.13910156747207364</v>
      </c>
      <c r="F29" s="43">
        <f>F27/F28</f>
        <v>0.6771044038858365</v>
      </c>
      <c r="G29" s="43">
        <f>G27/G28</f>
        <v>0.4012425272870198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B5" sqref="B5:D5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August 2008</v>
      </c>
    </row>
    <row r="2" ht="15">
      <c r="A2" s="16" t="str">
        <f>work!A2</f>
        <v>Source:  New Jersey Department of Community Affairs, 10/7/08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1" t="s">
        <v>296</v>
      </c>
      <c r="C5" s="91"/>
      <c r="D5" s="91"/>
      <c r="E5" s="91" t="s">
        <v>297</v>
      </c>
      <c r="F5" s="91"/>
      <c r="G5" s="91"/>
      <c r="J5" s="23"/>
      <c r="K5" s="23"/>
      <c r="L5" s="23"/>
      <c r="M5" s="23"/>
    </row>
    <row r="6" spans="1:13" ht="15.75" thickBot="1">
      <c r="A6" s="11" t="s">
        <v>1187</v>
      </c>
      <c r="B6" s="26" t="s">
        <v>1074</v>
      </c>
      <c r="C6" s="44" t="s">
        <v>1068</v>
      </c>
      <c r="D6" s="44" t="s">
        <v>1073</v>
      </c>
      <c r="E6" s="26" t="s">
        <v>1074</v>
      </c>
      <c r="F6" s="44" t="s">
        <v>1068</v>
      </c>
      <c r="G6" s="44" t="s">
        <v>1073</v>
      </c>
      <c r="J6" s="35"/>
      <c r="K6" s="35"/>
      <c r="L6" s="35"/>
      <c r="M6" s="35"/>
    </row>
    <row r="7" spans="1:13" ht="15.75" thickTop="1">
      <c r="A7" s="38" t="s">
        <v>1327</v>
      </c>
      <c r="B7" s="40">
        <f>C7+D7</f>
        <v>100937108</v>
      </c>
      <c r="C7" s="41">
        <f>SUM(work!G7:H7)</f>
        <v>11673330</v>
      </c>
      <c r="D7" s="45">
        <f>SUM(work!I7:J7)</f>
        <v>89263778</v>
      </c>
      <c r="E7" s="40">
        <f>F7+G7</f>
        <v>590981178</v>
      </c>
      <c r="F7" s="45">
        <f>SUM(work_ytd!G7:H7)</f>
        <v>120936909</v>
      </c>
      <c r="G7" s="45">
        <f>SUM(work_ytd!I7:J7)</f>
        <v>470044269</v>
      </c>
      <c r="H7" s="39"/>
      <c r="I7" s="39"/>
      <c r="J7" s="41"/>
      <c r="K7" s="41"/>
      <c r="L7" s="41"/>
      <c r="M7" s="41"/>
    </row>
    <row r="8" spans="1:13" ht="15">
      <c r="A8" s="38" t="s">
        <v>1397</v>
      </c>
      <c r="B8" s="38">
        <f aca="true" t="shared" si="0" ref="B8:B29">C8+D8</f>
        <v>96342979</v>
      </c>
      <c r="C8" s="39">
        <f>SUM(work!G8:H8)</f>
        <v>57101928</v>
      </c>
      <c r="D8" s="47">
        <f>SUM(work!I8:J8)</f>
        <v>39241051</v>
      </c>
      <c r="E8" s="38">
        <f aca="true" t="shared" si="1" ref="E8:E28">F8+G8</f>
        <v>876427968</v>
      </c>
      <c r="F8" s="47">
        <f>SUM(work_ytd!G8:H8)</f>
        <v>487579308</v>
      </c>
      <c r="G8" s="47">
        <f>SUM(work_ytd!I8:J8)</f>
        <v>388848660</v>
      </c>
      <c r="H8" s="39"/>
      <c r="I8" s="39"/>
      <c r="J8" s="39"/>
      <c r="K8" s="39"/>
      <c r="L8" s="39"/>
      <c r="M8" s="39"/>
    </row>
    <row r="9" spans="1:13" ht="15">
      <c r="A9" s="38" t="s">
        <v>1608</v>
      </c>
      <c r="B9" s="38">
        <f t="shared" si="0"/>
        <v>39538280</v>
      </c>
      <c r="C9" s="39">
        <f>SUM(work!G9:H9)</f>
        <v>18104653</v>
      </c>
      <c r="D9" s="47">
        <f>SUM(work!I9:J9)</f>
        <v>21433627</v>
      </c>
      <c r="E9" s="38">
        <f t="shared" si="1"/>
        <v>351910546</v>
      </c>
      <c r="F9" s="47">
        <f>SUM(work_ytd!G9:H9)</f>
        <v>165517247</v>
      </c>
      <c r="G9" s="47">
        <f>SUM(work_ytd!I9:J9)</f>
        <v>186393299</v>
      </c>
      <c r="H9" s="39"/>
      <c r="I9" s="39"/>
      <c r="J9" s="39"/>
      <c r="K9" s="39"/>
      <c r="L9" s="39"/>
      <c r="M9" s="39"/>
    </row>
    <row r="10" spans="1:13" ht="15">
      <c r="A10" s="38" t="s">
        <v>1728</v>
      </c>
      <c r="B10" s="38">
        <f t="shared" si="0"/>
        <v>40057825</v>
      </c>
      <c r="C10" s="39">
        <f>SUM(work!G10:H10)</f>
        <v>10441086</v>
      </c>
      <c r="D10" s="47">
        <f>SUM(work!I10:J10)</f>
        <v>29616739</v>
      </c>
      <c r="E10" s="38">
        <f t="shared" si="1"/>
        <v>688147606</v>
      </c>
      <c r="F10" s="47">
        <f>SUM(work_ytd!G10:H10)</f>
        <v>127727536</v>
      </c>
      <c r="G10" s="47">
        <f>SUM(work_ytd!I10:J10)</f>
        <v>560420070</v>
      </c>
      <c r="H10" s="39"/>
      <c r="I10" s="39"/>
      <c r="J10" s="39"/>
      <c r="K10" s="39"/>
      <c r="L10" s="39"/>
      <c r="M10" s="39"/>
    </row>
    <row r="11" spans="1:13" ht="15">
      <c r="A11" s="38" t="s">
        <v>1840</v>
      </c>
      <c r="B11" s="38">
        <f t="shared" si="0"/>
        <v>21968291</v>
      </c>
      <c r="C11" s="39">
        <f>SUM(work!G11:H11)</f>
        <v>16515184</v>
      </c>
      <c r="D11" s="47">
        <f>SUM(work!I11:J11)</f>
        <v>5453107</v>
      </c>
      <c r="E11" s="38">
        <f t="shared" si="1"/>
        <v>176863415</v>
      </c>
      <c r="F11" s="47">
        <f>SUM(work_ytd!G11:H11)</f>
        <v>137836115</v>
      </c>
      <c r="G11" s="47">
        <f>SUM(work_ytd!I11:J11)</f>
        <v>39027300</v>
      </c>
      <c r="H11" s="39"/>
      <c r="I11" s="39"/>
      <c r="J11" s="39"/>
      <c r="K11" s="39"/>
      <c r="L11" s="39"/>
      <c r="M11" s="39"/>
    </row>
    <row r="12" spans="1:13" ht="15">
      <c r="A12" s="38" t="s">
        <v>1889</v>
      </c>
      <c r="B12" s="38">
        <f t="shared" si="0"/>
        <v>13005763</v>
      </c>
      <c r="C12" s="39">
        <f>SUM(work!G12:H12)</f>
        <v>4082455</v>
      </c>
      <c r="D12" s="47">
        <f>SUM(work!I12:J12)</f>
        <v>8923308</v>
      </c>
      <c r="E12" s="38">
        <f t="shared" si="1"/>
        <v>97761756</v>
      </c>
      <c r="F12" s="47">
        <f>SUM(work_ytd!G12:H12)</f>
        <v>40197559</v>
      </c>
      <c r="G12" s="47">
        <f>SUM(work_ytd!I12:J12)</f>
        <v>57564197</v>
      </c>
      <c r="H12" s="39"/>
      <c r="I12" s="39"/>
      <c r="J12" s="39"/>
      <c r="K12" s="39"/>
      <c r="L12" s="39"/>
      <c r="M12" s="39"/>
    </row>
    <row r="13" spans="1:13" ht="15">
      <c r="A13" s="38" t="s">
        <v>1932</v>
      </c>
      <c r="B13" s="38">
        <f t="shared" si="0"/>
        <v>44522688</v>
      </c>
      <c r="C13" s="39">
        <f>SUM(work!G13:H13)</f>
        <v>29544156</v>
      </c>
      <c r="D13" s="47">
        <f>SUM(work!I13:J13)</f>
        <v>14978532</v>
      </c>
      <c r="E13" s="38">
        <f t="shared" si="1"/>
        <v>555702006</v>
      </c>
      <c r="F13" s="47">
        <f>SUM(work_ytd!G13:H13)</f>
        <v>348355218</v>
      </c>
      <c r="G13" s="47">
        <f>SUM(work_ytd!I13:J13)</f>
        <v>207346788</v>
      </c>
      <c r="H13" s="39"/>
      <c r="I13" s="39"/>
      <c r="J13" s="39"/>
      <c r="K13" s="39"/>
      <c r="L13" s="39"/>
      <c r="M13" s="39"/>
    </row>
    <row r="14" spans="1:13" ht="15">
      <c r="A14" s="38" t="s">
        <v>1997</v>
      </c>
      <c r="B14" s="38">
        <f t="shared" si="0"/>
        <v>48770834</v>
      </c>
      <c r="C14" s="39">
        <f>SUM(work!G14:H14)</f>
        <v>18308531</v>
      </c>
      <c r="D14" s="47">
        <f>SUM(work!I14:J14)</f>
        <v>30462303</v>
      </c>
      <c r="E14" s="38">
        <f t="shared" si="1"/>
        <v>384411732</v>
      </c>
      <c r="F14" s="47">
        <f>SUM(work_ytd!G14:H14)</f>
        <v>156456116</v>
      </c>
      <c r="G14" s="47">
        <f>SUM(work_ytd!I14:J14)</f>
        <v>227955616</v>
      </c>
      <c r="H14" s="39"/>
      <c r="I14" s="39"/>
      <c r="J14" s="39"/>
      <c r="K14" s="39"/>
      <c r="L14" s="39"/>
      <c r="M14" s="39"/>
    </row>
    <row r="15" spans="1:13" ht="15">
      <c r="A15" s="38" t="s">
        <v>2068</v>
      </c>
      <c r="B15" s="38">
        <f t="shared" si="0"/>
        <v>117278529</v>
      </c>
      <c r="C15" s="39">
        <f>SUM(work!G15:H15)</f>
        <v>17430077</v>
      </c>
      <c r="D15" s="47">
        <f>SUM(work!I15:J15)</f>
        <v>99848452</v>
      </c>
      <c r="E15" s="38">
        <f t="shared" si="1"/>
        <v>716916172</v>
      </c>
      <c r="F15" s="47">
        <f>SUM(work_ytd!G15:H15)</f>
        <v>393420032</v>
      </c>
      <c r="G15" s="47">
        <f>SUM(work_ytd!I15:J15)</f>
        <v>323496140</v>
      </c>
      <c r="H15" s="39"/>
      <c r="I15" s="39"/>
      <c r="J15" s="39"/>
      <c r="K15" s="39"/>
      <c r="L15" s="39"/>
      <c r="M15" s="39"/>
    </row>
    <row r="16" spans="1:13" ht="15">
      <c r="A16" s="38" t="s">
        <v>2105</v>
      </c>
      <c r="B16" s="38">
        <f t="shared" si="0"/>
        <v>39714318</v>
      </c>
      <c r="C16" s="39">
        <f>SUM(work!G16:H16)</f>
        <v>8542893</v>
      </c>
      <c r="D16" s="47">
        <f>SUM(work!I16:J16)</f>
        <v>31171425</v>
      </c>
      <c r="E16" s="38">
        <f t="shared" si="1"/>
        <v>162646638</v>
      </c>
      <c r="F16" s="47">
        <f>SUM(work_ytd!G16:H16)</f>
        <v>74027665</v>
      </c>
      <c r="G16" s="47">
        <f>SUM(work_ytd!I16:J16)</f>
        <v>88618973</v>
      </c>
      <c r="H16" s="39"/>
      <c r="I16" s="39"/>
      <c r="J16" s="39"/>
      <c r="K16" s="39"/>
      <c r="L16" s="39"/>
      <c r="M16" s="39"/>
    </row>
    <row r="17" spans="1:13" ht="15">
      <c r="A17" s="38" t="s">
        <v>2183</v>
      </c>
      <c r="B17" s="38">
        <f t="shared" si="0"/>
        <v>38461765</v>
      </c>
      <c r="C17" s="39">
        <f>SUM(work!G17:H17)</f>
        <v>18895571</v>
      </c>
      <c r="D17" s="47">
        <f>SUM(work!I17:J17)</f>
        <v>19566194</v>
      </c>
      <c r="E17" s="38">
        <f t="shared" si="1"/>
        <v>624172092</v>
      </c>
      <c r="F17" s="47">
        <f>SUM(work_ytd!G17:H17)</f>
        <v>172816796</v>
      </c>
      <c r="G17" s="47">
        <f>SUM(work_ytd!I17:J17)</f>
        <v>451355296</v>
      </c>
      <c r="H17" s="39"/>
      <c r="I17" s="39"/>
      <c r="J17" s="39"/>
      <c r="K17" s="39"/>
      <c r="L17" s="39"/>
      <c r="M17" s="39"/>
    </row>
    <row r="18" spans="1:13" ht="15">
      <c r="A18" s="38" t="s">
        <v>491</v>
      </c>
      <c r="B18" s="38">
        <f t="shared" si="0"/>
        <v>61517110</v>
      </c>
      <c r="C18" s="39">
        <f>SUM(work!G18:H18)</f>
        <v>26362487</v>
      </c>
      <c r="D18" s="47">
        <f>SUM(work!I18:J18)</f>
        <v>35154623</v>
      </c>
      <c r="E18" s="38">
        <f t="shared" si="1"/>
        <v>1124613839</v>
      </c>
      <c r="F18" s="47">
        <f>SUM(work_ytd!G18:H18)</f>
        <v>207610397</v>
      </c>
      <c r="G18" s="47">
        <f>SUM(work_ytd!I18:J18)</f>
        <v>917003442</v>
      </c>
      <c r="H18" s="39"/>
      <c r="I18" s="39"/>
      <c r="J18" s="39"/>
      <c r="K18" s="39"/>
      <c r="L18" s="39"/>
      <c r="M18" s="39"/>
    </row>
    <row r="19" spans="1:13" ht="15">
      <c r="A19" s="38" t="s">
        <v>565</v>
      </c>
      <c r="B19" s="38">
        <f t="shared" si="0"/>
        <v>76157805</v>
      </c>
      <c r="C19" s="39">
        <f>SUM(work!G19:H19)</f>
        <v>51699542</v>
      </c>
      <c r="D19" s="47">
        <f>SUM(work!I19:J19)</f>
        <v>24458263</v>
      </c>
      <c r="E19" s="38">
        <f t="shared" si="1"/>
        <v>651179960</v>
      </c>
      <c r="F19" s="47">
        <f>SUM(work_ytd!G19:H19)</f>
        <v>389485172</v>
      </c>
      <c r="G19" s="47">
        <f>SUM(work_ytd!I19:J19)</f>
        <v>261694788</v>
      </c>
      <c r="H19" s="39"/>
      <c r="I19" s="39"/>
      <c r="J19" s="39"/>
      <c r="K19" s="39"/>
      <c r="L19" s="39"/>
      <c r="M19" s="39"/>
    </row>
    <row r="20" spans="1:13" ht="15">
      <c r="A20" s="38" t="s">
        <v>723</v>
      </c>
      <c r="B20" s="38">
        <f t="shared" si="0"/>
        <v>62937210</v>
      </c>
      <c r="C20" s="39">
        <f>SUM(work!G20:H20)</f>
        <v>30426157</v>
      </c>
      <c r="D20" s="47">
        <f>SUM(work!I20:J20)</f>
        <v>32511053</v>
      </c>
      <c r="E20" s="38">
        <f t="shared" si="1"/>
        <v>607580839</v>
      </c>
      <c r="F20" s="47">
        <f>SUM(work_ytd!G20:H20)</f>
        <v>261547849</v>
      </c>
      <c r="G20" s="47">
        <f>SUM(work_ytd!I20:J20)</f>
        <v>346032990</v>
      </c>
      <c r="H20" s="39"/>
      <c r="I20" s="39"/>
      <c r="J20" s="39"/>
      <c r="K20" s="39"/>
      <c r="L20" s="39"/>
      <c r="M20" s="39"/>
    </row>
    <row r="21" spans="1:13" ht="15">
      <c r="A21" s="38" t="s">
        <v>843</v>
      </c>
      <c r="B21" s="38">
        <f t="shared" si="0"/>
        <v>59826149</v>
      </c>
      <c r="C21" s="39">
        <f>SUM(work!G21:H21)</f>
        <v>48296199</v>
      </c>
      <c r="D21" s="47">
        <f>SUM(work!I21:J21)</f>
        <v>11529950</v>
      </c>
      <c r="E21" s="38">
        <f t="shared" si="1"/>
        <v>481908422</v>
      </c>
      <c r="F21" s="47">
        <f>SUM(work_ytd!G21:H21)</f>
        <v>330459475</v>
      </c>
      <c r="G21" s="47">
        <f>SUM(work_ytd!I21:J21)</f>
        <v>151448947</v>
      </c>
      <c r="H21" s="39"/>
      <c r="I21" s="39"/>
      <c r="J21" s="39"/>
      <c r="K21" s="39"/>
      <c r="L21" s="39"/>
      <c r="M21" s="39"/>
    </row>
    <row r="22" spans="1:13" ht="15">
      <c r="A22" s="38" t="s">
        <v>942</v>
      </c>
      <c r="B22" s="38">
        <f t="shared" si="0"/>
        <v>15770095</v>
      </c>
      <c r="C22" s="39">
        <f>SUM(work!G22:H22)</f>
        <v>8470872</v>
      </c>
      <c r="D22" s="47">
        <f>SUM(work!I22:J22)</f>
        <v>7299223</v>
      </c>
      <c r="E22" s="38">
        <f t="shared" si="1"/>
        <v>205075816</v>
      </c>
      <c r="F22" s="47">
        <f>SUM(work_ytd!G22:H22)</f>
        <v>102336649</v>
      </c>
      <c r="G22" s="47">
        <f>SUM(work_ytd!I22:J22)</f>
        <v>102739167</v>
      </c>
      <c r="H22" s="39"/>
      <c r="I22" s="39"/>
      <c r="J22" s="39"/>
      <c r="K22" s="39"/>
      <c r="L22" s="39"/>
      <c r="M22" s="39"/>
    </row>
    <row r="23" spans="1:13" ht="15">
      <c r="A23" s="38" t="s">
        <v>991</v>
      </c>
      <c r="B23" s="38">
        <f t="shared" si="0"/>
        <v>3266279</v>
      </c>
      <c r="C23" s="39">
        <f>SUM(work!G23:H23)</f>
        <v>948308</v>
      </c>
      <c r="D23" s="47">
        <f>SUM(work!I23:J23)</f>
        <v>2317971</v>
      </c>
      <c r="E23" s="38">
        <f t="shared" si="1"/>
        <v>50885894</v>
      </c>
      <c r="F23" s="47">
        <f>SUM(work_ytd!G23:H23)</f>
        <v>27639254</v>
      </c>
      <c r="G23" s="47">
        <f>SUM(work_ytd!I23:J23)</f>
        <v>23246640</v>
      </c>
      <c r="H23" s="39"/>
      <c r="I23" s="39"/>
      <c r="J23" s="39"/>
      <c r="K23" s="39"/>
      <c r="L23" s="39"/>
      <c r="M23" s="39"/>
    </row>
    <row r="24" spans="1:13" ht="15">
      <c r="A24" s="38" t="s">
        <v>1042</v>
      </c>
      <c r="B24" s="38">
        <f t="shared" si="0"/>
        <v>37923526</v>
      </c>
      <c r="C24" s="39">
        <f>SUM(work!G24:H24)</f>
        <v>21613463</v>
      </c>
      <c r="D24" s="47">
        <f>SUM(work!I24:J24)</f>
        <v>16310063</v>
      </c>
      <c r="E24" s="38">
        <f t="shared" si="1"/>
        <v>462493387</v>
      </c>
      <c r="F24" s="47">
        <f>SUM(work_ytd!G24:H24)</f>
        <v>165700828</v>
      </c>
      <c r="G24" s="47">
        <f>SUM(work_ytd!I24:J24)</f>
        <v>296792559</v>
      </c>
      <c r="H24" s="39"/>
      <c r="I24" s="39"/>
      <c r="J24" s="39"/>
      <c r="K24" s="39"/>
      <c r="L24" s="39"/>
      <c r="M24" s="39"/>
    </row>
    <row r="25" spans="1:13" ht="15">
      <c r="A25" s="38" t="s">
        <v>1119</v>
      </c>
      <c r="B25" s="38">
        <f t="shared" si="0"/>
        <v>9305690</v>
      </c>
      <c r="C25" s="39">
        <f>SUM(work!G25:H25)</f>
        <v>6902593</v>
      </c>
      <c r="D25" s="47">
        <f>SUM(work!I25:J25)</f>
        <v>2403097</v>
      </c>
      <c r="E25" s="38">
        <f t="shared" si="1"/>
        <v>137112049</v>
      </c>
      <c r="F25" s="47">
        <f>SUM(work_ytd!G25:H25)</f>
        <v>60866855</v>
      </c>
      <c r="G25" s="47">
        <f>SUM(work_ytd!I25:J25)</f>
        <v>76245194</v>
      </c>
      <c r="H25" s="39"/>
      <c r="I25" s="39"/>
      <c r="J25" s="39"/>
      <c r="K25" s="39"/>
      <c r="L25" s="39"/>
      <c r="M25" s="39"/>
    </row>
    <row r="26" spans="1:13" ht="15">
      <c r="A26" s="38" t="s">
        <v>1202</v>
      </c>
      <c r="B26" s="38">
        <f t="shared" si="0"/>
        <v>39338980</v>
      </c>
      <c r="C26" s="39">
        <f>SUM(work!G26:H26)</f>
        <v>19002284</v>
      </c>
      <c r="D26" s="47">
        <f>SUM(work!I26:J26)</f>
        <v>20336696</v>
      </c>
      <c r="E26" s="38">
        <f t="shared" si="1"/>
        <v>404054442</v>
      </c>
      <c r="F26" s="47">
        <f>SUM(work_ytd!G26:H26)</f>
        <v>210660770</v>
      </c>
      <c r="G26" s="47">
        <f>SUM(work_ytd!I26:J26)</f>
        <v>193393672</v>
      </c>
      <c r="H26" s="39"/>
      <c r="I26" s="39"/>
      <c r="J26" s="39"/>
      <c r="K26" s="39"/>
      <c r="L26" s="39"/>
      <c r="M26" s="39"/>
    </row>
    <row r="27" spans="1:13" ht="15">
      <c r="A27" s="38" t="s">
        <v>1267</v>
      </c>
      <c r="B27" s="38">
        <f t="shared" si="0"/>
        <v>6846633</v>
      </c>
      <c r="C27" s="39">
        <f>SUM(work!G27:H27)</f>
        <v>3448261</v>
      </c>
      <c r="D27" s="47">
        <f>SUM(work!I27:J27)</f>
        <v>3398372</v>
      </c>
      <c r="E27" s="38">
        <f t="shared" si="1"/>
        <v>55771414</v>
      </c>
      <c r="F27" s="47">
        <f>SUM(work_ytd!G27:H27)</f>
        <v>26130710</v>
      </c>
      <c r="G27" s="47">
        <f>SUM(work_ytd!I27:J27)</f>
        <v>29640704</v>
      </c>
      <c r="H27" s="39"/>
      <c r="I27" s="39"/>
      <c r="J27" s="39"/>
      <c r="K27" s="39"/>
      <c r="L27" s="39"/>
      <c r="M27" s="39"/>
    </row>
    <row r="28" spans="1:13" ht="15">
      <c r="A28" s="38" t="s">
        <v>1075</v>
      </c>
      <c r="B28" s="38">
        <f t="shared" si="0"/>
        <v>41559200</v>
      </c>
      <c r="C28" s="39">
        <f>SUM(work!G28:H28)</f>
        <v>42707</v>
      </c>
      <c r="D28" s="47">
        <f>SUM(work!I28:J28)</f>
        <v>41516493</v>
      </c>
      <c r="E28" s="38">
        <f t="shared" si="1"/>
        <v>475256213</v>
      </c>
      <c r="F28" s="47">
        <f>SUM(work_ytd!G28:H28)</f>
        <v>98303805</v>
      </c>
      <c r="G28" s="47">
        <f>SUM(work_ytd!I28:J28)</f>
        <v>376952408</v>
      </c>
      <c r="H28" s="39"/>
      <c r="I28" s="39"/>
      <c r="J28" s="39"/>
      <c r="K28" s="39"/>
      <c r="L28" s="39"/>
      <c r="M28" s="39"/>
    </row>
    <row r="29" spans="1:13" ht="15">
      <c r="A29" s="38" t="s">
        <v>1076</v>
      </c>
      <c r="B29" s="40">
        <f t="shared" si="0"/>
        <v>1015047057</v>
      </c>
      <c r="C29" s="40">
        <f>SUM(C7:C28)</f>
        <v>427852737</v>
      </c>
      <c r="D29" s="40">
        <f>SUM(D7:D28)</f>
        <v>587194320</v>
      </c>
      <c r="E29" s="40">
        <f>SUM(E7:E28)</f>
        <v>9881873384</v>
      </c>
      <c r="F29" s="40">
        <f>SUM(F7:F28)</f>
        <v>4105612265</v>
      </c>
      <c r="G29" s="40">
        <f>SUM(G7:G28)</f>
        <v>5776261119</v>
      </c>
      <c r="H29" s="39"/>
      <c r="I29" s="39"/>
      <c r="J29" s="41"/>
      <c r="K29" s="41"/>
      <c r="L29" s="41"/>
      <c r="M29" s="41"/>
    </row>
    <row r="31" spans="3:7" ht="15">
      <c r="C31" s="83"/>
      <c r="D31" s="83"/>
      <c r="F31" s="83"/>
      <c r="G31" s="83"/>
    </row>
    <row r="34" spans="6:7" ht="15">
      <c r="F34" s="84"/>
      <c r="G34" s="84"/>
    </row>
    <row r="36" spans="6:7" ht="15">
      <c r="F36" s="84"/>
      <c r="G36" s="84"/>
    </row>
    <row r="37" spans="6:7" ht="15">
      <c r="F37" s="85"/>
      <c r="G37" s="85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5" customWidth="1"/>
  </cols>
  <sheetData>
    <row r="1" spans="1:12" ht="18">
      <c r="A1" s="15" t="s">
        <v>743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3"/>
    </row>
    <row r="2" spans="1:12" ht="18">
      <c r="A2" s="16" t="str">
        <f>work!A2</f>
        <v>Source:  New Jersey Department of Community Affairs, 10/7/08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3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4"/>
    </row>
    <row r="4" spans="1:12" ht="15">
      <c r="A4" s="3"/>
      <c r="B4" s="8">
        <v>1980</v>
      </c>
      <c r="C4" s="3"/>
      <c r="D4" s="3"/>
      <c r="E4" s="3"/>
      <c r="F4" s="3"/>
      <c r="G4" s="22" t="s">
        <v>1068</v>
      </c>
      <c r="H4" s="22" t="s">
        <v>1068</v>
      </c>
      <c r="I4" s="22" t="s">
        <v>1073</v>
      </c>
      <c r="J4" s="22" t="s">
        <v>1073</v>
      </c>
      <c r="K4" s="22"/>
      <c r="L4" s="64"/>
    </row>
    <row r="5" spans="1:12" ht="15">
      <c r="A5" s="3"/>
      <c r="B5" s="8" t="s">
        <v>1185</v>
      </c>
      <c r="C5" s="1" t="s">
        <v>1189</v>
      </c>
      <c r="D5" s="3"/>
      <c r="E5" s="4"/>
      <c r="F5" s="4"/>
      <c r="G5" s="23" t="s">
        <v>1069</v>
      </c>
      <c r="H5" s="23" t="s">
        <v>1071</v>
      </c>
      <c r="I5" s="23" t="s">
        <v>1069</v>
      </c>
      <c r="J5" s="23" t="s">
        <v>1071</v>
      </c>
      <c r="K5" s="23"/>
      <c r="L5" s="64"/>
    </row>
    <row r="6" spans="1:12" ht="15.75" thickBot="1">
      <c r="A6" s="11" t="s">
        <v>1188</v>
      </c>
      <c r="B6" s="9" t="s">
        <v>1186</v>
      </c>
      <c r="C6" s="12" t="s">
        <v>1190</v>
      </c>
      <c r="D6" s="11" t="s">
        <v>1187</v>
      </c>
      <c r="E6" s="10" t="s">
        <v>1081</v>
      </c>
      <c r="F6" s="26" t="s">
        <v>1074</v>
      </c>
      <c r="G6" s="24" t="s">
        <v>1070</v>
      </c>
      <c r="H6" s="24" t="s">
        <v>1072</v>
      </c>
      <c r="I6" s="24" t="s">
        <v>1070</v>
      </c>
      <c r="J6" s="24" t="s">
        <v>1072</v>
      </c>
      <c r="K6" s="35"/>
      <c r="L6" s="62" t="s">
        <v>1077</v>
      </c>
    </row>
    <row r="7" spans="1:12" ht="15.75" thickTop="1">
      <c r="A7" s="31"/>
      <c r="B7" s="32"/>
      <c r="C7" s="30"/>
      <c r="D7" s="38" t="s">
        <v>1327</v>
      </c>
      <c r="E7" s="33"/>
      <c r="F7" s="40">
        <f>SUM(F31:F53)</f>
        <v>590981178</v>
      </c>
      <c r="G7" s="40">
        <f>SUM(G31:G53)</f>
        <v>76266205</v>
      </c>
      <c r="H7" s="40">
        <f>SUM(H31:H53)</f>
        <v>44670704</v>
      </c>
      <c r="I7" s="40">
        <f>SUM(I31:I53)</f>
        <v>356463356</v>
      </c>
      <c r="J7" s="40">
        <f>SUM(J31:J53)</f>
        <v>113580913</v>
      </c>
      <c r="K7" s="40"/>
      <c r="L7" s="64"/>
    </row>
    <row r="8" spans="1:12" ht="15">
      <c r="A8" s="31"/>
      <c r="B8" s="32"/>
      <c r="C8" s="30"/>
      <c r="D8" s="38" t="s">
        <v>1397</v>
      </c>
      <c r="E8" s="33"/>
      <c r="F8" s="38">
        <f>SUM(F54:F123)</f>
        <v>876427968</v>
      </c>
      <c r="G8" s="38">
        <f>SUM(G54:G123)</f>
        <v>182486222</v>
      </c>
      <c r="H8" s="38">
        <f>SUM(H54:H123)</f>
        <v>305093086</v>
      </c>
      <c r="I8" s="38">
        <f>SUM(I54:I123)</f>
        <v>126431803</v>
      </c>
      <c r="J8" s="38">
        <f>SUM(J54:J123)</f>
        <v>262416857</v>
      </c>
      <c r="K8" s="38"/>
      <c r="L8" s="64"/>
    </row>
    <row r="9" spans="1:12" ht="15">
      <c r="A9" s="31"/>
      <c r="B9" s="32"/>
      <c r="C9" s="30"/>
      <c r="D9" s="38" t="s">
        <v>1608</v>
      </c>
      <c r="E9" s="33"/>
      <c r="F9" s="38">
        <f>SUM(F124:F163)</f>
        <v>351910546</v>
      </c>
      <c r="G9" s="38">
        <f>SUM(G124:G163)</f>
        <v>98436155</v>
      </c>
      <c r="H9" s="38">
        <f>SUM(H124:H163)</f>
        <v>67081092</v>
      </c>
      <c r="I9" s="38">
        <f>SUM(I124:I163)</f>
        <v>81083406</v>
      </c>
      <c r="J9" s="38">
        <f>SUM(J124:J163)</f>
        <v>105309893</v>
      </c>
      <c r="K9" s="38"/>
      <c r="L9" s="64"/>
    </row>
    <row r="10" spans="1:12" ht="15">
      <c r="A10" s="31"/>
      <c r="B10" s="32"/>
      <c r="C10" s="30"/>
      <c r="D10" s="38" t="s">
        <v>1728</v>
      </c>
      <c r="E10" s="33"/>
      <c r="F10" s="38">
        <f>SUM(F164:F200)</f>
        <v>688147606</v>
      </c>
      <c r="G10" s="38">
        <f>SUM(G164:G200)</f>
        <v>53035711</v>
      </c>
      <c r="H10" s="38">
        <f>SUM(H164:H200)</f>
        <v>74691825</v>
      </c>
      <c r="I10" s="38">
        <f>SUM(I164:I200)</f>
        <v>378828386</v>
      </c>
      <c r="J10" s="38">
        <f>SUM(J164:J200)</f>
        <v>181591684</v>
      </c>
      <c r="K10" s="38"/>
      <c r="L10" s="64"/>
    </row>
    <row r="11" spans="1:12" ht="15">
      <c r="A11" s="31"/>
      <c r="B11" s="32"/>
      <c r="C11" s="30"/>
      <c r="D11" s="38" t="s">
        <v>1840</v>
      </c>
      <c r="E11" s="33"/>
      <c r="F11" s="38">
        <f>SUM(F201:F216)</f>
        <v>176863415</v>
      </c>
      <c r="G11" s="38">
        <f>SUM(G201:G216)</f>
        <v>83961163</v>
      </c>
      <c r="H11" s="38">
        <f>SUM(H201:H216)</f>
        <v>53874952</v>
      </c>
      <c r="I11" s="38">
        <f>SUM(I201:I216)</f>
        <v>12053173</v>
      </c>
      <c r="J11" s="38">
        <f>SUM(J201:J216)</f>
        <v>26974127</v>
      </c>
      <c r="K11" s="38"/>
      <c r="L11" s="64"/>
    </row>
    <row r="12" spans="1:12" ht="15">
      <c r="A12" s="31"/>
      <c r="B12" s="32"/>
      <c r="C12" s="30"/>
      <c r="D12" s="38" t="s">
        <v>1889</v>
      </c>
      <c r="E12" s="33"/>
      <c r="F12" s="38">
        <f>SUM(F217:F230)</f>
        <v>97761756</v>
      </c>
      <c r="G12" s="38">
        <f>SUM(G217:G230)</f>
        <v>26126560</v>
      </c>
      <c r="H12" s="38">
        <f>SUM(H217:H230)</f>
        <v>14070999</v>
      </c>
      <c r="I12" s="38">
        <f>SUM(I217:I230)</f>
        <v>29009426</v>
      </c>
      <c r="J12" s="38">
        <f>SUM(J217:J230)</f>
        <v>28554771</v>
      </c>
      <c r="K12" s="38"/>
      <c r="L12" s="64"/>
    </row>
    <row r="13" spans="1:12" ht="15">
      <c r="A13" s="31"/>
      <c r="B13" s="32"/>
      <c r="C13" s="30"/>
      <c r="D13" s="38" t="s">
        <v>1932</v>
      </c>
      <c r="E13" s="33"/>
      <c r="F13" s="38">
        <f>SUM(F231:F252)</f>
        <v>555702006</v>
      </c>
      <c r="G13" s="38">
        <f>SUM(G231:G252)</f>
        <v>121535385</v>
      </c>
      <c r="H13" s="38">
        <f>SUM(H231:H252)</f>
        <v>226819833</v>
      </c>
      <c r="I13" s="38">
        <f>SUM(I231:I252)</f>
        <v>84951175</v>
      </c>
      <c r="J13" s="38">
        <f>SUM(J231:J252)</f>
        <v>122395613</v>
      </c>
      <c r="K13" s="38"/>
      <c r="L13" s="64"/>
    </row>
    <row r="14" spans="1:12" ht="15">
      <c r="A14" s="31"/>
      <c r="B14" s="32"/>
      <c r="C14" s="30"/>
      <c r="D14" s="38" t="s">
        <v>1997</v>
      </c>
      <c r="E14" s="33"/>
      <c r="F14" s="38">
        <f>SUM(F253:F276)</f>
        <v>384411732</v>
      </c>
      <c r="G14" s="38">
        <f>SUM(G253:G276)</f>
        <v>102458366</v>
      </c>
      <c r="H14" s="38">
        <f>SUM(H253:H276)</f>
        <v>53997750</v>
      </c>
      <c r="I14" s="38">
        <f>SUM(I253:I276)</f>
        <v>117084223</v>
      </c>
      <c r="J14" s="38">
        <f>SUM(J253:J276)</f>
        <v>110871393</v>
      </c>
      <c r="K14" s="38"/>
      <c r="L14" s="64"/>
    </row>
    <row r="15" spans="1:12" ht="15">
      <c r="A15" s="31"/>
      <c r="B15" s="32"/>
      <c r="C15" s="30"/>
      <c r="D15" s="38" t="s">
        <v>2068</v>
      </c>
      <c r="E15" s="33"/>
      <c r="F15" s="38">
        <f>SUM(F277:F288)</f>
        <v>716916172</v>
      </c>
      <c r="G15" s="38">
        <f>SUM(G277:G288)</f>
        <v>280091152</v>
      </c>
      <c r="H15" s="38">
        <f>SUM(H277:H288)</f>
        <v>113328880</v>
      </c>
      <c r="I15" s="38">
        <f>SUM(I277:I288)</f>
        <v>87423027</v>
      </c>
      <c r="J15" s="38">
        <f>SUM(J277:J288)</f>
        <v>236073113</v>
      </c>
      <c r="K15" s="38"/>
      <c r="L15" s="64"/>
    </row>
    <row r="16" spans="1:12" ht="15">
      <c r="A16" s="31"/>
      <c r="B16" s="32"/>
      <c r="C16" s="30"/>
      <c r="D16" s="38" t="s">
        <v>2105</v>
      </c>
      <c r="E16" s="33"/>
      <c r="F16" s="38">
        <f>SUM(F289:F314)</f>
        <v>162646638</v>
      </c>
      <c r="G16" s="38">
        <f>SUM(G289:G314)</f>
        <v>28052017</v>
      </c>
      <c r="H16" s="38">
        <f>SUM(H289:H314)</f>
        <v>45975648</v>
      </c>
      <c r="I16" s="38">
        <f>SUM(I289:I314)</f>
        <v>38815637</v>
      </c>
      <c r="J16" s="38">
        <f>SUM(J289:J314)</f>
        <v>49803336</v>
      </c>
      <c r="K16" s="38"/>
      <c r="L16" s="64"/>
    </row>
    <row r="17" spans="1:12" ht="15">
      <c r="A17" s="31"/>
      <c r="B17" s="32"/>
      <c r="C17" s="30"/>
      <c r="D17" s="38" t="s">
        <v>2183</v>
      </c>
      <c r="E17" s="33"/>
      <c r="F17" s="38">
        <f>SUM(F315:F327)</f>
        <v>624172092</v>
      </c>
      <c r="G17" s="38">
        <f>SUM(G315:G327)</f>
        <v>94744860</v>
      </c>
      <c r="H17" s="38">
        <f>SUM(H315:H327)</f>
        <v>78071936</v>
      </c>
      <c r="I17" s="38">
        <f>SUM(I315:I327)</f>
        <v>322708769</v>
      </c>
      <c r="J17" s="38">
        <f>SUM(J315:J327)</f>
        <v>128646527</v>
      </c>
      <c r="K17" s="38"/>
      <c r="L17" s="64"/>
    </row>
    <row r="18" spans="1:12" ht="15">
      <c r="A18" s="31"/>
      <c r="B18" s="32"/>
      <c r="C18" s="30"/>
      <c r="D18" s="38" t="s">
        <v>491</v>
      </c>
      <c r="E18" s="33"/>
      <c r="F18" s="38">
        <f>SUM(F328:F352)</f>
        <v>1124613839</v>
      </c>
      <c r="G18" s="38">
        <f>SUM(G328:G352)</f>
        <v>79314515</v>
      </c>
      <c r="H18" s="38">
        <f>SUM(H328:H352)</f>
        <v>128295882</v>
      </c>
      <c r="I18" s="38">
        <f>SUM(I328:I352)</f>
        <v>616983557</v>
      </c>
      <c r="J18" s="38">
        <f>SUM(J328:J352)</f>
        <v>300019885</v>
      </c>
      <c r="K18" s="38"/>
      <c r="L18" s="64"/>
    </row>
    <row r="19" spans="1:12" ht="15">
      <c r="A19" s="31"/>
      <c r="B19" s="32"/>
      <c r="C19" s="30"/>
      <c r="D19" s="38" t="s">
        <v>565</v>
      </c>
      <c r="E19" s="33"/>
      <c r="F19" s="38">
        <f>SUM(F353:F405)</f>
        <v>651179960</v>
      </c>
      <c r="G19" s="38">
        <f>SUM(G353:G405)</f>
        <v>189253462</v>
      </c>
      <c r="H19" s="38">
        <f>SUM(H353:H405)</f>
        <v>200231710</v>
      </c>
      <c r="I19" s="38">
        <f>SUM(I353:I405)</f>
        <v>102562646</v>
      </c>
      <c r="J19" s="38">
        <f>SUM(J353:J405)</f>
        <v>159132142</v>
      </c>
      <c r="K19" s="38"/>
      <c r="L19" s="64"/>
    </row>
    <row r="20" spans="1:12" ht="15">
      <c r="A20" s="31"/>
      <c r="B20" s="32"/>
      <c r="C20" s="30"/>
      <c r="D20" s="38" t="s">
        <v>723</v>
      </c>
      <c r="E20" s="33"/>
      <c r="F20" s="38">
        <f>SUM(F406:F444)</f>
        <v>607580839</v>
      </c>
      <c r="G20" s="38">
        <f>SUM(G406:G444)</f>
        <v>68689840</v>
      </c>
      <c r="H20" s="38">
        <f>SUM(H406:H444)</f>
        <v>192858009</v>
      </c>
      <c r="I20" s="38">
        <f>SUM(I406:I444)</f>
        <v>123943033</v>
      </c>
      <c r="J20" s="38">
        <f>SUM(J406:J444)</f>
        <v>222089957</v>
      </c>
      <c r="K20" s="38"/>
      <c r="L20" s="64"/>
    </row>
    <row r="21" spans="1:12" ht="15">
      <c r="A21" s="31"/>
      <c r="B21" s="32"/>
      <c r="C21" s="30"/>
      <c r="D21" s="38" t="s">
        <v>843</v>
      </c>
      <c r="E21" s="33"/>
      <c r="F21" s="38">
        <f>SUM(F445:F477)</f>
        <v>481908422</v>
      </c>
      <c r="G21" s="38">
        <f>SUM(G445:G477)</f>
        <v>196820117</v>
      </c>
      <c r="H21" s="38">
        <f>SUM(H445:H477)</f>
        <v>133639358</v>
      </c>
      <c r="I21" s="38">
        <f>SUM(I445:I477)</f>
        <v>70993848</v>
      </c>
      <c r="J21" s="38">
        <f>SUM(J445:J477)</f>
        <v>80455099</v>
      </c>
      <c r="K21" s="38"/>
      <c r="L21" s="64"/>
    </row>
    <row r="22" spans="1:12" ht="15">
      <c r="A22" s="31"/>
      <c r="B22" s="32"/>
      <c r="C22" s="30"/>
      <c r="D22" s="38" t="s">
        <v>942</v>
      </c>
      <c r="E22" s="33"/>
      <c r="F22" s="38">
        <f>SUM(F478:F493)</f>
        <v>205075816</v>
      </c>
      <c r="G22" s="38">
        <f>SUM(G478:G493)</f>
        <v>16991321</v>
      </c>
      <c r="H22" s="38">
        <f>SUM(H478:H493)</f>
        <v>85345328</v>
      </c>
      <c r="I22" s="38">
        <f>SUM(I478:I493)</f>
        <v>29069833</v>
      </c>
      <c r="J22" s="38">
        <f>SUM(J478:J493)</f>
        <v>73669334</v>
      </c>
      <c r="K22" s="38"/>
      <c r="L22" s="64"/>
    </row>
    <row r="23" spans="1:12" ht="15">
      <c r="A23" s="31"/>
      <c r="B23" s="32"/>
      <c r="C23" s="30"/>
      <c r="D23" s="38" t="s">
        <v>991</v>
      </c>
      <c r="E23" s="33"/>
      <c r="F23" s="38">
        <f>SUM(F494:F508)</f>
        <v>50885894</v>
      </c>
      <c r="G23" s="38">
        <f>SUM(G494:G508)</f>
        <v>13865503</v>
      </c>
      <c r="H23" s="38">
        <f>SUM(H494:H508)</f>
        <v>13773751</v>
      </c>
      <c r="I23" s="38">
        <f>SUM(I494:I508)</f>
        <v>7949307</v>
      </c>
      <c r="J23" s="38">
        <f>SUM(J494:J508)</f>
        <v>15297333</v>
      </c>
      <c r="K23" s="38"/>
      <c r="L23" s="64"/>
    </row>
    <row r="24" spans="1:12" ht="15">
      <c r="A24" s="31"/>
      <c r="B24" s="32"/>
      <c r="C24" s="30"/>
      <c r="D24" s="38" t="s">
        <v>1042</v>
      </c>
      <c r="E24" s="33"/>
      <c r="F24" s="38">
        <f>SUM(F509:F529)</f>
        <v>462493387</v>
      </c>
      <c r="G24" s="38">
        <f>SUM(G509:G529)</f>
        <v>64819021</v>
      </c>
      <c r="H24" s="38">
        <f>SUM(H509:H529)</f>
        <v>100881807</v>
      </c>
      <c r="I24" s="38">
        <f>SUM(I509:I529)</f>
        <v>29226304</v>
      </c>
      <c r="J24" s="38">
        <f>SUM(J509:J529)</f>
        <v>267566255</v>
      </c>
      <c r="K24" s="38"/>
      <c r="L24" s="64"/>
    </row>
    <row r="25" spans="1:12" ht="15">
      <c r="A25" s="31"/>
      <c r="B25" s="32"/>
      <c r="C25" s="30"/>
      <c r="D25" s="38" t="s">
        <v>1119</v>
      </c>
      <c r="E25" s="33"/>
      <c r="F25" s="38">
        <f>SUM(F530:F553)</f>
        <v>137112049</v>
      </c>
      <c r="G25" s="38">
        <f>SUM(G530:G553)</f>
        <v>22992823</v>
      </c>
      <c r="H25" s="38">
        <f>SUM(H530:H553)</f>
        <v>37874032</v>
      </c>
      <c r="I25" s="38">
        <f>SUM(I530:I553)</f>
        <v>12529410</v>
      </c>
      <c r="J25" s="38">
        <f>SUM(J530:J553)</f>
        <v>63715784</v>
      </c>
      <c r="K25" s="38"/>
      <c r="L25" s="64"/>
    </row>
    <row r="26" spans="1:12" ht="15">
      <c r="A26" s="31"/>
      <c r="B26" s="32"/>
      <c r="C26" s="30"/>
      <c r="D26" s="38" t="s">
        <v>1202</v>
      </c>
      <c r="E26" s="33"/>
      <c r="F26" s="38">
        <f>SUM(F554:F574)</f>
        <v>404054442</v>
      </c>
      <c r="G26" s="38">
        <f>SUM(G554:G574)</f>
        <v>62482116</v>
      </c>
      <c r="H26" s="38">
        <f>SUM(H554:H574)</f>
        <v>148178654</v>
      </c>
      <c r="I26" s="38">
        <f>SUM(I554:I574)</f>
        <v>82028883</v>
      </c>
      <c r="J26" s="38">
        <f>SUM(J554:J574)</f>
        <v>111364789</v>
      </c>
      <c r="K26" s="38"/>
      <c r="L26" s="64"/>
    </row>
    <row r="27" spans="1:12" ht="15">
      <c r="A27" s="31"/>
      <c r="B27" s="32"/>
      <c r="C27" s="30"/>
      <c r="D27" s="38" t="s">
        <v>1267</v>
      </c>
      <c r="E27" s="33"/>
      <c r="F27" s="38">
        <f>SUM(F575:F597)</f>
        <v>55771414</v>
      </c>
      <c r="G27" s="38">
        <f>SUM(G575:G597)</f>
        <v>10284152</v>
      </c>
      <c r="H27" s="38">
        <f>SUM(H575:H597)</f>
        <v>15846558</v>
      </c>
      <c r="I27" s="38">
        <f>SUM(I575:I597)</f>
        <v>11693502</v>
      </c>
      <c r="J27" s="38">
        <f>SUM(J575:J597)</f>
        <v>17947202</v>
      </c>
      <c r="K27" s="38"/>
      <c r="L27" s="64"/>
    </row>
    <row r="28" spans="1:12" ht="15">
      <c r="A28" s="31"/>
      <c r="B28" s="32"/>
      <c r="C28" s="30"/>
      <c r="D28" s="38" t="s">
        <v>1075</v>
      </c>
      <c r="E28" s="33"/>
      <c r="F28" s="38">
        <f>F598</f>
        <v>475256213</v>
      </c>
      <c r="G28" s="38">
        <f>G598</f>
        <v>93562000</v>
      </c>
      <c r="H28" s="38">
        <f>H598</f>
        <v>4741805</v>
      </c>
      <c r="I28" s="38">
        <f>I598</f>
        <v>146716348</v>
      </c>
      <c r="J28" s="38">
        <f>J598</f>
        <v>230236060</v>
      </c>
      <c r="K28" s="38"/>
      <c r="L28" s="64"/>
    </row>
    <row r="29" spans="1:12" ht="15">
      <c r="A29" s="31"/>
      <c r="B29" s="32"/>
      <c r="C29" s="30"/>
      <c r="D29" s="38" t="s">
        <v>1076</v>
      </c>
      <c r="E29" s="33"/>
      <c r="F29" s="40">
        <f>SUM(F7:F28)</f>
        <v>9881873384</v>
      </c>
      <c r="G29" s="40">
        <f>SUM(G7:G28)</f>
        <v>1966268666</v>
      </c>
      <c r="H29" s="40">
        <f>SUM(H7:H28)</f>
        <v>2139343599</v>
      </c>
      <c r="I29" s="40">
        <f>SUM(I7:I28)</f>
        <v>2868549052</v>
      </c>
      <c r="J29" s="40">
        <f>SUM(J7:J28)</f>
        <v>2907712067</v>
      </c>
      <c r="K29" s="40"/>
      <c r="L29" s="71"/>
    </row>
    <row r="30" spans="1:12" ht="15">
      <c r="A30" s="31"/>
      <c r="B30" s="32"/>
      <c r="C30" s="30"/>
      <c r="D30" s="31"/>
      <c r="E30" s="33"/>
      <c r="F30" s="68"/>
      <c r="G30" s="69"/>
      <c r="H30" s="69"/>
      <c r="I30" s="69"/>
      <c r="J30" s="70"/>
      <c r="K30" s="35"/>
      <c r="L30" s="64"/>
    </row>
    <row r="31" spans="1:12" ht="15">
      <c r="A31" s="7">
        <v>1</v>
      </c>
      <c r="B31" s="17" t="s">
        <v>1328</v>
      </c>
      <c r="C31" s="18" t="s">
        <v>1329</v>
      </c>
      <c r="D31" s="17" t="s">
        <v>1327</v>
      </c>
      <c r="E31" s="17" t="s">
        <v>1330</v>
      </c>
      <c r="F31" s="73">
        <f aca="true" t="shared" si="0" ref="F31:F94">G31+H31+I31+J31</f>
        <v>3953385</v>
      </c>
      <c r="G31" s="52">
        <v>28145</v>
      </c>
      <c r="H31" s="52">
        <v>1326007</v>
      </c>
      <c r="I31" s="52">
        <v>1860963</v>
      </c>
      <c r="J31" s="52">
        <v>738270</v>
      </c>
      <c r="K31" s="37"/>
      <c r="L31" s="66">
        <v>20080908</v>
      </c>
    </row>
    <row r="32" spans="1:12" ht="15">
      <c r="A32" s="7">
        <v>2</v>
      </c>
      <c r="B32" s="17" t="s">
        <v>1331</v>
      </c>
      <c r="C32" s="18" t="s">
        <v>1332</v>
      </c>
      <c r="D32" s="17" t="s">
        <v>1327</v>
      </c>
      <c r="E32" s="17" t="s">
        <v>1333</v>
      </c>
      <c r="F32" s="74">
        <f t="shared" si="0"/>
        <v>382554289</v>
      </c>
      <c r="G32" s="37">
        <v>8301706</v>
      </c>
      <c r="H32" s="37">
        <v>4958377</v>
      </c>
      <c r="I32" s="37">
        <v>314213704</v>
      </c>
      <c r="J32" s="37">
        <v>55080502</v>
      </c>
      <c r="K32" s="37"/>
      <c r="L32" s="66">
        <v>20081007</v>
      </c>
    </row>
    <row r="33" spans="1:12" ht="15">
      <c r="A33" s="7">
        <v>3</v>
      </c>
      <c r="B33" s="17" t="s">
        <v>1334</v>
      </c>
      <c r="C33" s="18" t="s">
        <v>1335</v>
      </c>
      <c r="D33" s="17" t="s">
        <v>1327</v>
      </c>
      <c r="E33" s="17" t="s">
        <v>1336</v>
      </c>
      <c r="F33" s="74">
        <f t="shared" si="0"/>
        <v>14745502</v>
      </c>
      <c r="G33" s="37">
        <v>9396420</v>
      </c>
      <c r="H33" s="37">
        <v>4528425</v>
      </c>
      <c r="I33" s="37">
        <v>0</v>
      </c>
      <c r="J33" s="37">
        <v>820657</v>
      </c>
      <c r="K33" s="37"/>
      <c r="L33" s="66">
        <v>20080908</v>
      </c>
    </row>
    <row r="34" spans="1:12" ht="15">
      <c r="A34" s="7">
        <v>4</v>
      </c>
      <c r="B34" s="17" t="s">
        <v>1337</v>
      </c>
      <c r="C34" s="18" t="s">
        <v>1338</v>
      </c>
      <c r="D34" s="17" t="s">
        <v>1327</v>
      </c>
      <c r="E34" s="17" t="s">
        <v>1339</v>
      </c>
      <c r="F34" s="74">
        <f t="shared" si="0"/>
        <v>1565294</v>
      </c>
      <c r="G34" s="37">
        <v>890180</v>
      </c>
      <c r="H34" s="37">
        <v>149114</v>
      </c>
      <c r="I34" s="37">
        <v>315700</v>
      </c>
      <c r="J34" s="37">
        <v>210300</v>
      </c>
      <c r="K34" s="37"/>
      <c r="L34" s="66" t="s">
        <v>458</v>
      </c>
    </row>
    <row r="35" spans="1:12" ht="15">
      <c r="A35" s="7">
        <v>5</v>
      </c>
      <c r="B35" s="17" t="s">
        <v>1340</v>
      </c>
      <c r="C35" s="18" t="s">
        <v>1341</v>
      </c>
      <c r="D35" s="17" t="s">
        <v>1327</v>
      </c>
      <c r="E35" s="17" t="s">
        <v>1342</v>
      </c>
      <c r="F35" s="74">
        <f t="shared" si="0"/>
        <v>4033327</v>
      </c>
      <c r="G35" s="37">
        <v>759288</v>
      </c>
      <c r="H35" s="37">
        <v>608690</v>
      </c>
      <c r="I35" s="37">
        <v>304528</v>
      </c>
      <c r="J35" s="37">
        <v>2360821</v>
      </c>
      <c r="K35" s="37"/>
      <c r="L35" s="66">
        <v>20080908</v>
      </c>
    </row>
    <row r="36" spans="1:12" ht="15">
      <c r="A36" s="7">
        <v>6</v>
      </c>
      <c r="B36" s="17" t="s">
        <v>1343</v>
      </c>
      <c r="C36" s="18" t="s">
        <v>1344</v>
      </c>
      <c r="D36" s="17" t="s">
        <v>1327</v>
      </c>
      <c r="E36" s="17" t="s">
        <v>1345</v>
      </c>
      <c r="F36" s="74">
        <f t="shared" si="0"/>
        <v>930842</v>
      </c>
      <c r="G36" s="37">
        <v>595488</v>
      </c>
      <c r="H36" s="37">
        <v>111060</v>
      </c>
      <c r="I36" s="37">
        <v>150200</v>
      </c>
      <c r="J36" s="37">
        <v>74094</v>
      </c>
      <c r="K36" s="37"/>
      <c r="L36" s="66">
        <v>20080908</v>
      </c>
    </row>
    <row r="37" spans="1:12" ht="15">
      <c r="A37" s="7">
        <v>7</v>
      </c>
      <c r="B37" s="17" t="s">
        <v>1346</v>
      </c>
      <c r="C37" s="18" t="s">
        <v>1347</v>
      </c>
      <c r="D37" s="17" t="s">
        <v>1327</v>
      </c>
      <c r="E37" s="17" t="s">
        <v>1348</v>
      </c>
      <c r="F37" s="74">
        <f t="shared" si="0"/>
        <v>562767</v>
      </c>
      <c r="G37" s="37">
        <v>43000</v>
      </c>
      <c r="H37" s="37">
        <v>306282</v>
      </c>
      <c r="I37" s="37">
        <v>2200</v>
      </c>
      <c r="J37" s="37">
        <v>211285</v>
      </c>
      <c r="K37" s="37"/>
      <c r="L37" s="66">
        <v>20080908</v>
      </c>
    </row>
    <row r="38" spans="1:12" ht="15">
      <c r="A38" s="7">
        <v>8</v>
      </c>
      <c r="B38" s="17" t="s">
        <v>1349</v>
      </c>
      <c r="C38" s="18" t="s">
        <v>1350</v>
      </c>
      <c r="D38" s="17" t="s">
        <v>1327</v>
      </c>
      <c r="E38" s="17" t="s">
        <v>1351</v>
      </c>
      <c r="F38" s="74">
        <f t="shared" si="0"/>
        <v>77426598</v>
      </c>
      <c r="G38" s="37">
        <v>14993912</v>
      </c>
      <c r="H38" s="37">
        <v>3847572</v>
      </c>
      <c r="I38" s="37">
        <v>25586944</v>
      </c>
      <c r="J38" s="37">
        <v>32998170</v>
      </c>
      <c r="K38" s="37"/>
      <c r="L38" s="66">
        <v>20080908</v>
      </c>
    </row>
    <row r="39" spans="1:12" ht="15">
      <c r="A39" s="7">
        <v>9</v>
      </c>
      <c r="B39" s="17" t="s">
        <v>1352</v>
      </c>
      <c r="C39" s="18" t="s">
        <v>1353</v>
      </c>
      <c r="D39" s="17" t="s">
        <v>1327</v>
      </c>
      <c r="E39" s="17" t="s">
        <v>1354</v>
      </c>
      <c r="F39" s="74">
        <f t="shared" si="0"/>
        <v>236126</v>
      </c>
      <c r="G39" s="37">
        <v>24400</v>
      </c>
      <c r="H39" s="37">
        <v>102067</v>
      </c>
      <c r="I39" s="37">
        <v>58241</v>
      </c>
      <c r="J39" s="37">
        <v>51418</v>
      </c>
      <c r="K39" s="37"/>
      <c r="L39" s="66">
        <v>20080908</v>
      </c>
    </row>
    <row r="40" spans="1:12" ht="15">
      <c r="A40" s="7">
        <v>10</v>
      </c>
      <c r="B40" s="17" t="s">
        <v>1355</v>
      </c>
      <c r="C40" s="18" t="s">
        <v>1356</v>
      </c>
      <c r="D40" s="17" t="s">
        <v>1327</v>
      </c>
      <c r="E40" s="17" t="s">
        <v>1357</v>
      </c>
      <c r="F40" s="74">
        <f t="shared" si="0"/>
        <v>1349589</v>
      </c>
      <c r="G40" s="37">
        <v>699251</v>
      </c>
      <c r="H40" s="37">
        <v>273203</v>
      </c>
      <c r="I40" s="37">
        <v>14600</v>
      </c>
      <c r="J40" s="37">
        <v>362535</v>
      </c>
      <c r="K40" s="37"/>
      <c r="L40" s="66">
        <v>20081007</v>
      </c>
    </row>
    <row r="41" spans="1:12" ht="15">
      <c r="A41" s="7">
        <v>11</v>
      </c>
      <c r="B41" s="17" t="s">
        <v>1358</v>
      </c>
      <c r="C41" s="18" t="s">
        <v>1359</v>
      </c>
      <c r="D41" s="17" t="s">
        <v>1327</v>
      </c>
      <c r="E41" s="17" t="s">
        <v>1360</v>
      </c>
      <c r="F41" s="74">
        <f t="shared" si="0"/>
        <v>24904783</v>
      </c>
      <c r="G41" s="37">
        <v>12389302</v>
      </c>
      <c r="H41" s="37">
        <v>4121314</v>
      </c>
      <c r="I41" s="37">
        <v>4027276</v>
      </c>
      <c r="J41" s="37">
        <v>4366891</v>
      </c>
      <c r="K41" s="37"/>
      <c r="L41" s="66">
        <v>20081007</v>
      </c>
    </row>
    <row r="42" spans="1:12" ht="15">
      <c r="A42" s="7">
        <v>12</v>
      </c>
      <c r="B42" s="17" t="s">
        <v>1361</v>
      </c>
      <c r="C42" s="18" t="s">
        <v>1362</v>
      </c>
      <c r="D42" s="17" t="s">
        <v>1327</v>
      </c>
      <c r="E42" s="17" t="s">
        <v>1363</v>
      </c>
      <c r="F42" s="74">
        <f t="shared" si="0"/>
        <v>15265386</v>
      </c>
      <c r="G42" s="37">
        <v>6795617</v>
      </c>
      <c r="H42" s="37">
        <v>3013456</v>
      </c>
      <c r="I42" s="37">
        <v>796187</v>
      </c>
      <c r="J42" s="37">
        <v>4660126</v>
      </c>
      <c r="K42" s="37"/>
      <c r="L42" s="66">
        <v>20080908</v>
      </c>
    </row>
    <row r="43" spans="1:12" ht="15">
      <c r="A43" s="7">
        <v>13</v>
      </c>
      <c r="B43" s="17" t="s">
        <v>1364</v>
      </c>
      <c r="C43" s="18" t="s">
        <v>1365</v>
      </c>
      <c r="D43" s="17" t="s">
        <v>1327</v>
      </c>
      <c r="E43" s="17" t="s">
        <v>1366</v>
      </c>
      <c r="F43" s="74">
        <f t="shared" si="0"/>
        <v>6985512</v>
      </c>
      <c r="G43" s="37">
        <v>2004458</v>
      </c>
      <c r="H43" s="37">
        <v>1474694</v>
      </c>
      <c r="I43" s="37">
        <v>737375</v>
      </c>
      <c r="J43" s="37">
        <v>2768985</v>
      </c>
      <c r="K43" s="37"/>
      <c r="L43" s="66">
        <v>20080908</v>
      </c>
    </row>
    <row r="44" spans="1:12" ht="15">
      <c r="A44" s="7">
        <v>14</v>
      </c>
      <c r="B44" s="17" t="s">
        <v>1367</v>
      </c>
      <c r="C44" s="18" t="s">
        <v>1368</v>
      </c>
      <c r="D44" s="17" t="s">
        <v>1327</v>
      </c>
      <c r="E44" s="17" t="s">
        <v>1369</v>
      </c>
      <c r="F44" s="74">
        <f t="shared" si="0"/>
        <v>5132890</v>
      </c>
      <c r="G44" s="37">
        <v>1824750</v>
      </c>
      <c r="H44" s="37">
        <v>2464791</v>
      </c>
      <c r="I44" s="37">
        <v>500</v>
      </c>
      <c r="J44" s="37">
        <v>842849</v>
      </c>
      <c r="K44" s="72"/>
      <c r="L44" s="66">
        <v>20080908</v>
      </c>
    </row>
    <row r="45" spans="1:12" ht="15">
      <c r="A45" s="7">
        <v>15</v>
      </c>
      <c r="B45" s="17" t="s">
        <v>1370</v>
      </c>
      <c r="C45" s="18" t="s">
        <v>1371</v>
      </c>
      <c r="D45" s="17" t="s">
        <v>1327</v>
      </c>
      <c r="E45" s="17" t="s">
        <v>1372</v>
      </c>
      <c r="F45" s="74">
        <f t="shared" si="0"/>
        <v>5709070</v>
      </c>
      <c r="G45" s="37">
        <v>3926380</v>
      </c>
      <c r="H45" s="37">
        <v>1776215</v>
      </c>
      <c r="I45" s="37">
        <v>0</v>
      </c>
      <c r="J45" s="37">
        <v>6475</v>
      </c>
      <c r="K45" s="37"/>
      <c r="L45" s="66">
        <v>20081007</v>
      </c>
    </row>
    <row r="46" spans="1:12" ht="15">
      <c r="A46" s="7">
        <v>16</v>
      </c>
      <c r="B46" s="17" t="s">
        <v>1373</v>
      </c>
      <c r="C46" s="18" t="s">
        <v>1374</v>
      </c>
      <c r="D46" s="17" t="s">
        <v>1327</v>
      </c>
      <c r="E46" s="17" t="s">
        <v>1375</v>
      </c>
      <c r="F46" s="74">
        <f t="shared" si="0"/>
        <v>16527456</v>
      </c>
      <c r="G46" s="37">
        <v>9076455</v>
      </c>
      <c r="H46" s="37">
        <v>6060724</v>
      </c>
      <c r="I46" s="37">
        <v>17500</v>
      </c>
      <c r="J46" s="37">
        <v>1372777</v>
      </c>
      <c r="K46" s="72"/>
      <c r="L46" s="66">
        <v>20080908</v>
      </c>
    </row>
    <row r="47" spans="1:12" ht="15">
      <c r="A47" s="7">
        <v>17</v>
      </c>
      <c r="B47" s="17" t="s">
        <v>1376</v>
      </c>
      <c r="C47" s="18" t="s">
        <v>1377</v>
      </c>
      <c r="D47" s="17" t="s">
        <v>1327</v>
      </c>
      <c r="E47" s="17" t="s">
        <v>1378</v>
      </c>
      <c r="F47" s="74">
        <f t="shared" si="0"/>
        <v>1621715</v>
      </c>
      <c r="G47" s="37">
        <v>444198</v>
      </c>
      <c r="H47" s="37">
        <v>808326</v>
      </c>
      <c r="I47" s="37">
        <v>56877</v>
      </c>
      <c r="J47" s="37">
        <v>312314</v>
      </c>
      <c r="K47" s="37"/>
      <c r="L47" s="66">
        <v>20081007</v>
      </c>
    </row>
    <row r="48" spans="1:12" ht="15">
      <c r="A48" s="7">
        <v>18</v>
      </c>
      <c r="B48" s="17" t="s">
        <v>1379</v>
      </c>
      <c r="C48" s="18" t="s">
        <v>1380</v>
      </c>
      <c r="D48" s="17" t="s">
        <v>1327</v>
      </c>
      <c r="E48" s="17" t="s">
        <v>1381</v>
      </c>
      <c r="F48" s="74">
        <f t="shared" si="0"/>
        <v>3880586</v>
      </c>
      <c r="G48" s="37">
        <v>375825</v>
      </c>
      <c r="H48" s="37">
        <v>1317653</v>
      </c>
      <c r="I48" s="37">
        <v>16000</v>
      </c>
      <c r="J48" s="37">
        <v>2171108</v>
      </c>
      <c r="K48" s="37"/>
      <c r="L48" s="66">
        <v>20080908</v>
      </c>
    </row>
    <row r="49" spans="1:12" ht="15">
      <c r="A49" s="7">
        <v>19</v>
      </c>
      <c r="B49" s="17" t="s">
        <v>1382</v>
      </c>
      <c r="C49" s="18" t="s">
        <v>1383</v>
      </c>
      <c r="D49" s="17" t="s">
        <v>1327</v>
      </c>
      <c r="E49" s="17" t="s">
        <v>1384</v>
      </c>
      <c r="F49" s="74">
        <f t="shared" si="0"/>
        <v>10724832</v>
      </c>
      <c r="G49" s="37">
        <v>990900</v>
      </c>
      <c r="H49" s="37">
        <v>1037772</v>
      </c>
      <c r="I49" s="37">
        <v>6023868</v>
      </c>
      <c r="J49" s="37">
        <v>2672292</v>
      </c>
      <c r="K49" s="37"/>
      <c r="L49" s="66">
        <v>20080908</v>
      </c>
    </row>
    <row r="50" spans="1:12" ht="15">
      <c r="A50" s="7">
        <v>20</v>
      </c>
      <c r="B50" s="17" t="s">
        <v>1385</v>
      </c>
      <c r="C50" s="18" t="s">
        <v>1386</v>
      </c>
      <c r="D50" s="17" t="s">
        <v>1327</v>
      </c>
      <c r="E50" s="17" t="s">
        <v>1387</v>
      </c>
      <c r="F50" s="74">
        <f t="shared" si="0"/>
        <v>953790</v>
      </c>
      <c r="G50" s="37">
        <v>275000</v>
      </c>
      <c r="H50" s="37">
        <v>521290</v>
      </c>
      <c r="I50" s="37">
        <v>31000</v>
      </c>
      <c r="J50" s="37">
        <v>126500</v>
      </c>
      <c r="K50" s="37"/>
      <c r="L50" s="66">
        <v>20081007</v>
      </c>
    </row>
    <row r="51" spans="1:12" ht="15">
      <c r="A51" s="7">
        <v>21</v>
      </c>
      <c r="B51" s="17" t="s">
        <v>1388</v>
      </c>
      <c r="C51" s="18" t="s">
        <v>1389</v>
      </c>
      <c r="D51" s="17" t="s">
        <v>1327</v>
      </c>
      <c r="E51" s="17" t="s">
        <v>1390</v>
      </c>
      <c r="F51" s="74">
        <f t="shared" si="0"/>
        <v>6523449</v>
      </c>
      <c r="G51" s="37">
        <v>1879830</v>
      </c>
      <c r="H51" s="37">
        <v>1660639</v>
      </c>
      <c r="I51" s="37">
        <v>2231593</v>
      </c>
      <c r="J51" s="37">
        <v>751387</v>
      </c>
      <c r="K51" s="37"/>
      <c r="L51" s="66">
        <v>20080908</v>
      </c>
    </row>
    <row r="52" spans="1:12" ht="15">
      <c r="A52" s="7">
        <v>22</v>
      </c>
      <c r="B52" s="17" t="s">
        <v>1391</v>
      </c>
      <c r="C52" s="18" t="s">
        <v>1392</v>
      </c>
      <c r="D52" s="17" t="s">
        <v>1327</v>
      </c>
      <c r="E52" s="17" t="s">
        <v>1393</v>
      </c>
      <c r="F52" s="74">
        <f t="shared" si="0"/>
        <v>5046870</v>
      </c>
      <c r="G52" s="37">
        <v>551700</v>
      </c>
      <c r="H52" s="37">
        <v>3954520</v>
      </c>
      <c r="I52" s="37">
        <v>0</v>
      </c>
      <c r="J52" s="37">
        <v>540650</v>
      </c>
      <c r="K52" s="37"/>
      <c r="L52" s="66">
        <v>20081007</v>
      </c>
    </row>
    <row r="53" spans="1:12" ht="15">
      <c r="A53" s="7">
        <v>23</v>
      </c>
      <c r="B53" s="17" t="s">
        <v>1394</v>
      </c>
      <c r="C53" s="18" t="s">
        <v>1395</v>
      </c>
      <c r="D53" s="17" t="s">
        <v>1327</v>
      </c>
      <c r="E53" s="17" t="s">
        <v>1396</v>
      </c>
      <c r="F53" s="74">
        <f t="shared" si="0"/>
        <v>347120</v>
      </c>
      <c r="G53" s="37">
        <v>0</v>
      </c>
      <c r="H53" s="37">
        <v>248513</v>
      </c>
      <c r="I53" s="37">
        <v>18100</v>
      </c>
      <c r="J53" s="37">
        <v>80507</v>
      </c>
      <c r="K53" s="37"/>
      <c r="L53" s="66">
        <v>20081007</v>
      </c>
    </row>
    <row r="54" spans="1:12" ht="15">
      <c r="A54" s="7">
        <v>24</v>
      </c>
      <c r="B54" s="17" t="s">
        <v>1398</v>
      </c>
      <c r="C54" s="18" t="s">
        <v>1399</v>
      </c>
      <c r="D54" s="17" t="s">
        <v>1397</v>
      </c>
      <c r="E54" s="17" t="s">
        <v>1400</v>
      </c>
      <c r="F54" s="74">
        <f t="shared" si="0"/>
        <v>6959331</v>
      </c>
      <c r="G54" s="37">
        <v>1951500</v>
      </c>
      <c r="H54" s="37">
        <v>3234143</v>
      </c>
      <c r="I54" s="37">
        <v>0</v>
      </c>
      <c r="J54" s="37">
        <v>1773688</v>
      </c>
      <c r="K54" s="37"/>
      <c r="L54" s="66">
        <v>20080908</v>
      </c>
    </row>
    <row r="55" spans="1:12" ht="15">
      <c r="A55" s="7">
        <v>25</v>
      </c>
      <c r="B55" s="17" t="s">
        <v>1401</v>
      </c>
      <c r="C55" s="18" t="s">
        <v>1402</v>
      </c>
      <c r="D55" s="17" t="s">
        <v>1397</v>
      </c>
      <c r="E55" s="17" t="s">
        <v>1403</v>
      </c>
      <c r="F55" s="74">
        <f t="shared" si="0"/>
        <v>5240814</v>
      </c>
      <c r="G55" s="37">
        <v>2790500</v>
      </c>
      <c r="H55" s="37">
        <v>1715664</v>
      </c>
      <c r="I55" s="37">
        <v>165150</v>
      </c>
      <c r="J55" s="37">
        <v>569500</v>
      </c>
      <c r="K55" s="37"/>
      <c r="L55" s="66">
        <v>20081007</v>
      </c>
    </row>
    <row r="56" spans="1:12" ht="15">
      <c r="A56" s="7">
        <v>26</v>
      </c>
      <c r="B56" s="17" t="s">
        <v>1404</v>
      </c>
      <c r="C56" s="18" t="s">
        <v>1405</v>
      </c>
      <c r="D56" s="17" t="s">
        <v>1397</v>
      </c>
      <c r="E56" s="17" t="s">
        <v>1406</v>
      </c>
      <c r="F56" s="74">
        <f t="shared" si="0"/>
        <v>6325713</v>
      </c>
      <c r="G56" s="37">
        <v>678100</v>
      </c>
      <c r="H56" s="37">
        <v>4735889</v>
      </c>
      <c r="I56" s="37">
        <v>234500</v>
      </c>
      <c r="J56" s="37">
        <v>677224</v>
      </c>
      <c r="K56" s="37"/>
      <c r="L56" s="66">
        <v>20080908</v>
      </c>
    </row>
    <row r="57" spans="1:12" ht="15">
      <c r="A57" s="7">
        <v>27</v>
      </c>
      <c r="B57" s="17" t="s">
        <v>1407</v>
      </c>
      <c r="C57" s="18" t="s">
        <v>1408</v>
      </c>
      <c r="D57" s="17" t="s">
        <v>1397</v>
      </c>
      <c r="E57" s="17" t="s">
        <v>1409</v>
      </c>
      <c r="F57" s="74">
        <f t="shared" si="0"/>
        <v>1817389</v>
      </c>
      <c r="G57" s="37">
        <v>61700</v>
      </c>
      <c r="H57" s="37">
        <v>876259</v>
      </c>
      <c r="I57" s="37">
        <v>0</v>
      </c>
      <c r="J57" s="37">
        <v>879430</v>
      </c>
      <c r="K57" s="37"/>
      <c r="L57" s="66">
        <v>20080908</v>
      </c>
    </row>
    <row r="58" spans="1:12" ht="15">
      <c r="A58" s="7">
        <v>28</v>
      </c>
      <c r="B58" s="17" t="s">
        <v>1410</v>
      </c>
      <c r="C58" s="18" t="s">
        <v>1411</v>
      </c>
      <c r="D58" s="17" t="s">
        <v>1397</v>
      </c>
      <c r="E58" s="17" t="s">
        <v>1412</v>
      </c>
      <c r="F58" s="74">
        <f t="shared" si="0"/>
        <v>17098606</v>
      </c>
      <c r="G58" s="37">
        <v>409600</v>
      </c>
      <c r="H58" s="37">
        <v>889317</v>
      </c>
      <c r="I58" s="37">
        <v>416890</v>
      </c>
      <c r="J58" s="37">
        <v>15382799</v>
      </c>
      <c r="K58" s="37"/>
      <c r="L58" s="66">
        <v>20081007</v>
      </c>
    </row>
    <row r="59" spans="1:12" ht="15">
      <c r="A59" s="7">
        <v>29</v>
      </c>
      <c r="B59" s="17" t="s">
        <v>1413</v>
      </c>
      <c r="C59" s="18" t="s">
        <v>1414</v>
      </c>
      <c r="D59" s="17" t="s">
        <v>1397</v>
      </c>
      <c r="E59" s="17" t="s">
        <v>1415</v>
      </c>
      <c r="F59" s="74">
        <f t="shared" si="0"/>
        <v>20956124</v>
      </c>
      <c r="G59" s="37">
        <v>16217000</v>
      </c>
      <c r="H59" s="37">
        <v>4070694</v>
      </c>
      <c r="I59" s="37">
        <v>0</v>
      </c>
      <c r="J59" s="37">
        <v>668430</v>
      </c>
      <c r="K59" s="37"/>
      <c r="L59" s="66">
        <v>20080908</v>
      </c>
    </row>
    <row r="60" spans="1:12" ht="15">
      <c r="A60" s="7">
        <v>30</v>
      </c>
      <c r="B60" s="17" t="s">
        <v>1416</v>
      </c>
      <c r="C60" s="18" t="s">
        <v>1417</v>
      </c>
      <c r="D60" s="17" t="s">
        <v>1397</v>
      </c>
      <c r="E60" s="17" t="s">
        <v>1418</v>
      </c>
      <c r="F60" s="74">
        <f t="shared" si="0"/>
        <v>8026112</v>
      </c>
      <c r="G60" s="37">
        <v>4641096</v>
      </c>
      <c r="H60" s="37">
        <v>1954680</v>
      </c>
      <c r="I60" s="37">
        <v>0</v>
      </c>
      <c r="J60" s="37">
        <v>1430336</v>
      </c>
      <c r="K60" s="37"/>
      <c r="L60" s="66">
        <v>20080908</v>
      </c>
    </row>
    <row r="61" spans="1:12" ht="15">
      <c r="A61" s="7">
        <v>31</v>
      </c>
      <c r="B61" s="17" t="s">
        <v>1419</v>
      </c>
      <c r="C61" s="18" t="s">
        <v>1420</v>
      </c>
      <c r="D61" s="17" t="s">
        <v>1397</v>
      </c>
      <c r="E61" s="17" t="s">
        <v>1421</v>
      </c>
      <c r="F61" s="74">
        <f t="shared" si="0"/>
        <v>10766512</v>
      </c>
      <c r="G61" s="37">
        <v>6290881</v>
      </c>
      <c r="H61" s="37">
        <v>3735123</v>
      </c>
      <c r="I61" s="37">
        <v>9400</v>
      </c>
      <c r="J61" s="37">
        <v>731108</v>
      </c>
      <c r="K61" s="37"/>
      <c r="L61" s="66">
        <v>20080908</v>
      </c>
    </row>
    <row r="62" spans="1:12" ht="15">
      <c r="A62" s="7">
        <v>32</v>
      </c>
      <c r="B62" s="17" t="s">
        <v>1422</v>
      </c>
      <c r="C62" s="18" t="s">
        <v>1423</v>
      </c>
      <c r="D62" s="17" t="s">
        <v>1397</v>
      </c>
      <c r="E62" s="17" t="s">
        <v>1424</v>
      </c>
      <c r="F62" s="74">
        <f t="shared" si="0"/>
        <v>4545209</v>
      </c>
      <c r="G62" s="37">
        <v>2395925</v>
      </c>
      <c r="H62" s="37">
        <v>1714238</v>
      </c>
      <c r="I62" s="37">
        <v>201900</v>
      </c>
      <c r="J62" s="37">
        <v>233146</v>
      </c>
      <c r="K62" s="37"/>
      <c r="L62" s="66">
        <v>20080908</v>
      </c>
    </row>
    <row r="63" spans="1:12" ht="15">
      <c r="A63" s="7">
        <v>33</v>
      </c>
      <c r="B63" s="17" t="s">
        <v>1425</v>
      </c>
      <c r="C63" s="18" t="s">
        <v>1426</v>
      </c>
      <c r="D63" s="17" t="s">
        <v>1397</v>
      </c>
      <c r="E63" s="17" t="s">
        <v>1427</v>
      </c>
      <c r="F63" s="74">
        <f t="shared" si="0"/>
        <v>3384916</v>
      </c>
      <c r="G63" s="37">
        <v>683050</v>
      </c>
      <c r="H63" s="37">
        <v>2643161</v>
      </c>
      <c r="I63" s="37">
        <v>0</v>
      </c>
      <c r="J63" s="37">
        <v>58705</v>
      </c>
      <c r="K63" s="72"/>
      <c r="L63" s="66" t="s">
        <v>458</v>
      </c>
    </row>
    <row r="64" spans="1:12" ht="15">
      <c r="A64" s="7">
        <v>34</v>
      </c>
      <c r="B64" s="17" t="s">
        <v>1428</v>
      </c>
      <c r="C64" s="18" t="s">
        <v>1429</v>
      </c>
      <c r="D64" s="17" t="s">
        <v>1397</v>
      </c>
      <c r="E64" s="17" t="s">
        <v>1430</v>
      </c>
      <c r="F64" s="74">
        <f t="shared" si="0"/>
        <v>7301902</v>
      </c>
      <c r="G64" s="37">
        <v>1725801</v>
      </c>
      <c r="H64" s="37">
        <v>4292006</v>
      </c>
      <c r="I64" s="37">
        <v>0</v>
      </c>
      <c r="J64" s="37">
        <v>1284095</v>
      </c>
      <c r="K64" s="37"/>
      <c r="L64" s="66">
        <v>20081007</v>
      </c>
    </row>
    <row r="65" spans="1:12" ht="15">
      <c r="A65" s="7">
        <v>35</v>
      </c>
      <c r="B65" s="17" t="s">
        <v>1431</v>
      </c>
      <c r="C65" s="18" t="s">
        <v>1432</v>
      </c>
      <c r="D65" s="17" t="s">
        <v>1397</v>
      </c>
      <c r="E65" s="17" t="s">
        <v>1433</v>
      </c>
      <c r="F65" s="74">
        <f t="shared" si="0"/>
        <v>13138630</v>
      </c>
      <c r="G65" s="37">
        <v>3719500</v>
      </c>
      <c r="H65" s="37">
        <v>1873027</v>
      </c>
      <c r="I65" s="37">
        <v>2185851</v>
      </c>
      <c r="J65" s="37">
        <v>5360252</v>
      </c>
      <c r="K65" s="37"/>
      <c r="L65" s="66">
        <v>20081007</v>
      </c>
    </row>
    <row r="66" spans="1:12" ht="15">
      <c r="A66" s="7">
        <v>36</v>
      </c>
      <c r="B66" s="17" t="s">
        <v>1434</v>
      </c>
      <c r="C66" s="18" t="s">
        <v>1435</v>
      </c>
      <c r="D66" s="17" t="s">
        <v>1397</v>
      </c>
      <c r="E66" s="17" t="s">
        <v>1436</v>
      </c>
      <c r="F66" s="74">
        <f t="shared" si="0"/>
        <v>24828147</v>
      </c>
      <c r="G66" s="37">
        <v>17173700</v>
      </c>
      <c r="H66" s="37">
        <v>5451639</v>
      </c>
      <c r="I66" s="37">
        <v>450000</v>
      </c>
      <c r="J66" s="37">
        <v>1752808</v>
      </c>
      <c r="K66" s="37"/>
      <c r="L66" s="66">
        <v>20080908</v>
      </c>
    </row>
    <row r="67" spans="1:12" ht="15">
      <c r="A67" s="7">
        <v>37</v>
      </c>
      <c r="B67" s="17" t="s">
        <v>1437</v>
      </c>
      <c r="C67" s="18" t="s">
        <v>1438</v>
      </c>
      <c r="D67" s="17" t="s">
        <v>1397</v>
      </c>
      <c r="E67" s="17" t="s">
        <v>1439</v>
      </c>
      <c r="F67" s="74">
        <f t="shared" si="0"/>
        <v>5645449</v>
      </c>
      <c r="G67" s="37">
        <v>2750</v>
      </c>
      <c r="H67" s="37">
        <v>3177622</v>
      </c>
      <c r="I67" s="37">
        <v>1904802</v>
      </c>
      <c r="J67" s="37">
        <v>560275</v>
      </c>
      <c r="K67" s="37"/>
      <c r="L67" s="66">
        <v>20080908</v>
      </c>
    </row>
    <row r="68" spans="1:12" ht="15">
      <c r="A68" s="7">
        <v>38</v>
      </c>
      <c r="B68" s="17" t="s">
        <v>1440</v>
      </c>
      <c r="C68" s="18" t="s">
        <v>1441</v>
      </c>
      <c r="D68" s="17" t="s">
        <v>1397</v>
      </c>
      <c r="E68" s="17" t="s">
        <v>1442</v>
      </c>
      <c r="F68" s="74">
        <f t="shared" si="0"/>
        <v>31176760</v>
      </c>
      <c r="G68" s="37">
        <v>1654050</v>
      </c>
      <c r="H68" s="37">
        <v>8467719</v>
      </c>
      <c r="I68" s="37">
        <v>1151400</v>
      </c>
      <c r="J68" s="37">
        <v>19903591</v>
      </c>
      <c r="K68" s="37"/>
      <c r="L68" s="66">
        <v>20080908</v>
      </c>
    </row>
    <row r="69" spans="1:12" ht="15">
      <c r="A69" s="7">
        <v>39</v>
      </c>
      <c r="B69" s="17" t="s">
        <v>1443</v>
      </c>
      <c r="C69" s="18" t="s">
        <v>1444</v>
      </c>
      <c r="D69" s="17" t="s">
        <v>1397</v>
      </c>
      <c r="E69" s="17" t="s">
        <v>1445</v>
      </c>
      <c r="F69" s="74">
        <f t="shared" si="0"/>
        <v>19309556</v>
      </c>
      <c r="G69" s="37">
        <v>9183000</v>
      </c>
      <c r="H69" s="37">
        <v>6141816</v>
      </c>
      <c r="I69" s="37">
        <v>39000</v>
      </c>
      <c r="J69" s="37">
        <v>3945740</v>
      </c>
      <c r="K69" s="37"/>
      <c r="L69" s="66">
        <v>20080908</v>
      </c>
    </row>
    <row r="70" spans="1:12" ht="15">
      <c r="A70" s="7">
        <v>40</v>
      </c>
      <c r="B70" s="17" t="s">
        <v>1446</v>
      </c>
      <c r="C70" s="18" t="s">
        <v>1447</v>
      </c>
      <c r="D70" s="17" t="s">
        <v>1397</v>
      </c>
      <c r="E70" s="17" t="s">
        <v>1448</v>
      </c>
      <c r="F70" s="74">
        <f t="shared" si="0"/>
        <v>19590154</v>
      </c>
      <c r="G70" s="37">
        <v>539412</v>
      </c>
      <c r="H70" s="37">
        <v>10036119</v>
      </c>
      <c r="I70" s="37">
        <v>2408403</v>
      </c>
      <c r="J70" s="37">
        <v>6606220</v>
      </c>
      <c r="K70" s="37"/>
      <c r="L70" s="66">
        <v>20081007</v>
      </c>
    </row>
    <row r="71" spans="1:12" ht="15">
      <c r="A71" s="7">
        <v>41</v>
      </c>
      <c r="B71" s="17" t="s">
        <v>1449</v>
      </c>
      <c r="C71" s="18" t="s">
        <v>1450</v>
      </c>
      <c r="D71" s="17" t="s">
        <v>1397</v>
      </c>
      <c r="E71" s="17" t="s">
        <v>1451</v>
      </c>
      <c r="F71" s="74">
        <f t="shared" si="0"/>
        <v>3848997</v>
      </c>
      <c r="G71" s="37">
        <v>1952500</v>
      </c>
      <c r="H71" s="37">
        <v>793993</v>
      </c>
      <c r="I71" s="37">
        <v>683000</v>
      </c>
      <c r="J71" s="37">
        <v>419504</v>
      </c>
      <c r="K71" s="72"/>
      <c r="L71" s="66">
        <v>20080908</v>
      </c>
    </row>
    <row r="72" spans="1:12" ht="15">
      <c r="A72" s="7">
        <v>42</v>
      </c>
      <c r="B72" s="17" t="s">
        <v>1452</v>
      </c>
      <c r="C72" s="18" t="s">
        <v>1453</v>
      </c>
      <c r="D72" s="17" t="s">
        <v>1397</v>
      </c>
      <c r="E72" s="17" t="s">
        <v>1454</v>
      </c>
      <c r="F72" s="74">
        <f t="shared" si="0"/>
        <v>20963886</v>
      </c>
      <c r="G72" s="37">
        <v>6150100</v>
      </c>
      <c r="H72" s="37">
        <v>10241778</v>
      </c>
      <c r="I72" s="37">
        <v>555600</v>
      </c>
      <c r="J72" s="37">
        <v>4016408</v>
      </c>
      <c r="K72" s="37"/>
      <c r="L72" s="66">
        <v>20080908</v>
      </c>
    </row>
    <row r="73" spans="1:12" ht="15">
      <c r="A73" s="7">
        <v>43</v>
      </c>
      <c r="B73" s="17" t="s">
        <v>1455</v>
      </c>
      <c r="C73" s="18" t="s">
        <v>1456</v>
      </c>
      <c r="D73" s="17" t="s">
        <v>1397</v>
      </c>
      <c r="E73" s="17" t="s">
        <v>1457</v>
      </c>
      <c r="F73" s="74">
        <f t="shared" si="0"/>
        <v>27610524</v>
      </c>
      <c r="G73" s="37">
        <v>6609900</v>
      </c>
      <c r="H73" s="37">
        <v>8599414</v>
      </c>
      <c r="I73" s="37">
        <v>7668476</v>
      </c>
      <c r="J73" s="37">
        <v>4732734</v>
      </c>
      <c r="K73" s="37"/>
      <c r="L73" s="66">
        <v>20080908</v>
      </c>
    </row>
    <row r="74" spans="1:12" ht="15">
      <c r="A74" s="7">
        <v>44</v>
      </c>
      <c r="B74" s="17" t="s">
        <v>1458</v>
      </c>
      <c r="C74" s="18" t="s">
        <v>1459</v>
      </c>
      <c r="D74" s="17" t="s">
        <v>1397</v>
      </c>
      <c r="E74" s="17" t="s">
        <v>1460</v>
      </c>
      <c r="F74" s="74">
        <f t="shared" si="0"/>
        <v>7302597</v>
      </c>
      <c r="G74" s="37">
        <v>644652</v>
      </c>
      <c r="H74" s="37">
        <v>2907140</v>
      </c>
      <c r="I74" s="37">
        <v>2027285</v>
      </c>
      <c r="J74" s="37">
        <v>1723520</v>
      </c>
      <c r="K74" s="37"/>
      <c r="L74" s="66">
        <v>20080908</v>
      </c>
    </row>
    <row r="75" spans="1:12" ht="15">
      <c r="A75" s="7">
        <v>45</v>
      </c>
      <c r="B75" s="17" t="s">
        <v>1461</v>
      </c>
      <c r="C75" s="18" t="s">
        <v>1462</v>
      </c>
      <c r="D75" s="17" t="s">
        <v>1397</v>
      </c>
      <c r="E75" s="17" t="s">
        <v>1463</v>
      </c>
      <c r="F75" s="74">
        <f t="shared" si="0"/>
        <v>19361742</v>
      </c>
      <c r="G75" s="37">
        <v>2047600</v>
      </c>
      <c r="H75" s="37">
        <v>9779053</v>
      </c>
      <c r="I75" s="37">
        <v>1000</v>
      </c>
      <c r="J75" s="37">
        <v>7534089</v>
      </c>
      <c r="K75" s="37"/>
      <c r="L75" s="66">
        <v>20080908</v>
      </c>
    </row>
    <row r="76" spans="1:12" ht="15">
      <c r="A76" s="7">
        <v>46</v>
      </c>
      <c r="B76" s="17" t="s">
        <v>1464</v>
      </c>
      <c r="C76" s="18" t="s">
        <v>1465</v>
      </c>
      <c r="D76" s="17" t="s">
        <v>1397</v>
      </c>
      <c r="E76" s="17" t="s">
        <v>1466</v>
      </c>
      <c r="F76" s="74">
        <f t="shared" si="0"/>
        <v>73602537</v>
      </c>
      <c r="G76" s="37">
        <v>5435600</v>
      </c>
      <c r="H76" s="37">
        <v>4398662</v>
      </c>
      <c r="I76" s="37">
        <v>45906601</v>
      </c>
      <c r="J76" s="37">
        <v>17861674</v>
      </c>
      <c r="K76" s="37"/>
      <c r="L76" s="66">
        <v>20081007</v>
      </c>
    </row>
    <row r="77" spans="1:12" ht="15">
      <c r="A77" s="7">
        <v>47</v>
      </c>
      <c r="B77" s="17" t="s">
        <v>1467</v>
      </c>
      <c r="C77" s="18" t="s">
        <v>1468</v>
      </c>
      <c r="D77" s="17" t="s">
        <v>1397</v>
      </c>
      <c r="E77" s="17" t="s">
        <v>1469</v>
      </c>
      <c r="F77" s="74">
        <f t="shared" si="0"/>
        <v>3604918</v>
      </c>
      <c r="G77" s="37">
        <v>453523</v>
      </c>
      <c r="H77" s="37">
        <v>2176445</v>
      </c>
      <c r="I77" s="37">
        <v>919000</v>
      </c>
      <c r="J77" s="37">
        <v>55950</v>
      </c>
      <c r="K77" s="37"/>
      <c r="L77" s="66">
        <v>20081007</v>
      </c>
    </row>
    <row r="78" spans="1:12" ht="15">
      <c r="A78" s="7">
        <v>48</v>
      </c>
      <c r="B78" s="17" t="s">
        <v>1470</v>
      </c>
      <c r="C78" s="18" t="s">
        <v>1471</v>
      </c>
      <c r="D78" s="17" t="s">
        <v>1397</v>
      </c>
      <c r="E78" s="17" t="s">
        <v>1472</v>
      </c>
      <c r="F78" s="74">
        <f t="shared" si="0"/>
        <v>13053685</v>
      </c>
      <c r="G78" s="37">
        <v>2958040</v>
      </c>
      <c r="H78" s="37">
        <v>2751553</v>
      </c>
      <c r="I78" s="37">
        <v>30700</v>
      </c>
      <c r="J78" s="37">
        <v>7313392</v>
      </c>
      <c r="K78" s="37"/>
      <c r="L78" s="66">
        <v>20080908</v>
      </c>
    </row>
    <row r="79" spans="1:12" ht="15">
      <c r="A79" s="7">
        <v>49</v>
      </c>
      <c r="B79" s="17" t="s">
        <v>1473</v>
      </c>
      <c r="C79" s="18" t="s">
        <v>1474</v>
      </c>
      <c r="D79" s="17" t="s">
        <v>1397</v>
      </c>
      <c r="E79" s="17" t="s">
        <v>1475</v>
      </c>
      <c r="F79" s="74">
        <f t="shared" si="0"/>
        <v>8704541</v>
      </c>
      <c r="G79" s="37">
        <v>1080695</v>
      </c>
      <c r="H79" s="37">
        <v>2312869</v>
      </c>
      <c r="I79" s="37">
        <v>5100000</v>
      </c>
      <c r="J79" s="37">
        <v>210977</v>
      </c>
      <c r="K79" s="37"/>
      <c r="L79" s="66">
        <v>20081007</v>
      </c>
    </row>
    <row r="80" spans="1:12" ht="15">
      <c r="A80" s="7">
        <v>50</v>
      </c>
      <c r="B80" s="17" t="s">
        <v>1476</v>
      </c>
      <c r="C80" s="18" t="s">
        <v>1477</v>
      </c>
      <c r="D80" s="17" t="s">
        <v>1397</v>
      </c>
      <c r="E80" s="17" t="s">
        <v>1478</v>
      </c>
      <c r="F80" s="74">
        <f t="shared" si="0"/>
        <v>7131275</v>
      </c>
      <c r="G80" s="37">
        <v>1128825</v>
      </c>
      <c r="H80" s="37">
        <v>4929406</v>
      </c>
      <c r="I80" s="37">
        <v>203200</v>
      </c>
      <c r="J80" s="37">
        <v>869844</v>
      </c>
      <c r="K80" s="37"/>
      <c r="L80" s="66">
        <v>20080908</v>
      </c>
    </row>
    <row r="81" spans="1:12" ht="15">
      <c r="A81" s="7">
        <v>51</v>
      </c>
      <c r="B81" s="17" t="s">
        <v>1479</v>
      </c>
      <c r="C81" s="18" t="s">
        <v>1480</v>
      </c>
      <c r="D81" s="17" t="s">
        <v>1397</v>
      </c>
      <c r="E81" s="17" t="s">
        <v>1481</v>
      </c>
      <c r="F81" s="74">
        <f t="shared" si="0"/>
        <v>4690479</v>
      </c>
      <c r="G81" s="37">
        <v>9201</v>
      </c>
      <c r="H81" s="37">
        <v>3469895</v>
      </c>
      <c r="I81" s="37">
        <v>316700</v>
      </c>
      <c r="J81" s="37">
        <v>894683</v>
      </c>
      <c r="K81" s="37"/>
      <c r="L81" s="66">
        <v>20080908</v>
      </c>
    </row>
    <row r="82" spans="1:12" ht="15">
      <c r="A82" s="7">
        <v>52</v>
      </c>
      <c r="B82" s="17" t="s">
        <v>1482</v>
      </c>
      <c r="C82" s="18" t="s">
        <v>1483</v>
      </c>
      <c r="D82" s="17" t="s">
        <v>1397</v>
      </c>
      <c r="E82" s="17" t="s">
        <v>1484</v>
      </c>
      <c r="F82" s="74">
        <f t="shared" si="0"/>
        <v>3291566</v>
      </c>
      <c r="G82" s="37">
        <v>400</v>
      </c>
      <c r="H82" s="37">
        <v>2724043</v>
      </c>
      <c r="I82" s="37">
        <v>58200</v>
      </c>
      <c r="J82" s="37">
        <v>508923</v>
      </c>
      <c r="K82" s="37"/>
      <c r="L82" s="66">
        <v>20080908</v>
      </c>
    </row>
    <row r="83" spans="1:12" ht="15">
      <c r="A83" s="7">
        <v>53</v>
      </c>
      <c r="B83" s="17" t="s">
        <v>1485</v>
      </c>
      <c r="C83" s="18" t="s">
        <v>1486</v>
      </c>
      <c r="D83" s="17" t="s">
        <v>1397</v>
      </c>
      <c r="E83" s="17" t="s">
        <v>1487</v>
      </c>
      <c r="F83" s="74">
        <f t="shared" si="0"/>
        <v>3692445</v>
      </c>
      <c r="G83" s="37">
        <v>241000</v>
      </c>
      <c r="H83" s="37">
        <v>1372758</v>
      </c>
      <c r="I83" s="37">
        <v>1176761</v>
      </c>
      <c r="J83" s="37">
        <v>901926</v>
      </c>
      <c r="K83" s="37"/>
      <c r="L83" s="66">
        <v>20080908</v>
      </c>
    </row>
    <row r="84" spans="1:12" ht="15">
      <c r="A84" s="7">
        <v>54</v>
      </c>
      <c r="B84" s="17" t="s">
        <v>1488</v>
      </c>
      <c r="C84" s="18" t="s">
        <v>1489</v>
      </c>
      <c r="D84" s="17" t="s">
        <v>1397</v>
      </c>
      <c r="E84" s="17" t="s">
        <v>1490</v>
      </c>
      <c r="F84" s="74">
        <f t="shared" si="0"/>
        <v>3232915</v>
      </c>
      <c r="G84" s="37">
        <v>0</v>
      </c>
      <c r="H84" s="37">
        <v>1803015</v>
      </c>
      <c r="I84" s="37">
        <v>17200</v>
      </c>
      <c r="J84" s="37">
        <v>1412700</v>
      </c>
      <c r="K84" s="37"/>
      <c r="L84" s="66">
        <v>20080908</v>
      </c>
    </row>
    <row r="85" spans="1:12" ht="15">
      <c r="A85" s="7">
        <v>55</v>
      </c>
      <c r="B85" s="17" t="s">
        <v>1491</v>
      </c>
      <c r="C85" s="18" t="s">
        <v>1492</v>
      </c>
      <c r="D85" s="17" t="s">
        <v>1397</v>
      </c>
      <c r="E85" s="17" t="s">
        <v>1493</v>
      </c>
      <c r="F85" s="74">
        <f t="shared" si="0"/>
        <v>12586316</v>
      </c>
      <c r="G85" s="37">
        <v>1059401</v>
      </c>
      <c r="H85" s="37">
        <v>3797379</v>
      </c>
      <c r="I85" s="37">
        <v>58382</v>
      </c>
      <c r="J85" s="37">
        <v>7671154</v>
      </c>
      <c r="K85" s="37"/>
      <c r="L85" s="66">
        <v>20080908</v>
      </c>
    </row>
    <row r="86" spans="1:12" ht="15">
      <c r="A86" s="7">
        <v>56</v>
      </c>
      <c r="B86" s="17" t="s">
        <v>1494</v>
      </c>
      <c r="C86" s="18" t="s">
        <v>1495</v>
      </c>
      <c r="D86" s="17" t="s">
        <v>1397</v>
      </c>
      <c r="E86" s="17" t="s">
        <v>1496</v>
      </c>
      <c r="F86" s="74">
        <f t="shared" si="0"/>
        <v>33812972</v>
      </c>
      <c r="G86" s="37">
        <v>3051967</v>
      </c>
      <c r="H86" s="37">
        <v>11848158</v>
      </c>
      <c r="I86" s="37">
        <v>15289698</v>
      </c>
      <c r="J86" s="37">
        <v>3623149</v>
      </c>
      <c r="K86" s="37"/>
      <c r="L86" s="66">
        <v>20081007</v>
      </c>
    </row>
    <row r="87" spans="1:12" ht="15">
      <c r="A87" s="7">
        <v>57</v>
      </c>
      <c r="B87" s="17" t="s">
        <v>1497</v>
      </c>
      <c r="C87" s="18" t="s">
        <v>1498</v>
      </c>
      <c r="D87" s="17" t="s">
        <v>1397</v>
      </c>
      <c r="E87" s="17" t="s">
        <v>1499</v>
      </c>
      <c r="F87" s="74">
        <f t="shared" si="0"/>
        <v>4334499</v>
      </c>
      <c r="G87" s="37">
        <v>1048500</v>
      </c>
      <c r="H87" s="37">
        <v>2292496</v>
      </c>
      <c r="I87" s="37">
        <v>33750</v>
      </c>
      <c r="J87" s="37">
        <v>959753</v>
      </c>
      <c r="K87" s="37"/>
      <c r="L87" s="66">
        <v>20080908</v>
      </c>
    </row>
    <row r="88" spans="1:12" ht="15">
      <c r="A88" s="7">
        <v>58</v>
      </c>
      <c r="B88" s="17" t="s">
        <v>1500</v>
      </c>
      <c r="C88" s="18" t="s">
        <v>1501</v>
      </c>
      <c r="D88" s="17" t="s">
        <v>1397</v>
      </c>
      <c r="E88" s="17" t="s">
        <v>1502</v>
      </c>
      <c r="F88" s="74">
        <f t="shared" si="0"/>
        <v>4014383</v>
      </c>
      <c r="G88" s="37">
        <v>0</v>
      </c>
      <c r="H88" s="37">
        <v>2439952</v>
      </c>
      <c r="I88" s="37">
        <v>0</v>
      </c>
      <c r="J88" s="37">
        <v>1574431</v>
      </c>
      <c r="K88" s="37"/>
      <c r="L88" s="66">
        <v>20080908</v>
      </c>
    </row>
    <row r="89" spans="1:12" ht="15">
      <c r="A89" s="7">
        <v>59</v>
      </c>
      <c r="B89" s="17" t="s">
        <v>1503</v>
      </c>
      <c r="C89" s="18" t="s">
        <v>1504</v>
      </c>
      <c r="D89" s="17" t="s">
        <v>1397</v>
      </c>
      <c r="E89" s="17" t="s">
        <v>1505</v>
      </c>
      <c r="F89" s="74">
        <f t="shared" si="0"/>
        <v>17854776</v>
      </c>
      <c r="G89" s="37">
        <v>4713399</v>
      </c>
      <c r="H89" s="37">
        <v>3056424</v>
      </c>
      <c r="I89" s="37">
        <v>2150000</v>
      </c>
      <c r="J89" s="37">
        <v>7934953</v>
      </c>
      <c r="K89" s="37"/>
      <c r="L89" s="66">
        <v>20080908</v>
      </c>
    </row>
    <row r="90" spans="1:12" ht="15">
      <c r="A90" s="7">
        <v>60</v>
      </c>
      <c r="B90" s="17" t="s">
        <v>1506</v>
      </c>
      <c r="C90" s="18" t="s">
        <v>1507</v>
      </c>
      <c r="D90" s="17" t="s">
        <v>1397</v>
      </c>
      <c r="E90" s="17" t="s">
        <v>1508</v>
      </c>
      <c r="F90" s="74">
        <f t="shared" si="0"/>
        <v>3082837</v>
      </c>
      <c r="G90" s="37">
        <v>500</v>
      </c>
      <c r="H90" s="37">
        <v>509325</v>
      </c>
      <c r="I90" s="37">
        <v>0</v>
      </c>
      <c r="J90" s="37">
        <v>2573012</v>
      </c>
      <c r="K90" s="37"/>
      <c r="L90" s="66">
        <v>20081007</v>
      </c>
    </row>
    <row r="91" spans="1:12" ht="15">
      <c r="A91" s="7">
        <v>61</v>
      </c>
      <c r="B91" s="17" t="s">
        <v>1509</v>
      </c>
      <c r="C91" s="18" t="s">
        <v>1510</v>
      </c>
      <c r="D91" s="17" t="s">
        <v>1397</v>
      </c>
      <c r="E91" s="17" t="s">
        <v>1511</v>
      </c>
      <c r="F91" s="74">
        <f t="shared" si="0"/>
        <v>6099206</v>
      </c>
      <c r="G91" s="37">
        <v>2024620</v>
      </c>
      <c r="H91" s="37">
        <v>3843840</v>
      </c>
      <c r="I91" s="37">
        <v>17000</v>
      </c>
      <c r="J91" s="37">
        <v>213746</v>
      </c>
      <c r="K91" s="37"/>
      <c r="L91" s="66">
        <v>20081007</v>
      </c>
    </row>
    <row r="92" spans="1:12" ht="15">
      <c r="A92" s="7">
        <v>62</v>
      </c>
      <c r="B92" s="17" t="s">
        <v>1512</v>
      </c>
      <c r="C92" s="18" t="s">
        <v>1513</v>
      </c>
      <c r="D92" s="17" t="s">
        <v>1397</v>
      </c>
      <c r="E92" s="17" t="s">
        <v>1514</v>
      </c>
      <c r="F92" s="74">
        <f t="shared" si="0"/>
        <v>3960076</v>
      </c>
      <c r="G92" s="37">
        <v>328400</v>
      </c>
      <c r="H92" s="37">
        <v>2346390</v>
      </c>
      <c r="I92" s="37">
        <v>0</v>
      </c>
      <c r="J92" s="37">
        <v>1285286</v>
      </c>
      <c r="K92" s="37"/>
      <c r="L92" s="66">
        <v>20080908</v>
      </c>
    </row>
    <row r="93" spans="1:12" ht="15">
      <c r="A93" s="7">
        <v>63</v>
      </c>
      <c r="B93" s="17" t="s">
        <v>1515</v>
      </c>
      <c r="C93" s="18" t="s">
        <v>1516</v>
      </c>
      <c r="D93" s="17" t="s">
        <v>1397</v>
      </c>
      <c r="E93" s="17" t="s">
        <v>1517</v>
      </c>
      <c r="F93" s="74">
        <f t="shared" si="0"/>
        <v>3613695</v>
      </c>
      <c r="G93" s="37">
        <v>626650</v>
      </c>
      <c r="H93" s="37">
        <v>788541</v>
      </c>
      <c r="I93" s="37">
        <v>902708</v>
      </c>
      <c r="J93" s="37">
        <v>1295796</v>
      </c>
      <c r="K93" s="37"/>
      <c r="L93" s="66">
        <v>20080908</v>
      </c>
    </row>
    <row r="94" spans="1:12" ht="15">
      <c r="A94" s="7">
        <v>64</v>
      </c>
      <c r="B94" s="17" t="s">
        <v>1518</v>
      </c>
      <c r="C94" s="18" t="s">
        <v>1519</v>
      </c>
      <c r="D94" s="17" t="s">
        <v>1397</v>
      </c>
      <c r="E94" s="17" t="s">
        <v>1520</v>
      </c>
      <c r="F94" s="74">
        <f t="shared" si="0"/>
        <v>3747258</v>
      </c>
      <c r="G94" s="37">
        <v>518000</v>
      </c>
      <c r="H94" s="37">
        <v>1528357</v>
      </c>
      <c r="I94" s="37">
        <v>30000</v>
      </c>
      <c r="J94" s="37">
        <v>1670901</v>
      </c>
      <c r="K94" s="37"/>
      <c r="L94" s="66">
        <v>20080908</v>
      </c>
    </row>
    <row r="95" spans="1:12" ht="15">
      <c r="A95" s="7">
        <v>65</v>
      </c>
      <c r="B95" s="17" t="s">
        <v>1521</v>
      </c>
      <c r="C95" s="18" t="s">
        <v>1522</v>
      </c>
      <c r="D95" s="17" t="s">
        <v>1397</v>
      </c>
      <c r="E95" s="17" t="s">
        <v>1524</v>
      </c>
      <c r="F95" s="74">
        <f aca="true" t="shared" si="1" ref="F95:F158">G95+H95+I95+J95</f>
        <v>12213049</v>
      </c>
      <c r="G95" s="37">
        <v>140101</v>
      </c>
      <c r="H95" s="37">
        <v>4466270</v>
      </c>
      <c r="I95" s="37">
        <v>3971186</v>
      </c>
      <c r="J95" s="37">
        <v>3635492</v>
      </c>
      <c r="K95" s="37"/>
      <c r="L95" s="66">
        <v>20080908</v>
      </c>
    </row>
    <row r="96" spans="1:12" ht="15">
      <c r="A96" s="7">
        <v>66</v>
      </c>
      <c r="B96" s="17" t="s">
        <v>1525</v>
      </c>
      <c r="C96" s="18" t="s">
        <v>1526</v>
      </c>
      <c r="D96" s="17" t="s">
        <v>1397</v>
      </c>
      <c r="E96" s="17" t="s">
        <v>1527</v>
      </c>
      <c r="F96" s="74">
        <f t="shared" si="1"/>
        <v>13288346</v>
      </c>
      <c r="G96" s="37">
        <v>5614375</v>
      </c>
      <c r="H96" s="37">
        <v>4398189</v>
      </c>
      <c r="I96" s="37">
        <v>3112050</v>
      </c>
      <c r="J96" s="37">
        <v>163732</v>
      </c>
      <c r="K96" s="37"/>
      <c r="L96" s="66">
        <v>20081007</v>
      </c>
    </row>
    <row r="97" spans="1:12" ht="15">
      <c r="A97" s="7">
        <v>67</v>
      </c>
      <c r="B97" s="17" t="s">
        <v>1528</v>
      </c>
      <c r="C97" s="18" t="s">
        <v>1529</v>
      </c>
      <c r="D97" s="17" t="s">
        <v>1397</v>
      </c>
      <c r="E97" s="17" t="s">
        <v>1530</v>
      </c>
      <c r="F97" s="74">
        <f t="shared" si="1"/>
        <v>5437867</v>
      </c>
      <c r="G97" s="37">
        <v>207401</v>
      </c>
      <c r="H97" s="37">
        <v>3878835</v>
      </c>
      <c r="I97" s="37">
        <v>8700</v>
      </c>
      <c r="J97" s="37">
        <v>1342931</v>
      </c>
      <c r="K97" s="72"/>
      <c r="L97" s="66">
        <v>20081007</v>
      </c>
    </row>
    <row r="98" spans="1:12" ht="15">
      <c r="A98" s="7">
        <v>68</v>
      </c>
      <c r="B98" s="17" t="s">
        <v>1531</v>
      </c>
      <c r="C98" s="18" t="s">
        <v>1532</v>
      </c>
      <c r="D98" s="17" t="s">
        <v>1397</v>
      </c>
      <c r="E98" s="17" t="s">
        <v>1533</v>
      </c>
      <c r="F98" s="74">
        <f t="shared" si="1"/>
        <v>6459149</v>
      </c>
      <c r="G98" s="37">
        <v>4025100</v>
      </c>
      <c r="H98" s="37">
        <v>986846</v>
      </c>
      <c r="I98" s="37">
        <v>0</v>
      </c>
      <c r="J98" s="37">
        <v>1447203</v>
      </c>
      <c r="K98" s="37"/>
      <c r="L98" s="66">
        <v>20080807</v>
      </c>
    </row>
    <row r="99" spans="1:12" ht="15">
      <c r="A99" s="7">
        <v>69</v>
      </c>
      <c r="B99" s="17" t="s">
        <v>1534</v>
      </c>
      <c r="C99" s="18" t="s">
        <v>1535</v>
      </c>
      <c r="D99" s="17" t="s">
        <v>1397</v>
      </c>
      <c r="E99" s="17" t="s">
        <v>1536</v>
      </c>
      <c r="F99" s="74">
        <f t="shared" si="1"/>
        <v>70722246</v>
      </c>
      <c r="G99" s="37">
        <v>4247052</v>
      </c>
      <c r="H99" s="37">
        <v>11987780</v>
      </c>
      <c r="I99" s="37">
        <v>3217785</v>
      </c>
      <c r="J99" s="37">
        <v>51269629</v>
      </c>
      <c r="K99" s="37"/>
      <c r="L99" s="66">
        <v>20080908</v>
      </c>
    </row>
    <row r="100" spans="1:12" ht="15">
      <c r="A100" s="7">
        <v>70</v>
      </c>
      <c r="B100" s="17" t="s">
        <v>1537</v>
      </c>
      <c r="C100" s="18" t="s">
        <v>1538</v>
      </c>
      <c r="D100" s="17" t="s">
        <v>1397</v>
      </c>
      <c r="E100" s="17" t="s">
        <v>1539</v>
      </c>
      <c r="F100" s="74">
        <f t="shared" si="1"/>
        <v>5621536</v>
      </c>
      <c r="G100" s="37">
        <v>765500</v>
      </c>
      <c r="H100" s="37">
        <v>3647218</v>
      </c>
      <c r="I100" s="37">
        <v>0</v>
      </c>
      <c r="J100" s="37">
        <v>1208818</v>
      </c>
      <c r="K100" s="37"/>
      <c r="L100" s="66">
        <v>20080908</v>
      </c>
    </row>
    <row r="101" spans="1:12" ht="15">
      <c r="A101" s="7">
        <v>71</v>
      </c>
      <c r="B101" s="17" t="s">
        <v>1540</v>
      </c>
      <c r="C101" s="18" t="s">
        <v>1541</v>
      </c>
      <c r="D101" s="17" t="s">
        <v>1397</v>
      </c>
      <c r="E101" s="17" t="s">
        <v>1542</v>
      </c>
      <c r="F101" s="74">
        <f t="shared" si="1"/>
        <v>22687742</v>
      </c>
      <c r="G101" s="37">
        <v>2350990</v>
      </c>
      <c r="H101" s="37">
        <v>8566000</v>
      </c>
      <c r="I101" s="37">
        <v>9110200</v>
      </c>
      <c r="J101" s="37">
        <v>2660552</v>
      </c>
      <c r="K101" s="37"/>
      <c r="L101" s="66">
        <v>20081007</v>
      </c>
    </row>
    <row r="102" spans="1:12" ht="15">
      <c r="A102" s="7">
        <v>72</v>
      </c>
      <c r="B102" s="17" t="s">
        <v>1543</v>
      </c>
      <c r="C102" s="18" t="s">
        <v>1544</v>
      </c>
      <c r="D102" s="17" t="s">
        <v>1397</v>
      </c>
      <c r="E102" s="17" t="s">
        <v>1545</v>
      </c>
      <c r="F102" s="74">
        <f t="shared" si="1"/>
        <v>9232338</v>
      </c>
      <c r="G102" s="37">
        <v>711000</v>
      </c>
      <c r="H102" s="37">
        <v>2367040</v>
      </c>
      <c r="I102" s="37">
        <v>0</v>
      </c>
      <c r="J102" s="37">
        <v>6154298</v>
      </c>
      <c r="K102" s="37"/>
      <c r="L102" s="66">
        <v>20080908</v>
      </c>
    </row>
    <row r="103" spans="1:12" ht="15">
      <c r="A103" s="7">
        <v>73</v>
      </c>
      <c r="B103" s="17" t="s">
        <v>1546</v>
      </c>
      <c r="C103" s="18" t="s">
        <v>1547</v>
      </c>
      <c r="D103" s="17" t="s">
        <v>1397</v>
      </c>
      <c r="E103" s="17" t="s">
        <v>1548</v>
      </c>
      <c r="F103" s="74">
        <f t="shared" si="1"/>
        <v>4497815</v>
      </c>
      <c r="G103" s="37">
        <v>7500</v>
      </c>
      <c r="H103" s="37">
        <v>2387382</v>
      </c>
      <c r="I103" s="37">
        <v>0</v>
      </c>
      <c r="J103" s="37">
        <v>2102933</v>
      </c>
      <c r="K103" s="37"/>
      <c r="L103" s="66">
        <v>20081007</v>
      </c>
    </row>
    <row r="104" spans="1:12" ht="15">
      <c r="A104" s="7">
        <v>74</v>
      </c>
      <c r="B104" s="17" t="s">
        <v>1549</v>
      </c>
      <c r="C104" s="18" t="s">
        <v>1550</v>
      </c>
      <c r="D104" s="17" t="s">
        <v>1397</v>
      </c>
      <c r="E104" s="17" t="s">
        <v>1551</v>
      </c>
      <c r="F104" s="74">
        <f t="shared" si="1"/>
        <v>26578614</v>
      </c>
      <c r="G104" s="37">
        <v>3029150</v>
      </c>
      <c r="H104" s="37">
        <v>20403682</v>
      </c>
      <c r="I104" s="37">
        <v>505175</v>
      </c>
      <c r="J104" s="37">
        <v>2640607</v>
      </c>
      <c r="K104" s="37"/>
      <c r="L104" s="66">
        <v>20081007</v>
      </c>
    </row>
    <row r="105" spans="1:12" ht="15">
      <c r="A105" s="7">
        <v>75</v>
      </c>
      <c r="B105" s="17" t="s">
        <v>1552</v>
      </c>
      <c r="C105" s="18" t="s">
        <v>1553</v>
      </c>
      <c r="D105" s="17" t="s">
        <v>1397</v>
      </c>
      <c r="E105" s="17" t="s">
        <v>1554</v>
      </c>
      <c r="F105" s="74">
        <f t="shared" si="1"/>
        <v>6448301</v>
      </c>
      <c r="G105" s="37">
        <v>276500</v>
      </c>
      <c r="H105" s="37">
        <v>4935560</v>
      </c>
      <c r="I105" s="37">
        <v>15000</v>
      </c>
      <c r="J105" s="37">
        <v>1221241</v>
      </c>
      <c r="K105" s="37"/>
      <c r="L105" s="66">
        <v>20080908</v>
      </c>
    </row>
    <row r="106" spans="1:12" ht="15">
      <c r="A106" s="7">
        <v>76</v>
      </c>
      <c r="B106" s="17" t="s">
        <v>1555</v>
      </c>
      <c r="C106" s="18" t="s">
        <v>1556</v>
      </c>
      <c r="D106" s="17" t="s">
        <v>1397</v>
      </c>
      <c r="E106" s="17" t="s">
        <v>1557</v>
      </c>
      <c r="F106" s="74">
        <f t="shared" si="1"/>
        <v>12066205</v>
      </c>
      <c r="G106" s="37">
        <v>2516835</v>
      </c>
      <c r="H106" s="37">
        <v>6022571</v>
      </c>
      <c r="I106" s="37">
        <v>3310000</v>
      </c>
      <c r="J106" s="37">
        <v>216799</v>
      </c>
      <c r="K106" s="37"/>
      <c r="L106" s="66">
        <v>20080908</v>
      </c>
    </row>
    <row r="107" spans="1:12" ht="15">
      <c r="A107" s="7">
        <v>77</v>
      </c>
      <c r="B107" s="17" t="s">
        <v>1558</v>
      </c>
      <c r="C107" s="18" t="s">
        <v>1559</v>
      </c>
      <c r="D107" s="17" t="s">
        <v>1397</v>
      </c>
      <c r="E107" s="17" t="s">
        <v>1560</v>
      </c>
      <c r="F107" s="74">
        <f t="shared" si="1"/>
        <v>6509381</v>
      </c>
      <c r="G107" s="37">
        <v>438200</v>
      </c>
      <c r="H107" s="37">
        <v>1587810</v>
      </c>
      <c r="I107" s="37">
        <v>2599000</v>
      </c>
      <c r="J107" s="37">
        <v>1884371</v>
      </c>
      <c r="K107" s="37"/>
      <c r="L107" s="66">
        <v>20080908</v>
      </c>
    </row>
    <row r="108" spans="1:12" ht="15">
      <c r="A108" s="7">
        <v>78</v>
      </c>
      <c r="B108" s="17" t="s">
        <v>1561</v>
      </c>
      <c r="C108" s="18" t="s">
        <v>1562</v>
      </c>
      <c r="D108" s="17" t="s">
        <v>1397</v>
      </c>
      <c r="E108" s="17" t="s">
        <v>1563</v>
      </c>
      <c r="F108" s="74">
        <f t="shared" si="1"/>
        <v>771560</v>
      </c>
      <c r="G108" s="37">
        <v>0</v>
      </c>
      <c r="H108" s="37">
        <v>48100</v>
      </c>
      <c r="I108" s="37">
        <v>335600</v>
      </c>
      <c r="J108" s="37">
        <v>387860</v>
      </c>
      <c r="K108" s="37"/>
      <c r="L108" s="66" t="s">
        <v>458</v>
      </c>
    </row>
    <row r="109" spans="1:12" ht="15">
      <c r="A109" s="7">
        <v>79</v>
      </c>
      <c r="B109" s="17" t="s">
        <v>1564</v>
      </c>
      <c r="C109" s="18" t="s">
        <v>1565</v>
      </c>
      <c r="D109" s="17" t="s">
        <v>1397</v>
      </c>
      <c r="E109" s="17" t="s">
        <v>1566</v>
      </c>
      <c r="F109" s="74">
        <f t="shared" si="1"/>
        <v>10663070</v>
      </c>
      <c r="G109" s="37">
        <v>590050</v>
      </c>
      <c r="H109" s="37">
        <v>7172349</v>
      </c>
      <c r="I109" s="37">
        <v>291100</v>
      </c>
      <c r="J109" s="37">
        <v>2609571</v>
      </c>
      <c r="K109" s="37"/>
      <c r="L109" s="66">
        <v>20080908</v>
      </c>
    </row>
    <row r="110" spans="1:12" ht="15">
      <c r="A110" s="7">
        <v>80</v>
      </c>
      <c r="B110" s="17" t="s">
        <v>1567</v>
      </c>
      <c r="C110" s="18" t="s">
        <v>1568</v>
      </c>
      <c r="D110" s="17" t="s">
        <v>1397</v>
      </c>
      <c r="E110" s="17" t="s">
        <v>1569</v>
      </c>
      <c r="F110" s="74">
        <f t="shared" si="1"/>
        <v>11665512</v>
      </c>
      <c r="G110" s="37">
        <v>739900</v>
      </c>
      <c r="H110" s="37">
        <v>3125803</v>
      </c>
      <c r="I110" s="37">
        <v>263850</v>
      </c>
      <c r="J110" s="37">
        <v>7535959</v>
      </c>
      <c r="K110" s="37"/>
      <c r="L110" s="66">
        <v>20081007</v>
      </c>
    </row>
    <row r="111" spans="1:12" ht="15">
      <c r="A111" s="7">
        <v>81</v>
      </c>
      <c r="B111" s="17" t="s">
        <v>1570</v>
      </c>
      <c r="C111" s="18" t="s">
        <v>1571</v>
      </c>
      <c r="D111" s="17" t="s">
        <v>1397</v>
      </c>
      <c r="E111" s="17" t="s">
        <v>1572</v>
      </c>
      <c r="F111" s="74">
        <f t="shared" si="1"/>
        <v>10956217</v>
      </c>
      <c r="G111" s="37">
        <v>5234701</v>
      </c>
      <c r="H111" s="37">
        <v>4355394</v>
      </c>
      <c r="I111" s="37">
        <v>31000</v>
      </c>
      <c r="J111" s="37">
        <v>1335122</v>
      </c>
      <c r="K111" s="37"/>
      <c r="L111" s="66">
        <v>20080908</v>
      </c>
    </row>
    <row r="112" spans="1:12" ht="15">
      <c r="A112" s="7">
        <v>82</v>
      </c>
      <c r="B112" s="17" t="s">
        <v>1573</v>
      </c>
      <c r="C112" s="18" t="s">
        <v>1574</v>
      </c>
      <c r="D112" s="17" t="s">
        <v>1397</v>
      </c>
      <c r="E112" s="17" t="s">
        <v>1024</v>
      </c>
      <c r="F112" s="74">
        <f t="shared" si="1"/>
        <v>8360746</v>
      </c>
      <c r="G112" s="37">
        <v>3012000</v>
      </c>
      <c r="H112" s="37">
        <v>270789</v>
      </c>
      <c r="I112" s="37">
        <v>750000</v>
      </c>
      <c r="J112" s="37">
        <v>4327957</v>
      </c>
      <c r="K112" s="37"/>
      <c r="L112" s="66">
        <v>20081007</v>
      </c>
    </row>
    <row r="113" spans="1:12" ht="15">
      <c r="A113" s="7">
        <v>83</v>
      </c>
      <c r="B113" s="17" t="s">
        <v>1575</v>
      </c>
      <c r="C113" s="18" t="s">
        <v>1576</v>
      </c>
      <c r="D113" s="17" t="s">
        <v>1397</v>
      </c>
      <c r="E113" s="17" t="s">
        <v>1577</v>
      </c>
      <c r="F113" s="74">
        <f t="shared" si="1"/>
        <v>31165580</v>
      </c>
      <c r="G113" s="37">
        <v>8236659</v>
      </c>
      <c r="H113" s="37">
        <v>13560893</v>
      </c>
      <c r="I113" s="37">
        <v>1549140</v>
      </c>
      <c r="J113" s="37">
        <v>7818888</v>
      </c>
      <c r="K113" s="37"/>
      <c r="L113" s="66">
        <v>20080908</v>
      </c>
    </row>
    <row r="114" spans="1:12" ht="15">
      <c r="A114" s="7">
        <v>84</v>
      </c>
      <c r="B114" s="17" t="s">
        <v>1578</v>
      </c>
      <c r="C114" s="18" t="s">
        <v>1579</v>
      </c>
      <c r="D114" s="17" t="s">
        <v>1397</v>
      </c>
      <c r="E114" s="17" t="s">
        <v>1580</v>
      </c>
      <c r="F114" s="74">
        <f t="shared" si="1"/>
        <v>20778127</v>
      </c>
      <c r="G114" s="37">
        <v>11765477</v>
      </c>
      <c r="H114" s="37">
        <v>7035308</v>
      </c>
      <c r="I114" s="37">
        <v>251850</v>
      </c>
      <c r="J114" s="37">
        <v>1725492</v>
      </c>
      <c r="K114" s="37"/>
      <c r="L114" s="66">
        <v>20080908</v>
      </c>
    </row>
    <row r="115" spans="1:12" ht="15">
      <c r="A115" s="7">
        <v>85</v>
      </c>
      <c r="B115" s="17" t="s">
        <v>1581</v>
      </c>
      <c r="C115" s="18" t="s">
        <v>1582</v>
      </c>
      <c r="D115" s="17" t="s">
        <v>1397</v>
      </c>
      <c r="E115" s="17" t="s">
        <v>1583</v>
      </c>
      <c r="F115" s="74">
        <f t="shared" si="1"/>
        <v>3197862</v>
      </c>
      <c r="G115" s="37">
        <v>0</v>
      </c>
      <c r="H115" s="37">
        <v>0</v>
      </c>
      <c r="I115" s="37">
        <v>0</v>
      </c>
      <c r="J115" s="37">
        <v>3197862</v>
      </c>
      <c r="K115" s="72"/>
      <c r="L115" s="66">
        <v>20080908</v>
      </c>
    </row>
    <row r="116" spans="1:12" ht="15">
      <c r="A116" s="7">
        <v>86</v>
      </c>
      <c r="B116" s="17" t="s">
        <v>1584</v>
      </c>
      <c r="C116" s="18" t="s">
        <v>1585</v>
      </c>
      <c r="D116" s="17" t="s">
        <v>1397</v>
      </c>
      <c r="E116" s="17" t="s">
        <v>1586</v>
      </c>
      <c r="F116" s="74">
        <f t="shared" si="1"/>
        <v>15606251</v>
      </c>
      <c r="G116" s="37">
        <v>6957607</v>
      </c>
      <c r="H116" s="37">
        <v>8186569</v>
      </c>
      <c r="I116" s="37">
        <v>0</v>
      </c>
      <c r="J116" s="37">
        <v>462075</v>
      </c>
      <c r="K116" s="72"/>
      <c r="L116" s="66">
        <v>20080908</v>
      </c>
    </row>
    <row r="117" spans="1:12" ht="15">
      <c r="A117" s="7">
        <v>87</v>
      </c>
      <c r="B117" s="17" t="s">
        <v>1587</v>
      </c>
      <c r="C117" s="18" t="s">
        <v>1588</v>
      </c>
      <c r="D117" s="17" t="s">
        <v>1397</v>
      </c>
      <c r="E117" s="17" t="s">
        <v>1589</v>
      </c>
      <c r="F117" s="74">
        <f t="shared" si="1"/>
        <v>5476337</v>
      </c>
      <c r="G117" s="37">
        <v>322350</v>
      </c>
      <c r="H117" s="37">
        <v>2553333</v>
      </c>
      <c r="I117" s="37">
        <v>300</v>
      </c>
      <c r="J117" s="37">
        <v>2600354</v>
      </c>
      <c r="K117" s="37"/>
      <c r="L117" s="66">
        <v>20080908</v>
      </c>
    </row>
    <row r="118" spans="1:12" ht="15">
      <c r="A118" s="7">
        <v>88</v>
      </c>
      <c r="B118" s="17" t="s">
        <v>1590</v>
      </c>
      <c r="C118" s="18" t="s">
        <v>1591</v>
      </c>
      <c r="D118" s="17" t="s">
        <v>1397</v>
      </c>
      <c r="E118" s="17" t="s">
        <v>1592</v>
      </c>
      <c r="F118" s="74">
        <f t="shared" si="1"/>
        <v>7081968</v>
      </c>
      <c r="G118" s="37">
        <v>116600</v>
      </c>
      <c r="H118" s="37">
        <v>1561043</v>
      </c>
      <c r="I118" s="37">
        <v>1545500</v>
      </c>
      <c r="J118" s="37">
        <v>3858825</v>
      </c>
      <c r="K118" s="37"/>
      <c r="L118" s="66">
        <v>20080908</v>
      </c>
    </row>
    <row r="119" spans="1:12" ht="15">
      <c r="A119" s="7">
        <v>89</v>
      </c>
      <c r="B119" s="17" t="s">
        <v>1593</v>
      </c>
      <c r="C119" s="18" t="s">
        <v>1594</v>
      </c>
      <c r="D119" s="17" t="s">
        <v>1397</v>
      </c>
      <c r="E119" s="17" t="s">
        <v>1595</v>
      </c>
      <c r="F119" s="74">
        <f t="shared" si="1"/>
        <v>9903081</v>
      </c>
      <c r="G119" s="37">
        <v>582000</v>
      </c>
      <c r="H119" s="37">
        <v>3363763</v>
      </c>
      <c r="I119" s="37">
        <v>0</v>
      </c>
      <c r="J119" s="37">
        <v>5957318</v>
      </c>
      <c r="K119" s="37"/>
      <c r="L119" s="66">
        <v>20081007</v>
      </c>
    </row>
    <row r="120" spans="1:12" ht="15">
      <c r="A120" s="7">
        <v>90</v>
      </c>
      <c r="B120" s="17" t="s">
        <v>1596</v>
      </c>
      <c r="C120" s="18" t="s">
        <v>1597</v>
      </c>
      <c r="D120" s="17" t="s">
        <v>1397</v>
      </c>
      <c r="E120" s="17" t="s">
        <v>1598</v>
      </c>
      <c r="F120" s="74">
        <f t="shared" si="1"/>
        <v>5773239</v>
      </c>
      <c r="G120" s="37">
        <v>981850</v>
      </c>
      <c r="H120" s="37">
        <v>3158713</v>
      </c>
      <c r="I120" s="37">
        <v>68835</v>
      </c>
      <c r="J120" s="37">
        <v>1563841</v>
      </c>
      <c r="K120" s="37"/>
      <c r="L120" s="66">
        <v>20080908</v>
      </c>
    </row>
    <row r="121" spans="1:12" ht="15">
      <c r="A121" s="7">
        <v>91</v>
      </c>
      <c r="B121" s="17" t="s">
        <v>1599</v>
      </c>
      <c r="C121" s="18" t="s">
        <v>1600</v>
      </c>
      <c r="D121" s="17" t="s">
        <v>1397</v>
      </c>
      <c r="E121" s="17" t="s">
        <v>1601</v>
      </c>
      <c r="F121" s="74">
        <f t="shared" si="1"/>
        <v>7491693</v>
      </c>
      <c r="G121" s="37">
        <v>1645000</v>
      </c>
      <c r="H121" s="37">
        <v>3867153</v>
      </c>
      <c r="I121" s="37">
        <v>0</v>
      </c>
      <c r="J121" s="37">
        <v>1979540</v>
      </c>
      <c r="K121" s="37"/>
      <c r="L121" s="66">
        <v>20080908</v>
      </c>
    </row>
    <row r="122" spans="1:12" ht="15">
      <c r="A122" s="7">
        <v>92</v>
      </c>
      <c r="B122" s="17" t="s">
        <v>1602</v>
      </c>
      <c r="C122" s="18" t="s">
        <v>1603</v>
      </c>
      <c r="D122" s="17" t="s">
        <v>1397</v>
      </c>
      <c r="E122" s="17" t="s">
        <v>1604</v>
      </c>
      <c r="F122" s="74">
        <f t="shared" si="1"/>
        <v>2396092</v>
      </c>
      <c r="G122" s="37">
        <v>683901</v>
      </c>
      <c r="H122" s="37">
        <v>1352669</v>
      </c>
      <c r="I122" s="37">
        <v>32600</v>
      </c>
      <c r="J122" s="37">
        <v>326922</v>
      </c>
      <c r="K122" s="37"/>
      <c r="L122" s="66" t="s">
        <v>458</v>
      </c>
    </row>
    <row r="123" spans="1:12" ht="15">
      <c r="A123" s="7">
        <v>93</v>
      </c>
      <c r="B123" s="17" t="s">
        <v>1605</v>
      </c>
      <c r="C123" s="18" t="s">
        <v>1606</v>
      </c>
      <c r="D123" s="17" t="s">
        <v>1397</v>
      </c>
      <c r="E123" s="17" t="s">
        <v>1607</v>
      </c>
      <c r="F123" s="74">
        <f t="shared" si="1"/>
        <v>24068595</v>
      </c>
      <c r="G123" s="37">
        <v>5087385</v>
      </c>
      <c r="H123" s="37">
        <v>14126022</v>
      </c>
      <c r="I123" s="37">
        <v>3150375</v>
      </c>
      <c r="J123" s="37">
        <v>1704813</v>
      </c>
      <c r="K123" s="37"/>
      <c r="L123" s="66">
        <v>20080908</v>
      </c>
    </row>
    <row r="124" spans="1:12" ht="15">
      <c r="A124" s="7">
        <v>94</v>
      </c>
      <c r="B124" s="17" t="s">
        <v>1609</v>
      </c>
      <c r="C124" s="18" t="s">
        <v>1610</v>
      </c>
      <c r="D124" s="17" t="s">
        <v>1608</v>
      </c>
      <c r="E124" s="17" t="s">
        <v>1611</v>
      </c>
      <c r="F124" s="74">
        <f t="shared" si="1"/>
        <v>442461</v>
      </c>
      <c r="G124" s="37">
        <v>0</v>
      </c>
      <c r="H124" s="37">
        <v>328859</v>
      </c>
      <c r="I124" s="37">
        <v>37000</v>
      </c>
      <c r="J124" s="37">
        <v>76602</v>
      </c>
      <c r="K124" s="37"/>
      <c r="L124" s="66">
        <v>20081007</v>
      </c>
    </row>
    <row r="125" spans="1:12" ht="15">
      <c r="A125" s="7">
        <v>95</v>
      </c>
      <c r="B125" s="17" t="s">
        <v>1612</v>
      </c>
      <c r="C125" s="18" t="s">
        <v>1613</v>
      </c>
      <c r="D125" s="17" t="s">
        <v>1608</v>
      </c>
      <c r="E125" s="17" t="s">
        <v>1614</v>
      </c>
      <c r="F125" s="74">
        <f t="shared" si="1"/>
        <v>1026468</v>
      </c>
      <c r="G125" s="37">
        <v>483460</v>
      </c>
      <c r="H125" s="37">
        <v>510188</v>
      </c>
      <c r="I125" s="37">
        <v>17000</v>
      </c>
      <c r="J125" s="37">
        <v>15820</v>
      </c>
      <c r="K125" s="37"/>
      <c r="L125" s="66">
        <v>20081007</v>
      </c>
    </row>
    <row r="126" spans="1:12" ht="15">
      <c r="A126" s="7">
        <v>96</v>
      </c>
      <c r="B126" s="17" t="s">
        <v>1615</v>
      </c>
      <c r="C126" s="18" t="s">
        <v>1616</v>
      </c>
      <c r="D126" s="17" t="s">
        <v>1608</v>
      </c>
      <c r="E126" s="17" t="s">
        <v>1617</v>
      </c>
      <c r="F126" s="74">
        <f t="shared" si="1"/>
        <v>1104094</v>
      </c>
      <c r="G126" s="37">
        <v>300</v>
      </c>
      <c r="H126" s="37">
        <v>883279</v>
      </c>
      <c r="I126" s="37">
        <v>0</v>
      </c>
      <c r="J126" s="37">
        <v>220515</v>
      </c>
      <c r="K126" s="37"/>
      <c r="L126" s="66">
        <v>20080908</v>
      </c>
    </row>
    <row r="127" spans="1:12" ht="15">
      <c r="A127" s="7">
        <v>97</v>
      </c>
      <c r="B127" s="17" t="s">
        <v>1618</v>
      </c>
      <c r="C127" s="18" t="s">
        <v>1619</v>
      </c>
      <c r="D127" s="17" t="s">
        <v>1608</v>
      </c>
      <c r="E127" s="17" t="s">
        <v>1620</v>
      </c>
      <c r="F127" s="74">
        <f t="shared" si="1"/>
        <v>3307642</v>
      </c>
      <c r="G127" s="37">
        <v>445500</v>
      </c>
      <c r="H127" s="37">
        <v>2103805</v>
      </c>
      <c r="I127" s="37">
        <v>2600</v>
      </c>
      <c r="J127" s="37">
        <v>755737</v>
      </c>
      <c r="K127" s="37"/>
      <c r="L127" s="66">
        <v>20081007</v>
      </c>
    </row>
    <row r="128" spans="1:12" ht="15">
      <c r="A128" s="7">
        <v>98</v>
      </c>
      <c r="B128" s="17" t="s">
        <v>1621</v>
      </c>
      <c r="C128" s="18" t="s">
        <v>1622</v>
      </c>
      <c r="D128" s="17" t="s">
        <v>1608</v>
      </c>
      <c r="E128" s="17" t="s">
        <v>1623</v>
      </c>
      <c r="F128" s="74">
        <f t="shared" si="1"/>
        <v>2671318</v>
      </c>
      <c r="G128" s="37">
        <v>513195</v>
      </c>
      <c r="H128" s="37">
        <v>1121328</v>
      </c>
      <c r="I128" s="37">
        <v>17050</v>
      </c>
      <c r="J128" s="37">
        <v>1019745</v>
      </c>
      <c r="K128" s="37"/>
      <c r="L128" s="66">
        <v>20081007</v>
      </c>
    </row>
    <row r="129" spans="1:12" ht="15">
      <c r="A129" s="7">
        <v>99</v>
      </c>
      <c r="B129" s="17" t="s">
        <v>1624</v>
      </c>
      <c r="C129" s="18" t="s">
        <v>1625</v>
      </c>
      <c r="D129" s="17" t="s">
        <v>1608</v>
      </c>
      <c r="E129" s="17" t="s">
        <v>1626</v>
      </c>
      <c r="F129" s="74">
        <f t="shared" si="1"/>
        <v>17252758</v>
      </c>
      <c r="G129" s="37">
        <v>1552717</v>
      </c>
      <c r="H129" s="37">
        <v>2454656</v>
      </c>
      <c r="I129" s="37">
        <v>9147575</v>
      </c>
      <c r="J129" s="37">
        <v>4097810</v>
      </c>
      <c r="K129" s="37"/>
      <c r="L129" s="66">
        <v>20081007</v>
      </c>
    </row>
    <row r="130" spans="1:12" ht="15">
      <c r="A130" s="7">
        <v>100</v>
      </c>
      <c r="B130" s="17" t="s">
        <v>1627</v>
      </c>
      <c r="C130" s="18" t="s">
        <v>1628</v>
      </c>
      <c r="D130" s="17" t="s">
        <v>1608</v>
      </c>
      <c r="E130" s="17" t="s">
        <v>1629</v>
      </c>
      <c r="F130" s="74">
        <f t="shared" si="1"/>
        <v>17627111</v>
      </c>
      <c r="G130" s="37">
        <v>15166889</v>
      </c>
      <c r="H130" s="37">
        <v>1766411</v>
      </c>
      <c r="I130" s="37">
        <v>673236</v>
      </c>
      <c r="J130" s="37">
        <v>20575</v>
      </c>
      <c r="K130" s="37"/>
      <c r="L130" s="66">
        <v>20080908</v>
      </c>
    </row>
    <row r="131" spans="1:12" ht="15">
      <c r="A131" s="7">
        <v>101</v>
      </c>
      <c r="B131" s="17" t="s">
        <v>1630</v>
      </c>
      <c r="C131" s="18" t="s">
        <v>1631</v>
      </c>
      <c r="D131" s="17" t="s">
        <v>1608</v>
      </c>
      <c r="E131" s="17" t="s">
        <v>1632</v>
      </c>
      <c r="F131" s="74">
        <f t="shared" si="1"/>
        <v>28480430</v>
      </c>
      <c r="G131" s="37">
        <v>6409588</v>
      </c>
      <c r="H131" s="37">
        <v>2478620</v>
      </c>
      <c r="I131" s="37">
        <v>15066569</v>
      </c>
      <c r="J131" s="37">
        <v>4525653</v>
      </c>
      <c r="K131" s="37"/>
      <c r="L131" s="66">
        <v>20080908</v>
      </c>
    </row>
    <row r="132" spans="1:12" ht="15">
      <c r="A132" s="7">
        <v>102</v>
      </c>
      <c r="B132" s="17" t="s">
        <v>1633</v>
      </c>
      <c r="C132" s="18" t="s">
        <v>1634</v>
      </c>
      <c r="D132" s="17" t="s">
        <v>1608</v>
      </c>
      <c r="E132" s="17" t="s">
        <v>1635</v>
      </c>
      <c r="F132" s="74">
        <f t="shared" si="1"/>
        <v>2723195</v>
      </c>
      <c r="G132" s="37">
        <v>2038959</v>
      </c>
      <c r="H132" s="37">
        <v>330411</v>
      </c>
      <c r="I132" s="37">
        <v>0</v>
      </c>
      <c r="J132" s="37">
        <v>353825</v>
      </c>
      <c r="K132" s="37"/>
      <c r="L132" s="66">
        <v>20081007</v>
      </c>
    </row>
    <row r="133" spans="1:12" ht="15">
      <c r="A133" s="7">
        <v>103</v>
      </c>
      <c r="B133" s="17" t="s">
        <v>1636</v>
      </c>
      <c r="C133" s="18" t="s">
        <v>1637</v>
      </c>
      <c r="D133" s="17" t="s">
        <v>1608</v>
      </c>
      <c r="E133" s="17" t="s">
        <v>1638</v>
      </c>
      <c r="F133" s="74">
        <f t="shared" si="1"/>
        <v>5911624</v>
      </c>
      <c r="G133" s="37">
        <v>0</v>
      </c>
      <c r="H133" s="37">
        <v>1671687</v>
      </c>
      <c r="I133" s="37">
        <v>2835395</v>
      </c>
      <c r="J133" s="37">
        <v>1404542</v>
      </c>
      <c r="K133" s="37"/>
      <c r="L133" s="66">
        <v>20080908</v>
      </c>
    </row>
    <row r="134" spans="1:12" ht="15">
      <c r="A134" s="7">
        <v>104</v>
      </c>
      <c r="B134" s="17" t="s">
        <v>1639</v>
      </c>
      <c r="C134" s="18" t="s">
        <v>1640</v>
      </c>
      <c r="D134" s="17" t="s">
        <v>1608</v>
      </c>
      <c r="E134" s="17" t="s">
        <v>1641</v>
      </c>
      <c r="F134" s="74">
        <f t="shared" si="1"/>
        <v>1842214</v>
      </c>
      <c r="G134" s="37">
        <v>311200</v>
      </c>
      <c r="H134" s="37">
        <v>808507</v>
      </c>
      <c r="I134" s="37">
        <v>28280</v>
      </c>
      <c r="J134" s="37">
        <v>694227</v>
      </c>
      <c r="K134" s="37"/>
      <c r="L134" s="66">
        <v>20081007</v>
      </c>
    </row>
    <row r="135" spans="1:12" ht="15">
      <c r="A135" s="7">
        <v>105</v>
      </c>
      <c r="B135" s="17" t="s">
        <v>1642</v>
      </c>
      <c r="C135" s="18" t="s">
        <v>1643</v>
      </c>
      <c r="D135" s="17" t="s">
        <v>1608</v>
      </c>
      <c r="E135" s="17" t="s">
        <v>1644</v>
      </c>
      <c r="F135" s="74">
        <f t="shared" si="1"/>
        <v>3671129</v>
      </c>
      <c r="G135" s="37">
        <v>28500</v>
      </c>
      <c r="H135" s="37">
        <v>1071196</v>
      </c>
      <c r="I135" s="37">
        <v>0</v>
      </c>
      <c r="J135" s="37">
        <v>2571433</v>
      </c>
      <c r="K135" s="37"/>
      <c r="L135" s="66">
        <v>20081007</v>
      </c>
    </row>
    <row r="136" spans="1:12" ht="15">
      <c r="A136" s="7">
        <v>106</v>
      </c>
      <c r="B136" s="17" t="s">
        <v>1645</v>
      </c>
      <c r="C136" s="18" t="s">
        <v>1646</v>
      </c>
      <c r="D136" s="17" t="s">
        <v>1608</v>
      </c>
      <c r="E136" s="17" t="s">
        <v>1647</v>
      </c>
      <c r="F136" s="74">
        <f t="shared" si="1"/>
        <v>37298822</v>
      </c>
      <c r="G136" s="37">
        <v>12267463</v>
      </c>
      <c r="H136" s="37">
        <v>1689057</v>
      </c>
      <c r="I136" s="37">
        <v>4393884</v>
      </c>
      <c r="J136" s="37">
        <v>18948418</v>
      </c>
      <c r="K136" s="37"/>
      <c r="L136" s="66">
        <v>20081007</v>
      </c>
    </row>
    <row r="137" spans="1:12" ht="15">
      <c r="A137" s="7">
        <v>107</v>
      </c>
      <c r="B137" s="17" t="s">
        <v>1648</v>
      </c>
      <c r="C137" s="18" t="s">
        <v>1649</v>
      </c>
      <c r="D137" s="17" t="s">
        <v>1608</v>
      </c>
      <c r="E137" s="17" t="s">
        <v>1650</v>
      </c>
      <c r="F137" s="74">
        <f t="shared" si="1"/>
        <v>75046</v>
      </c>
      <c r="G137" s="37">
        <v>0</v>
      </c>
      <c r="H137" s="37">
        <v>61046</v>
      </c>
      <c r="I137" s="37">
        <v>0</v>
      </c>
      <c r="J137" s="37">
        <v>14000</v>
      </c>
      <c r="K137" s="37"/>
      <c r="L137" s="66">
        <v>20080908</v>
      </c>
    </row>
    <row r="138" spans="1:12" ht="15">
      <c r="A138" s="7">
        <v>108</v>
      </c>
      <c r="B138" s="17" t="s">
        <v>1651</v>
      </c>
      <c r="C138" s="18" t="s">
        <v>1652</v>
      </c>
      <c r="D138" s="17" t="s">
        <v>1608</v>
      </c>
      <c r="E138" s="17" t="s">
        <v>1653</v>
      </c>
      <c r="F138" s="74">
        <f t="shared" si="1"/>
        <v>15045587</v>
      </c>
      <c r="G138" s="37">
        <v>8023138</v>
      </c>
      <c r="H138" s="37">
        <v>2359911</v>
      </c>
      <c r="I138" s="37">
        <v>2435478</v>
      </c>
      <c r="J138" s="37">
        <v>2227060</v>
      </c>
      <c r="K138" s="37"/>
      <c r="L138" s="66">
        <v>20080908</v>
      </c>
    </row>
    <row r="139" spans="1:12" ht="15">
      <c r="A139" s="7">
        <v>109</v>
      </c>
      <c r="B139" s="17" t="s">
        <v>1654</v>
      </c>
      <c r="C139" s="18" t="s">
        <v>1655</v>
      </c>
      <c r="D139" s="17" t="s">
        <v>1608</v>
      </c>
      <c r="E139" s="17" t="s">
        <v>1656</v>
      </c>
      <c r="F139" s="74">
        <f t="shared" si="1"/>
        <v>3275612</v>
      </c>
      <c r="G139" s="37">
        <v>878379</v>
      </c>
      <c r="H139" s="37">
        <v>1154120</v>
      </c>
      <c r="I139" s="37">
        <v>271768</v>
      </c>
      <c r="J139" s="37">
        <v>971345</v>
      </c>
      <c r="K139" s="37"/>
      <c r="L139" s="66">
        <v>20080908</v>
      </c>
    </row>
    <row r="140" spans="1:12" ht="15">
      <c r="A140" s="7">
        <v>110</v>
      </c>
      <c r="B140" s="17" t="s">
        <v>1657</v>
      </c>
      <c r="C140" s="18" t="s">
        <v>1658</v>
      </c>
      <c r="D140" s="17" t="s">
        <v>1608</v>
      </c>
      <c r="E140" s="17" t="s">
        <v>1659</v>
      </c>
      <c r="F140" s="74">
        <f t="shared" si="1"/>
        <v>4354334</v>
      </c>
      <c r="G140" s="37">
        <v>39000</v>
      </c>
      <c r="H140" s="37">
        <v>923621</v>
      </c>
      <c r="I140" s="37">
        <v>538880</v>
      </c>
      <c r="J140" s="37">
        <v>2852833</v>
      </c>
      <c r="K140" s="37"/>
      <c r="L140" s="66">
        <v>20080908</v>
      </c>
    </row>
    <row r="141" spans="1:12" ht="15">
      <c r="A141" s="7">
        <v>111</v>
      </c>
      <c r="B141" s="17" t="s">
        <v>1660</v>
      </c>
      <c r="C141" s="18" t="s">
        <v>1661</v>
      </c>
      <c r="D141" s="17" t="s">
        <v>1608</v>
      </c>
      <c r="E141" s="17" t="s">
        <v>1662</v>
      </c>
      <c r="F141" s="74">
        <f t="shared" si="1"/>
        <v>13720207</v>
      </c>
      <c r="G141" s="37">
        <v>7415245</v>
      </c>
      <c r="H141" s="37">
        <v>1395169</v>
      </c>
      <c r="I141" s="37">
        <v>2003570</v>
      </c>
      <c r="J141" s="37">
        <v>2906223</v>
      </c>
      <c r="K141" s="37"/>
      <c r="L141" s="66">
        <v>20080908</v>
      </c>
    </row>
    <row r="142" spans="1:12" ht="15">
      <c r="A142" s="7">
        <v>112</v>
      </c>
      <c r="B142" s="17" t="s">
        <v>1663</v>
      </c>
      <c r="C142" s="18" t="s">
        <v>1664</v>
      </c>
      <c r="D142" s="17" t="s">
        <v>1608</v>
      </c>
      <c r="E142" s="17" t="s">
        <v>1665</v>
      </c>
      <c r="F142" s="74">
        <f t="shared" si="1"/>
        <v>4747838</v>
      </c>
      <c r="G142" s="37">
        <v>340655</v>
      </c>
      <c r="H142" s="37">
        <v>2498935</v>
      </c>
      <c r="I142" s="37">
        <v>147001</v>
      </c>
      <c r="J142" s="37">
        <v>1761247</v>
      </c>
      <c r="K142" s="37"/>
      <c r="L142" s="66">
        <v>20080908</v>
      </c>
    </row>
    <row r="143" spans="1:12" ht="15">
      <c r="A143" s="7">
        <v>113</v>
      </c>
      <c r="B143" s="17" t="s">
        <v>1666</v>
      </c>
      <c r="C143" s="18" t="s">
        <v>1667</v>
      </c>
      <c r="D143" s="17" t="s">
        <v>1608</v>
      </c>
      <c r="E143" s="17" t="s">
        <v>1668</v>
      </c>
      <c r="F143" s="74">
        <f t="shared" si="1"/>
        <v>20402054</v>
      </c>
      <c r="G143" s="37">
        <v>3081388</v>
      </c>
      <c r="H143" s="37">
        <v>6370447</v>
      </c>
      <c r="I143" s="37">
        <v>1440925</v>
      </c>
      <c r="J143" s="37">
        <v>9509294</v>
      </c>
      <c r="K143" s="72"/>
      <c r="L143" s="66">
        <v>20080908</v>
      </c>
    </row>
    <row r="144" spans="1:12" ht="15">
      <c r="A144" s="7">
        <v>114</v>
      </c>
      <c r="B144" s="17" t="s">
        <v>1669</v>
      </c>
      <c r="C144" s="18" t="s">
        <v>1670</v>
      </c>
      <c r="D144" s="17" t="s">
        <v>1608</v>
      </c>
      <c r="E144" s="17" t="s">
        <v>1671</v>
      </c>
      <c r="F144" s="74">
        <f t="shared" si="1"/>
        <v>2429618</v>
      </c>
      <c r="G144" s="37">
        <v>0</v>
      </c>
      <c r="H144" s="37">
        <v>2392218</v>
      </c>
      <c r="I144" s="37">
        <v>0</v>
      </c>
      <c r="J144" s="37">
        <v>37400</v>
      </c>
      <c r="K144" s="37"/>
      <c r="L144" s="66">
        <v>20081007</v>
      </c>
    </row>
    <row r="145" spans="1:12" ht="15">
      <c r="A145" s="7">
        <v>115</v>
      </c>
      <c r="B145" s="17" t="s">
        <v>1672</v>
      </c>
      <c r="C145" s="18" t="s">
        <v>1673</v>
      </c>
      <c r="D145" s="17" t="s">
        <v>1608</v>
      </c>
      <c r="E145" s="17" t="s">
        <v>1674</v>
      </c>
      <c r="F145" s="74">
        <f t="shared" si="1"/>
        <v>29903708</v>
      </c>
      <c r="G145" s="37">
        <v>2789755</v>
      </c>
      <c r="H145" s="37">
        <v>9920314</v>
      </c>
      <c r="I145" s="37">
        <v>1847651</v>
      </c>
      <c r="J145" s="37">
        <v>15345988</v>
      </c>
      <c r="K145" s="37"/>
      <c r="L145" s="66">
        <v>20081007</v>
      </c>
    </row>
    <row r="146" spans="1:12" ht="15">
      <c r="A146" s="7">
        <v>116</v>
      </c>
      <c r="B146" s="17" t="s">
        <v>1675</v>
      </c>
      <c r="C146" s="18" t="s">
        <v>1676</v>
      </c>
      <c r="D146" s="17" t="s">
        <v>1608</v>
      </c>
      <c r="E146" s="17" t="s">
        <v>1677</v>
      </c>
      <c r="F146" s="74">
        <f t="shared" si="1"/>
        <v>3432119</v>
      </c>
      <c r="G146" s="37">
        <v>144550</v>
      </c>
      <c r="H146" s="37">
        <v>1372529</v>
      </c>
      <c r="I146" s="37">
        <v>731875</v>
      </c>
      <c r="J146" s="37">
        <v>1183165</v>
      </c>
      <c r="K146" s="37"/>
      <c r="L146" s="66">
        <v>20080908</v>
      </c>
    </row>
    <row r="147" spans="1:12" ht="15">
      <c r="A147" s="7">
        <v>117</v>
      </c>
      <c r="B147" s="17" t="s">
        <v>1678</v>
      </c>
      <c r="C147" s="18" t="s">
        <v>1679</v>
      </c>
      <c r="D147" s="17" t="s">
        <v>1608</v>
      </c>
      <c r="E147" s="17" t="s">
        <v>1680</v>
      </c>
      <c r="F147" s="74">
        <f t="shared" si="1"/>
        <v>62528453</v>
      </c>
      <c r="G147" s="37">
        <v>17760837</v>
      </c>
      <c r="H147" s="37">
        <v>3080044</v>
      </c>
      <c r="I147" s="37">
        <v>21378831</v>
      </c>
      <c r="J147" s="37">
        <v>20308741</v>
      </c>
      <c r="K147" s="37"/>
      <c r="L147" s="66">
        <v>20080908</v>
      </c>
    </row>
    <row r="148" spans="1:12" ht="15">
      <c r="A148" s="7">
        <v>118</v>
      </c>
      <c r="B148" s="17" t="s">
        <v>1681</v>
      </c>
      <c r="C148" s="18" t="s">
        <v>1682</v>
      </c>
      <c r="D148" s="17" t="s">
        <v>1608</v>
      </c>
      <c r="E148" s="17" t="s">
        <v>1683</v>
      </c>
      <c r="F148" s="74">
        <f t="shared" si="1"/>
        <v>561663</v>
      </c>
      <c r="G148" s="37">
        <v>403450</v>
      </c>
      <c r="H148" s="37">
        <v>113462</v>
      </c>
      <c r="I148" s="37">
        <v>0</v>
      </c>
      <c r="J148" s="37">
        <v>44751</v>
      </c>
      <c r="K148" s="37"/>
      <c r="L148" s="66">
        <v>20081007</v>
      </c>
    </row>
    <row r="149" spans="1:12" ht="15">
      <c r="A149" s="7">
        <v>119</v>
      </c>
      <c r="B149" s="17" t="s">
        <v>1684</v>
      </c>
      <c r="C149" s="18" t="s">
        <v>1685</v>
      </c>
      <c r="D149" s="17" t="s">
        <v>1608</v>
      </c>
      <c r="E149" s="17" t="s">
        <v>1686</v>
      </c>
      <c r="F149" s="74">
        <f t="shared" si="1"/>
        <v>3719688</v>
      </c>
      <c r="G149" s="37">
        <v>1356800</v>
      </c>
      <c r="H149" s="37">
        <v>1009585</v>
      </c>
      <c r="I149" s="37">
        <v>1010600</v>
      </c>
      <c r="J149" s="37">
        <v>342703</v>
      </c>
      <c r="K149" s="37"/>
      <c r="L149" s="66">
        <v>20080908</v>
      </c>
    </row>
    <row r="150" spans="1:12" ht="15">
      <c r="A150" s="7">
        <v>120</v>
      </c>
      <c r="B150" s="17" t="s">
        <v>1687</v>
      </c>
      <c r="C150" s="18" t="s">
        <v>1688</v>
      </c>
      <c r="D150" s="17" t="s">
        <v>1608</v>
      </c>
      <c r="E150" s="17" t="s">
        <v>1689</v>
      </c>
      <c r="F150" s="74">
        <f t="shared" si="1"/>
        <v>1306171</v>
      </c>
      <c r="G150" s="37">
        <v>0</v>
      </c>
      <c r="H150" s="37">
        <v>1257425</v>
      </c>
      <c r="I150" s="37">
        <v>0</v>
      </c>
      <c r="J150" s="37">
        <v>48746</v>
      </c>
      <c r="K150" s="37"/>
      <c r="L150" s="66">
        <v>20080908</v>
      </c>
    </row>
    <row r="151" spans="1:12" ht="15">
      <c r="A151" s="7">
        <v>121</v>
      </c>
      <c r="B151" s="17" t="s">
        <v>1690</v>
      </c>
      <c r="C151" s="18" t="s">
        <v>1691</v>
      </c>
      <c r="D151" s="17" t="s">
        <v>1608</v>
      </c>
      <c r="E151" s="17" t="s">
        <v>1692</v>
      </c>
      <c r="F151" s="74">
        <f t="shared" si="1"/>
        <v>2648230</v>
      </c>
      <c r="G151" s="37">
        <v>2338975</v>
      </c>
      <c r="H151" s="37">
        <v>298655</v>
      </c>
      <c r="I151" s="37">
        <v>0</v>
      </c>
      <c r="J151" s="37">
        <v>10600</v>
      </c>
      <c r="K151" s="37"/>
      <c r="L151" s="66">
        <v>20081007</v>
      </c>
    </row>
    <row r="152" spans="1:12" ht="15">
      <c r="A152" s="7">
        <v>122</v>
      </c>
      <c r="B152" s="17" t="s">
        <v>1693</v>
      </c>
      <c r="C152" s="18" t="s">
        <v>1694</v>
      </c>
      <c r="D152" s="17" t="s">
        <v>1608</v>
      </c>
      <c r="E152" s="17" t="s">
        <v>1695</v>
      </c>
      <c r="F152" s="74">
        <f t="shared" si="1"/>
        <v>7959523</v>
      </c>
      <c r="G152" s="37">
        <v>2049819</v>
      </c>
      <c r="H152" s="37">
        <v>2685846</v>
      </c>
      <c r="I152" s="37">
        <v>890688</v>
      </c>
      <c r="J152" s="37">
        <v>2333170</v>
      </c>
      <c r="K152" s="37"/>
      <c r="L152" s="66">
        <v>20080908</v>
      </c>
    </row>
    <row r="153" spans="1:12" ht="15">
      <c r="A153" s="7">
        <v>123</v>
      </c>
      <c r="B153" s="17" t="s">
        <v>1696</v>
      </c>
      <c r="C153" s="18" t="s">
        <v>1697</v>
      </c>
      <c r="D153" s="17" t="s">
        <v>1608</v>
      </c>
      <c r="E153" s="17" t="s">
        <v>1698</v>
      </c>
      <c r="F153" s="74">
        <f t="shared" si="1"/>
        <v>1119726</v>
      </c>
      <c r="G153" s="37">
        <v>0</v>
      </c>
      <c r="H153" s="37">
        <v>994955</v>
      </c>
      <c r="I153" s="37">
        <v>0</v>
      </c>
      <c r="J153" s="37">
        <v>124771</v>
      </c>
      <c r="K153" s="37"/>
      <c r="L153" s="66">
        <v>20081007</v>
      </c>
    </row>
    <row r="154" spans="1:12" ht="15">
      <c r="A154" s="7">
        <v>124</v>
      </c>
      <c r="B154" s="17" t="s">
        <v>1699</v>
      </c>
      <c r="C154" s="18" t="s">
        <v>1700</v>
      </c>
      <c r="D154" s="17" t="s">
        <v>1608</v>
      </c>
      <c r="E154" s="17" t="s">
        <v>1701</v>
      </c>
      <c r="F154" s="74">
        <f t="shared" si="1"/>
        <v>982047</v>
      </c>
      <c r="G154" s="37">
        <v>0</v>
      </c>
      <c r="H154" s="37">
        <v>844352</v>
      </c>
      <c r="I154" s="37">
        <v>1800</v>
      </c>
      <c r="J154" s="37">
        <v>135895</v>
      </c>
      <c r="K154" s="37"/>
      <c r="L154" s="66">
        <v>20080908</v>
      </c>
    </row>
    <row r="155" spans="1:12" ht="15">
      <c r="A155" s="7">
        <v>125</v>
      </c>
      <c r="B155" s="17" t="s">
        <v>1702</v>
      </c>
      <c r="C155" s="18" t="s">
        <v>1703</v>
      </c>
      <c r="D155" s="17" t="s">
        <v>1608</v>
      </c>
      <c r="E155" s="17" t="s">
        <v>1704</v>
      </c>
      <c r="F155" s="74">
        <f t="shared" si="1"/>
        <v>2643303</v>
      </c>
      <c r="G155" s="37">
        <v>895000</v>
      </c>
      <c r="H155" s="37">
        <v>1147052</v>
      </c>
      <c r="I155" s="37">
        <v>163441</v>
      </c>
      <c r="J155" s="37">
        <v>437810</v>
      </c>
      <c r="K155" s="37"/>
      <c r="L155" s="66">
        <v>20080908</v>
      </c>
    </row>
    <row r="156" spans="1:12" ht="15">
      <c r="A156" s="7">
        <v>126</v>
      </c>
      <c r="B156" s="17" t="s">
        <v>1705</v>
      </c>
      <c r="C156" s="18" t="s">
        <v>1706</v>
      </c>
      <c r="D156" s="17" t="s">
        <v>1608</v>
      </c>
      <c r="E156" s="17" t="s">
        <v>1707</v>
      </c>
      <c r="F156" s="74">
        <f t="shared" si="1"/>
        <v>5831279</v>
      </c>
      <c r="G156" s="37">
        <v>1347289</v>
      </c>
      <c r="H156" s="37">
        <v>1338378</v>
      </c>
      <c r="I156" s="37">
        <v>1383750</v>
      </c>
      <c r="J156" s="37">
        <v>1761862</v>
      </c>
      <c r="K156" s="37"/>
      <c r="L156" s="66">
        <v>20081007</v>
      </c>
    </row>
    <row r="157" spans="1:12" ht="15">
      <c r="A157" s="7">
        <v>127</v>
      </c>
      <c r="B157" s="17" t="s">
        <v>1708</v>
      </c>
      <c r="C157" s="18" t="s">
        <v>1709</v>
      </c>
      <c r="D157" s="17" t="s">
        <v>1608</v>
      </c>
      <c r="E157" s="17" t="s">
        <v>1710</v>
      </c>
      <c r="F157" s="74">
        <f t="shared" si="1"/>
        <v>1220261</v>
      </c>
      <c r="G157" s="37">
        <v>89900</v>
      </c>
      <c r="H157" s="37">
        <v>842581</v>
      </c>
      <c r="I157" s="37">
        <v>46150</v>
      </c>
      <c r="J157" s="37">
        <v>241630</v>
      </c>
      <c r="K157" s="37"/>
      <c r="L157" s="66">
        <v>20080908</v>
      </c>
    </row>
    <row r="158" spans="1:12" ht="15">
      <c r="A158" s="7">
        <v>128</v>
      </c>
      <c r="B158" s="17" t="s">
        <v>1711</v>
      </c>
      <c r="C158" s="18" t="s">
        <v>1712</v>
      </c>
      <c r="D158" s="17" t="s">
        <v>1608</v>
      </c>
      <c r="E158" s="17" t="s">
        <v>1713</v>
      </c>
      <c r="F158" s="74">
        <f t="shared" si="1"/>
        <v>7357338</v>
      </c>
      <c r="G158" s="37">
        <v>3604495</v>
      </c>
      <c r="H158" s="37">
        <v>1813246</v>
      </c>
      <c r="I158" s="37">
        <v>1222919</v>
      </c>
      <c r="J158" s="37">
        <v>716678</v>
      </c>
      <c r="K158" s="72"/>
      <c r="L158" s="66">
        <v>20080908</v>
      </c>
    </row>
    <row r="159" spans="1:12" ht="15">
      <c r="A159" s="7">
        <v>129</v>
      </c>
      <c r="B159" s="17" t="s">
        <v>1714</v>
      </c>
      <c r="C159" s="18" t="s">
        <v>1715</v>
      </c>
      <c r="D159" s="17" t="s">
        <v>1608</v>
      </c>
      <c r="E159" s="17" t="s">
        <v>1595</v>
      </c>
      <c r="F159" s="74">
        <f aca="true" t="shared" si="2" ref="F159:F222">G159+H159+I159+J159</f>
        <v>819741</v>
      </c>
      <c r="G159" s="37">
        <v>420445</v>
      </c>
      <c r="H159" s="37">
        <v>245978</v>
      </c>
      <c r="I159" s="37">
        <v>35750</v>
      </c>
      <c r="J159" s="37">
        <v>117568</v>
      </c>
      <c r="K159" s="37"/>
      <c r="L159" s="66">
        <v>20080908</v>
      </c>
    </row>
    <row r="160" spans="1:12" ht="15">
      <c r="A160" s="7">
        <v>130</v>
      </c>
      <c r="B160" s="17" t="s">
        <v>1716</v>
      </c>
      <c r="C160" s="18" t="s">
        <v>1717</v>
      </c>
      <c r="D160" s="17" t="s">
        <v>1608</v>
      </c>
      <c r="E160" s="17" t="s">
        <v>1718</v>
      </c>
      <c r="F160" s="74">
        <f t="shared" si="2"/>
        <v>22988533</v>
      </c>
      <c r="G160" s="37">
        <v>5574614</v>
      </c>
      <c r="H160" s="37">
        <v>1420888</v>
      </c>
      <c r="I160" s="37">
        <v>11615501</v>
      </c>
      <c r="J160" s="37">
        <v>4377530</v>
      </c>
      <c r="K160" s="37"/>
      <c r="L160" s="66">
        <v>20080908</v>
      </c>
    </row>
    <row r="161" spans="1:12" ht="15">
      <c r="A161" s="7">
        <v>131</v>
      </c>
      <c r="B161" s="17" t="s">
        <v>1719</v>
      </c>
      <c r="C161" s="18" t="s">
        <v>1720</v>
      </c>
      <c r="D161" s="17" t="s">
        <v>1608</v>
      </c>
      <c r="E161" s="17" t="s">
        <v>1721</v>
      </c>
      <c r="F161" s="74">
        <f t="shared" si="2"/>
        <v>7369138</v>
      </c>
      <c r="G161" s="37">
        <v>344400</v>
      </c>
      <c r="H161" s="37">
        <v>4120304</v>
      </c>
      <c r="I161" s="37">
        <v>469067</v>
      </c>
      <c r="J161" s="37">
        <v>2435367</v>
      </c>
      <c r="K161" s="37"/>
      <c r="L161" s="66">
        <v>20080908</v>
      </c>
    </row>
    <row r="162" spans="1:12" ht="15">
      <c r="A162" s="7">
        <v>132</v>
      </c>
      <c r="B162" s="17" t="s">
        <v>1722</v>
      </c>
      <c r="C162" s="18" t="s">
        <v>1723</v>
      </c>
      <c r="D162" s="17" t="s">
        <v>1608</v>
      </c>
      <c r="E162" s="17" t="s">
        <v>1724</v>
      </c>
      <c r="F162" s="74">
        <f t="shared" si="2"/>
        <v>443941</v>
      </c>
      <c r="G162" s="37">
        <v>170000</v>
      </c>
      <c r="H162" s="37">
        <v>147945</v>
      </c>
      <c r="I162" s="37">
        <v>60772</v>
      </c>
      <c r="J162" s="37">
        <v>65224</v>
      </c>
      <c r="K162" s="37"/>
      <c r="L162" s="66" t="s">
        <v>458</v>
      </c>
    </row>
    <row r="163" spans="1:12" ht="15">
      <c r="A163" s="7">
        <v>133</v>
      </c>
      <c r="B163" s="17" t="s">
        <v>1725</v>
      </c>
      <c r="C163" s="18" t="s">
        <v>1726</v>
      </c>
      <c r="D163" s="17" t="s">
        <v>1608</v>
      </c>
      <c r="E163" s="17" t="s">
        <v>1727</v>
      </c>
      <c r="F163" s="74">
        <f t="shared" si="2"/>
        <v>1666122</v>
      </c>
      <c r="G163" s="37">
        <v>150250</v>
      </c>
      <c r="H163" s="37">
        <v>54082</v>
      </c>
      <c r="I163" s="37">
        <v>1168400</v>
      </c>
      <c r="J163" s="37">
        <v>293390</v>
      </c>
      <c r="K163" s="37"/>
      <c r="L163" s="66">
        <v>20080908</v>
      </c>
    </row>
    <row r="164" spans="1:12" ht="15">
      <c r="A164" s="7">
        <v>134</v>
      </c>
      <c r="B164" s="17" t="s">
        <v>1729</v>
      </c>
      <c r="C164" s="18" t="s">
        <v>1730</v>
      </c>
      <c r="D164" s="17" t="s">
        <v>1728</v>
      </c>
      <c r="E164" s="17" t="s">
        <v>1731</v>
      </c>
      <c r="F164" s="74">
        <f t="shared" si="2"/>
        <v>5417380</v>
      </c>
      <c r="G164" s="37">
        <v>2584600</v>
      </c>
      <c r="H164" s="37">
        <v>1451394</v>
      </c>
      <c r="I164" s="37">
        <v>614700</v>
      </c>
      <c r="J164" s="37">
        <v>766686</v>
      </c>
      <c r="K164" s="72"/>
      <c r="L164" s="66">
        <v>20080908</v>
      </c>
    </row>
    <row r="165" spans="1:12" ht="15">
      <c r="A165" s="7">
        <v>135</v>
      </c>
      <c r="B165" s="17" t="s">
        <v>1732</v>
      </c>
      <c r="C165" s="18" t="s">
        <v>1733</v>
      </c>
      <c r="D165" s="17" t="s">
        <v>1728</v>
      </c>
      <c r="E165" s="17" t="s">
        <v>1734</v>
      </c>
      <c r="F165" s="74">
        <f t="shared" si="2"/>
        <v>30810</v>
      </c>
      <c r="G165" s="37">
        <v>0</v>
      </c>
      <c r="H165" s="37">
        <v>27910</v>
      </c>
      <c r="I165" s="37">
        <v>0</v>
      </c>
      <c r="J165" s="37">
        <v>2900</v>
      </c>
      <c r="K165" s="37"/>
      <c r="L165" s="66">
        <v>20080908</v>
      </c>
    </row>
    <row r="166" spans="1:12" ht="15">
      <c r="A166" s="7">
        <v>136</v>
      </c>
      <c r="B166" s="17" t="s">
        <v>1735</v>
      </c>
      <c r="C166" s="18" t="s">
        <v>1736</v>
      </c>
      <c r="D166" s="17" t="s">
        <v>1728</v>
      </c>
      <c r="E166" s="17" t="s">
        <v>1737</v>
      </c>
      <c r="F166" s="74">
        <f t="shared" si="2"/>
        <v>3008307</v>
      </c>
      <c r="G166" s="37">
        <v>1296650</v>
      </c>
      <c r="H166" s="37">
        <v>1603659</v>
      </c>
      <c r="I166" s="37">
        <v>0</v>
      </c>
      <c r="J166" s="37">
        <v>107998</v>
      </c>
      <c r="K166" s="37"/>
      <c r="L166" s="66">
        <v>20081007</v>
      </c>
    </row>
    <row r="167" spans="1:12" ht="15">
      <c r="A167" s="7">
        <v>137</v>
      </c>
      <c r="B167" s="17" t="s">
        <v>1738</v>
      </c>
      <c r="C167" s="18" t="s">
        <v>1739</v>
      </c>
      <c r="D167" s="17" t="s">
        <v>1728</v>
      </c>
      <c r="E167" s="17" t="s">
        <v>1740</v>
      </c>
      <c r="F167" s="74">
        <f t="shared" si="2"/>
        <v>4473248</v>
      </c>
      <c r="G167" s="37">
        <v>545100</v>
      </c>
      <c r="H167" s="37">
        <v>1437393</v>
      </c>
      <c r="I167" s="37">
        <v>310800</v>
      </c>
      <c r="J167" s="37">
        <v>2179955</v>
      </c>
      <c r="K167" s="37"/>
      <c r="L167" s="66">
        <v>20080908</v>
      </c>
    </row>
    <row r="168" spans="1:12" ht="15">
      <c r="A168" s="7">
        <v>138</v>
      </c>
      <c r="B168" s="17" t="s">
        <v>1741</v>
      </c>
      <c r="C168" s="18" t="s">
        <v>1742</v>
      </c>
      <c r="D168" s="17" t="s">
        <v>1728</v>
      </c>
      <c r="E168" s="17" t="s">
        <v>1743</v>
      </c>
      <c r="F168" s="74">
        <f t="shared" si="2"/>
        <v>6177793</v>
      </c>
      <c r="G168" s="37">
        <v>871840</v>
      </c>
      <c r="H168" s="37">
        <v>652191</v>
      </c>
      <c r="I168" s="37">
        <v>1270026</v>
      </c>
      <c r="J168" s="37">
        <v>3383736</v>
      </c>
      <c r="K168" s="72"/>
      <c r="L168" s="66">
        <v>20080908</v>
      </c>
    </row>
    <row r="169" spans="1:12" ht="15">
      <c r="A169" s="7">
        <v>139</v>
      </c>
      <c r="B169" s="17" t="s">
        <v>1744</v>
      </c>
      <c r="C169" s="18" t="s">
        <v>1745</v>
      </c>
      <c r="D169" s="17" t="s">
        <v>1728</v>
      </c>
      <c r="E169" s="17" t="s">
        <v>1746</v>
      </c>
      <c r="F169" s="74">
        <f t="shared" si="2"/>
        <v>15622993</v>
      </c>
      <c r="G169" s="37">
        <v>3572755</v>
      </c>
      <c r="H169" s="37">
        <v>686640</v>
      </c>
      <c r="I169" s="37">
        <v>10404662</v>
      </c>
      <c r="J169" s="37">
        <v>958936</v>
      </c>
      <c r="K169" s="37"/>
      <c r="L169" s="66">
        <v>20080908</v>
      </c>
    </row>
    <row r="170" spans="1:12" ht="15">
      <c r="A170" s="7">
        <v>140</v>
      </c>
      <c r="B170" s="17" t="s">
        <v>1747</v>
      </c>
      <c r="C170" s="18" t="s">
        <v>1748</v>
      </c>
      <c r="D170" s="17" t="s">
        <v>1728</v>
      </c>
      <c r="E170" s="17" t="s">
        <v>1749</v>
      </c>
      <c r="F170" s="74">
        <f t="shared" si="2"/>
        <v>251305</v>
      </c>
      <c r="G170" s="37">
        <v>0</v>
      </c>
      <c r="H170" s="37">
        <v>166931</v>
      </c>
      <c r="I170" s="37">
        <v>0</v>
      </c>
      <c r="J170" s="37">
        <v>84374</v>
      </c>
      <c r="K170" s="37"/>
      <c r="L170" s="66">
        <v>20081007</v>
      </c>
    </row>
    <row r="171" spans="1:12" ht="15">
      <c r="A171" s="7">
        <v>141</v>
      </c>
      <c r="B171" s="17" t="s">
        <v>1750</v>
      </c>
      <c r="C171" s="18" t="s">
        <v>1751</v>
      </c>
      <c r="D171" s="17" t="s">
        <v>1728</v>
      </c>
      <c r="E171" s="17" t="s">
        <v>1752</v>
      </c>
      <c r="F171" s="74">
        <f t="shared" si="2"/>
        <v>47216793</v>
      </c>
      <c r="G171" s="37">
        <v>8903568</v>
      </c>
      <c r="H171" s="37">
        <v>12187352</v>
      </c>
      <c r="I171" s="37">
        <v>3779000</v>
      </c>
      <c r="J171" s="37">
        <v>22346873</v>
      </c>
      <c r="K171" s="37"/>
      <c r="L171" s="66">
        <v>20081007</v>
      </c>
    </row>
    <row r="172" spans="1:12" ht="15">
      <c r="A172" s="7">
        <v>142</v>
      </c>
      <c r="B172" s="17" t="s">
        <v>1753</v>
      </c>
      <c r="C172" s="18" t="s">
        <v>1754</v>
      </c>
      <c r="D172" s="17" t="s">
        <v>1728</v>
      </c>
      <c r="E172" s="17" t="s">
        <v>1755</v>
      </c>
      <c r="F172" s="74">
        <f t="shared" si="2"/>
        <v>141917783</v>
      </c>
      <c r="G172" s="37">
        <v>3269300</v>
      </c>
      <c r="H172" s="37">
        <v>14545718</v>
      </c>
      <c r="I172" s="37">
        <v>19004645</v>
      </c>
      <c r="J172" s="37">
        <v>105098120</v>
      </c>
      <c r="K172" s="37"/>
      <c r="L172" s="66">
        <v>20080908</v>
      </c>
    </row>
    <row r="173" spans="1:12" ht="15">
      <c r="A173" s="7">
        <v>143</v>
      </c>
      <c r="B173" s="17" t="s">
        <v>1756</v>
      </c>
      <c r="C173" s="18" t="s">
        <v>1757</v>
      </c>
      <c r="D173" s="17" t="s">
        <v>1728</v>
      </c>
      <c r="E173" s="17" t="s">
        <v>1758</v>
      </c>
      <c r="F173" s="74">
        <f t="shared" si="2"/>
        <v>500368</v>
      </c>
      <c r="G173" s="37">
        <v>235664</v>
      </c>
      <c r="H173" s="37">
        <v>199599</v>
      </c>
      <c r="I173" s="37">
        <v>38300</v>
      </c>
      <c r="J173" s="37">
        <v>26805</v>
      </c>
      <c r="K173" s="37"/>
      <c r="L173" s="66">
        <v>20080908</v>
      </c>
    </row>
    <row r="174" spans="1:12" ht="15">
      <c r="A174" s="7">
        <v>144</v>
      </c>
      <c r="B174" s="17" t="s">
        <v>1759</v>
      </c>
      <c r="C174" s="18" t="s">
        <v>1760</v>
      </c>
      <c r="D174" s="17" t="s">
        <v>1728</v>
      </c>
      <c r="E174" s="17" t="s">
        <v>1761</v>
      </c>
      <c r="F174" s="74">
        <f t="shared" si="2"/>
        <v>1472484</v>
      </c>
      <c r="G174" s="37">
        <v>181250</v>
      </c>
      <c r="H174" s="37">
        <v>416909</v>
      </c>
      <c r="I174" s="37">
        <v>310350</v>
      </c>
      <c r="J174" s="37">
        <v>563975</v>
      </c>
      <c r="K174" s="37"/>
      <c r="L174" s="66">
        <v>20080908</v>
      </c>
    </row>
    <row r="175" spans="1:12" ht="15">
      <c r="A175" s="7">
        <v>145</v>
      </c>
      <c r="B175" s="17" t="s">
        <v>1762</v>
      </c>
      <c r="C175" s="18" t="s">
        <v>1763</v>
      </c>
      <c r="D175" s="17" t="s">
        <v>1728</v>
      </c>
      <c r="E175" s="17" t="s">
        <v>1764</v>
      </c>
      <c r="F175" s="74">
        <f t="shared" si="2"/>
        <v>3472522</v>
      </c>
      <c r="G175" s="37">
        <v>0</v>
      </c>
      <c r="H175" s="37">
        <v>2983376</v>
      </c>
      <c r="I175" s="37">
        <v>0</v>
      </c>
      <c r="J175" s="37">
        <v>489146</v>
      </c>
      <c r="K175" s="37"/>
      <c r="L175" s="66">
        <v>20080908</v>
      </c>
    </row>
    <row r="176" spans="1:12" ht="15">
      <c r="A176" s="7">
        <v>146</v>
      </c>
      <c r="B176" s="17" t="s">
        <v>1765</v>
      </c>
      <c r="C176" s="18" t="s">
        <v>1766</v>
      </c>
      <c r="D176" s="17" t="s">
        <v>1728</v>
      </c>
      <c r="E176" s="17" t="s">
        <v>1767</v>
      </c>
      <c r="F176" s="74">
        <f t="shared" si="2"/>
        <v>1969863</v>
      </c>
      <c r="G176" s="37">
        <v>0</v>
      </c>
      <c r="H176" s="37">
        <v>522963</v>
      </c>
      <c r="I176" s="37">
        <v>263500</v>
      </c>
      <c r="J176" s="37">
        <v>1183400</v>
      </c>
      <c r="K176" s="37"/>
      <c r="L176" s="66">
        <v>20080908</v>
      </c>
    </row>
    <row r="177" spans="1:12" ht="15">
      <c r="A177" s="7">
        <v>147</v>
      </c>
      <c r="B177" s="17" t="s">
        <v>1768</v>
      </c>
      <c r="C177" s="18" t="s">
        <v>1769</v>
      </c>
      <c r="D177" s="17" t="s">
        <v>1728</v>
      </c>
      <c r="E177" s="17" t="s">
        <v>1770</v>
      </c>
      <c r="F177" s="74">
        <f t="shared" si="2"/>
        <v>2447296</v>
      </c>
      <c r="G177" s="37">
        <v>103200</v>
      </c>
      <c r="H177" s="37">
        <v>997651</v>
      </c>
      <c r="I177" s="37">
        <v>100700</v>
      </c>
      <c r="J177" s="37">
        <v>1245745</v>
      </c>
      <c r="K177" s="37"/>
      <c r="L177" s="66">
        <v>20081007</v>
      </c>
    </row>
    <row r="178" spans="1:12" ht="15">
      <c r="A178" s="7">
        <v>148</v>
      </c>
      <c r="B178" s="17" t="s">
        <v>1771</v>
      </c>
      <c r="C178" s="18" t="s">
        <v>1772</v>
      </c>
      <c r="D178" s="17" t="s">
        <v>1728</v>
      </c>
      <c r="E178" s="17" t="s">
        <v>1773</v>
      </c>
      <c r="F178" s="74">
        <f t="shared" si="2"/>
        <v>15067016</v>
      </c>
      <c r="G178" s="37">
        <v>789210</v>
      </c>
      <c r="H178" s="37">
        <v>4720418</v>
      </c>
      <c r="I178" s="37">
        <v>1118350</v>
      </c>
      <c r="J178" s="37">
        <v>8439038</v>
      </c>
      <c r="K178" s="37"/>
      <c r="L178" s="66" t="s">
        <v>458</v>
      </c>
    </row>
    <row r="179" spans="1:12" ht="15">
      <c r="A179" s="7">
        <v>149</v>
      </c>
      <c r="B179" s="17" t="s">
        <v>1774</v>
      </c>
      <c r="C179" s="18" t="s">
        <v>1775</v>
      </c>
      <c r="D179" s="17" t="s">
        <v>1728</v>
      </c>
      <c r="E179" s="17" t="s">
        <v>1776</v>
      </c>
      <c r="F179" s="74">
        <f t="shared" si="2"/>
        <v>3888057</v>
      </c>
      <c r="G179" s="37">
        <v>0</v>
      </c>
      <c r="H179" s="37">
        <v>2814311</v>
      </c>
      <c r="I179" s="37">
        <v>0</v>
      </c>
      <c r="J179" s="37">
        <v>1073746</v>
      </c>
      <c r="K179" s="37"/>
      <c r="L179" s="66">
        <v>20080908</v>
      </c>
    </row>
    <row r="180" spans="1:12" ht="15">
      <c r="A180" s="7">
        <v>150</v>
      </c>
      <c r="B180" s="17" t="s">
        <v>1777</v>
      </c>
      <c r="C180" s="18" t="s">
        <v>1778</v>
      </c>
      <c r="D180" s="17" t="s">
        <v>1728</v>
      </c>
      <c r="E180" s="17" t="s">
        <v>1779</v>
      </c>
      <c r="F180" s="74">
        <f t="shared" si="2"/>
        <v>8882556</v>
      </c>
      <c r="G180" s="37">
        <v>934400</v>
      </c>
      <c r="H180" s="37">
        <v>7145974</v>
      </c>
      <c r="I180" s="37">
        <v>412000</v>
      </c>
      <c r="J180" s="37">
        <v>390182</v>
      </c>
      <c r="K180" s="37"/>
      <c r="L180" s="66">
        <v>20081007</v>
      </c>
    </row>
    <row r="181" spans="1:12" ht="15">
      <c r="A181" s="7">
        <v>151</v>
      </c>
      <c r="B181" s="17" t="s">
        <v>1780</v>
      </c>
      <c r="C181" s="18" t="s">
        <v>1781</v>
      </c>
      <c r="D181" s="17" t="s">
        <v>1728</v>
      </c>
      <c r="E181" s="17" t="s">
        <v>1782</v>
      </c>
      <c r="F181" s="74">
        <f t="shared" si="2"/>
        <v>3575538</v>
      </c>
      <c r="G181" s="37">
        <v>403900</v>
      </c>
      <c r="H181" s="37">
        <v>3096288</v>
      </c>
      <c r="I181" s="37">
        <v>0</v>
      </c>
      <c r="J181" s="37">
        <v>75350</v>
      </c>
      <c r="K181" s="37"/>
      <c r="L181" s="66">
        <v>20081007</v>
      </c>
    </row>
    <row r="182" spans="1:12" ht="15">
      <c r="A182" s="7">
        <v>152</v>
      </c>
      <c r="B182" s="17" t="s">
        <v>1783</v>
      </c>
      <c r="C182" s="18" t="s">
        <v>1784</v>
      </c>
      <c r="D182" s="17" t="s">
        <v>1728</v>
      </c>
      <c r="E182" s="17" t="s">
        <v>1785</v>
      </c>
      <c r="F182" s="74">
        <f t="shared" si="2"/>
        <v>41326</v>
      </c>
      <c r="G182" s="37">
        <v>0</v>
      </c>
      <c r="H182" s="37">
        <v>26326</v>
      </c>
      <c r="I182" s="37">
        <v>0</v>
      </c>
      <c r="J182" s="37">
        <v>15000</v>
      </c>
      <c r="K182" s="37"/>
      <c r="L182" s="66">
        <v>20080908</v>
      </c>
    </row>
    <row r="183" spans="1:12" ht="15">
      <c r="A183" s="7">
        <v>153</v>
      </c>
      <c r="B183" s="17" t="s">
        <v>1786</v>
      </c>
      <c r="C183" s="18" t="s">
        <v>1787</v>
      </c>
      <c r="D183" s="17" t="s">
        <v>1728</v>
      </c>
      <c r="E183" s="17" t="s">
        <v>1788</v>
      </c>
      <c r="F183" s="74">
        <f t="shared" si="2"/>
        <v>2157339</v>
      </c>
      <c r="G183" s="37">
        <v>91000</v>
      </c>
      <c r="H183" s="37">
        <v>157239</v>
      </c>
      <c r="I183" s="37">
        <v>0</v>
      </c>
      <c r="J183" s="37">
        <v>1909100</v>
      </c>
      <c r="K183" s="37"/>
      <c r="L183" s="66">
        <v>20081007</v>
      </c>
    </row>
    <row r="184" spans="1:12" ht="15">
      <c r="A184" s="7">
        <v>154</v>
      </c>
      <c r="B184" s="17" t="s">
        <v>1789</v>
      </c>
      <c r="C184" s="18" t="s">
        <v>1790</v>
      </c>
      <c r="D184" s="17" t="s">
        <v>1728</v>
      </c>
      <c r="E184" s="17" t="s">
        <v>1791</v>
      </c>
      <c r="F184" s="74">
        <f t="shared" si="2"/>
        <v>1808739</v>
      </c>
      <c r="G184" s="37">
        <v>268299</v>
      </c>
      <c r="H184" s="37">
        <v>571818</v>
      </c>
      <c r="I184" s="37">
        <v>744300</v>
      </c>
      <c r="J184" s="37">
        <v>224322</v>
      </c>
      <c r="K184" s="37"/>
      <c r="L184" s="66">
        <v>20080908</v>
      </c>
    </row>
    <row r="185" spans="1:12" ht="15">
      <c r="A185" s="7">
        <v>155</v>
      </c>
      <c r="B185" s="17" t="s">
        <v>1792</v>
      </c>
      <c r="C185" s="18" t="s">
        <v>1793</v>
      </c>
      <c r="D185" s="17" t="s">
        <v>1728</v>
      </c>
      <c r="E185" s="17" t="s">
        <v>1794</v>
      </c>
      <c r="F185" s="74">
        <f t="shared" si="2"/>
        <v>1961121</v>
      </c>
      <c r="G185" s="37">
        <v>3000</v>
      </c>
      <c r="H185" s="37">
        <v>1346678</v>
      </c>
      <c r="I185" s="37">
        <v>347718</v>
      </c>
      <c r="J185" s="37">
        <v>263725</v>
      </c>
      <c r="K185" s="72"/>
      <c r="L185" s="66">
        <v>20080908</v>
      </c>
    </row>
    <row r="186" spans="1:12" ht="15">
      <c r="A186" s="7">
        <v>156</v>
      </c>
      <c r="B186" s="17" t="s">
        <v>1795</v>
      </c>
      <c r="C186" s="18" t="s">
        <v>1796</v>
      </c>
      <c r="D186" s="17" t="s">
        <v>1728</v>
      </c>
      <c r="E186" s="17" t="s">
        <v>1797</v>
      </c>
      <c r="F186" s="74">
        <f t="shared" si="2"/>
        <v>2030035</v>
      </c>
      <c r="G186" s="37">
        <v>174200</v>
      </c>
      <c r="H186" s="37">
        <v>425842</v>
      </c>
      <c r="I186" s="37">
        <v>641018</v>
      </c>
      <c r="J186" s="37">
        <v>788975</v>
      </c>
      <c r="K186" s="37"/>
      <c r="L186" s="66">
        <v>20080908</v>
      </c>
    </row>
    <row r="187" spans="1:12" ht="15">
      <c r="A187" s="7">
        <v>157</v>
      </c>
      <c r="B187" s="17" t="s">
        <v>1798</v>
      </c>
      <c r="C187" s="18" t="s">
        <v>1799</v>
      </c>
      <c r="D187" s="17" t="s">
        <v>1728</v>
      </c>
      <c r="E187" s="17" t="s">
        <v>1800</v>
      </c>
      <c r="F187" s="74">
        <f t="shared" si="2"/>
        <v>1608516</v>
      </c>
      <c r="G187" s="37">
        <v>0</v>
      </c>
      <c r="H187" s="37">
        <v>574186</v>
      </c>
      <c r="I187" s="37">
        <v>705410</v>
      </c>
      <c r="J187" s="37">
        <v>328920</v>
      </c>
      <c r="K187" s="37"/>
      <c r="L187" s="66">
        <v>20080908</v>
      </c>
    </row>
    <row r="188" spans="1:12" ht="15">
      <c r="A188" s="7">
        <v>158</v>
      </c>
      <c r="B188" s="17" t="s">
        <v>1801</v>
      </c>
      <c r="C188" s="18" t="s">
        <v>1802</v>
      </c>
      <c r="D188" s="17" t="s">
        <v>1728</v>
      </c>
      <c r="E188" s="17" t="s">
        <v>1803</v>
      </c>
      <c r="F188" s="74">
        <f t="shared" si="2"/>
        <v>2045185</v>
      </c>
      <c r="G188" s="37">
        <v>1377100</v>
      </c>
      <c r="H188" s="37">
        <v>589769</v>
      </c>
      <c r="I188" s="37">
        <v>1000</v>
      </c>
      <c r="J188" s="37">
        <v>77316</v>
      </c>
      <c r="K188" s="37"/>
      <c r="L188" s="66">
        <v>20080908</v>
      </c>
    </row>
    <row r="189" spans="1:12" ht="15">
      <c r="A189" s="7">
        <v>159</v>
      </c>
      <c r="B189" s="17" t="s">
        <v>1804</v>
      </c>
      <c r="C189" s="18" t="s">
        <v>1805</v>
      </c>
      <c r="D189" s="17" t="s">
        <v>1728</v>
      </c>
      <c r="E189" s="17" t="s">
        <v>1806</v>
      </c>
      <c r="F189" s="74">
        <f t="shared" si="2"/>
        <v>1425615</v>
      </c>
      <c r="G189" s="37">
        <v>0</v>
      </c>
      <c r="H189" s="37">
        <v>555481</v>
      </c>
      <c r="I189" s="37">
        <v>0</v>
      </c>
      <c r="J189" s="37">
        <v>870134</v>
      </c>
      <c r="K189" s="37"/>
      <c r="L189" s="66">
        <v>20080908</v>
      </c>
    </row>
    <row r="190" spans="1:12" ht="15">
      <c r="A190" s="7">
        <v>160</v>
      </c>
      <c r="B190" s="17" t="s">
        <v>1807</v>
      </c>
      <c r="C190" s="18" t="s">
        <v>1808</v>
      </c>
      <c r="D190" s="17" t="s">
        <v>1728</v>
      </c>
      <c r="E190" s="17" t="s">
        <v>1809</v>
      </c>
      <c r="F190" s="74">
        <f t="shared" si="2"/>
        <v>23920850</v>
      </c>
      <c r="G190" s="37">
        <v>294150</v>
      </c>
      <c r="H190" s="37">
        <v>3932086</v>
      </c>
      <c r="I190" s="37">
        <v>8597200</v>
      </c>
      <c r="J190" s="37">
        <v>11097414</v>
      </c>
      <c r="K190" s="37"/>
      <c r="L190" s="66">
        <v>20080908</v>
      </c>
    </row>
    <row r="191" spans="1:12" ht="15">
      <c r="A191" s="7">
        <v>161</v>
      </c>
      <c r="B191" s="17" t="s">
        <v>1810</v>
      </c>
      <c r="C191" s="18" t="s">
        <v>1811</v>
      </c>
      <c r="D191" s="17" t="s">
        <v>1728</v>
      </c>
      <c r="E191" s="17" t="s">
        <v>1812</v>
      </c>
      <c r="F191" s="74">
        <f t="shared" si="2"/>
        <v>2116253</v>
      </c>
      <c r="G191" s="37">
        <v>0</v>
      </c>
      <c r="H191" s="37">
        <v>1312855</v>
      </c>
      <c r="I191" s="37">
        <v>105000</v>
      </c>
      <c r="J191" s="37">
        <v>698398</v>
      </c>
      <c r="K191" s="37"/>
      <c r="L191" s="66">
        <v>20081007</v>
      </c>
    </row>
    <row r="192" spans="1:12" ht="15">
      <c r="A192" s="7">
        <v>162</v>
      </c>
      <c r="B192" s="17" t="s">
        <v>1813</v>
      </c>
      <c r="C192" s="18" t="s">
        <v>1814</v>
      </c>
      <c r="D192" s="17" t="s">
        <v>1728</v>
      </c>
      <c r="E192" s="17" t="s">
        <v>1815</v>
      </c>
      <c r="F192" s="74">
        <f t="shared" si="2"/>
        <v>56300</v>
      </c>
      <c r="G192" s="37">
        <v>0</v>
      </c>
      <c r="H192" s="37">
        <v>48800</v>
      </c>
      <c r="I192" s="37">
        <v>0</v>
      </c>
      <c r="J192" s="37">
        <v>7500</v>
      </c>
      <c r="K192" s="37"/>
      <c r="L192" s="66" t="s">
        <v>458</v>
      </c>
    </row>
    <row r="193" spans="1:12" ht="15">
      <c r="A193" s="7">
        <v>163</v>
      </c>
      <c r="B193" s="17" t="s">
        <v>1816</v>
      </c>
      <c r="C193" s="18" t="s">
        <v>1817</v>
      </c>
      <c r="D193" s="17" t="s">
        <v>1728</v>
      </c>
      <c r="E193" s="17" t="s">
        <v>1818</v>
      </c>
      <c r="F193" s="74">
        <f t="shared" si="2"/>
        <v>3805082</v>
      </c>
      <c r="G193" s="37">
        <v>6000</v>
      </c>
      <c r="H193" s="37">
        <v>889607</v>
      </c>
      <c r="I193" s="37">
        <v>634600</v>
      </c>
      <c r="J193" s="37">
        <v>2274875</v>
      </c>
      <c r="K193" s="37"/>
      <c r="L193" s="66">
        <v>20080908</v>
      </c>
    </row>
    <row r="194" spans="1:12" ht="15">
      <c r="A194" s="7">
        <v>164</v>
      </c>
      <c r="B194" s="17" t="s">
        <v>1819</v>
      </c>
      <c r="C194" s="18" t="s">
        <v>1820</v>
      </c>
      <c r="D194" s="17" t="s">
        <v>1728</v>
      </c>
      <c r="E194" s="17" t="s">
        <v>1821</v>
      </c>
      <c r="F194" s="74">
        <f t="shared" si="2"/>
        <v>1523601</v>
      </c>
      <c r="G194" s="37">
        <v>611831</v>
      </c>
      <c r="H194" s="37">
        <v>531969</v>
      </c>
      <c r="I194" s="37">
        <v>17500</v>
      </c>
      <c r="J194" s="37">
        <v>362301</v>
      </c>
      <c r="K194" s="37"/>
      <c r="L194" s="66">
        <v>20080908</v>
      </c>
    </row>
    <row r="195" spans="1:12" ht="15">
      <c r="A195" s="7">
        <v>165</v>
      </c>
      <c r="B195" s="17" t="s">
        <v>1822</v>
      </c>
      <c r="C195" s="18" t="s">
        <v>1823</v>
      </c>
      <c r="D195" s="17" t="s">
        <v>1728</v>
      </c>
      <c r="E195" s="17" t="s">
        <v>1824</v>
      </c>
      <c r="F195" s="74">
        <f t="shared" si="2"/>
        <v>2069653</v>
      </c>
      <c r="G195" s="37">
        <v>0</v>
      </c>
      <c r="H195" s="37">
        <v>839080</v>
      </c>
      <c r="I195" s="37">
        <v>848525</v>
      </c>
      <c r="J195" s="37">
        <v>382048</v>
      </c>
      <c r="K195" s="37"/>
      <c r="L195" s="66">
        <v>20080908</v>
      </c>
    </row>
    <row r="196" spans="1:12" ht="15">
      <c r="A196" s="7">
        <v>166</v>
      </c>
      <c r="B196" s="17" t="s">
        <v>1825</v>
      </c>
      <c r="C196" s="18" t="s">
        <v>1826</v>
      </c>
      <c r="D196" s="17" t="s">
        <v>1728</v>
      </c>
      <c r="E196" s="17" t="s">
        <v>1827</v>
      </c>
      <c r="F196" s="74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6">
        <v>20081007</v>
      </c>
    </row>
    <row r="197" spans="1:12" ht="15">
      <c r="A197" s="7">
        <v>167</v>
      </c>
      <c r="B197" s="17" t="s">
        <v>1828</v>
      </c>
      <c r="C197" s="18" t="s">
        <v>1829</v>
      </c>
      <c r="D197" s="17" t="s">
        <v>1728</v>
      </c>
      <c r="E197" s="17" t="s">
        <v>1830</v>
      </c>
      <c r="F197" s="74">
        <f t="shared" si="2"/>
        <v>345715996</v>
      </c>
      <c r="G197" s="37">
        <v>14067970</v>
      </c>
      <c r="H197" s="37">
        <v>2999563</v>
      </c>
      <c r="I197" s="37">
        <v>319169200</v>
      </c>
      <c r="J197" s="37">
        <v>9479263</v>
      </c>
      <c r="K197" s="37"/>
      <c r="L197" s="66">
        <v>20081007</v>
      </c>
    </row>
    <row r="198" spans="1:12" ht="15">
      <c r="A198" s="7">
        <v>168</v>
      </c>
      <c r="B198" s="17" t="s">
        <v>1831</v>
      </c>
      <c r="C198" s="18" t="s">
        <v>1832</v>
      </c>
      <c r="D198" s="17" t="s">
        <v>1728</v>
      </c>
      <c r="E198" s="17" t="s">
        <v>1833</v>
      </c>
      <c r="F198" s="74">
        <f t="shared" si="2"/>
        <v>4108540</v>
      </c>
      <c r="G198" s="37">
        <v>1407515</v>
      </c>
      <c r="H198" s="37">
        <v>1236023</v>
      </c>
      <c r="I198" s="37">
        <v>1035818</v>
      </c>
      <c r="J198" s="37">
        <v>429184</v>
      </c>
      <c r="K198" s="37"/>
      <c r="L198" s="66">
        <v>20080908</v>
      </c>
    </row>
    <row r="199" spans="1:12" ht="15">
      <c r="A199" s="7">
        <v>169</v>
      </c>
      <c r="B199" s="17" t="s">
        <v>1834</v>
      </c>
      <c r="C199" s="18" t="s">
        <v>1835</v>
      </c>
      <c r="D199" s="17" t="s">
        <v>1728</v>
      </c>
      <c r="E199" s="17" t="s">
        <v>1836</v>
      </c>
      <c r="F199" s="74">
        <f t="shared" si="2"/>
        <v>26245667</v>
      </c>
      <c r="G199" s="37">
        <v>11043209</v>
      </c>
      <c r="H199" s="37">
        <v>2884925</v>
      </c>
      <c r="I199" s="37">
        <v>8354064</v>
      </c>
      <c r="J199" s="37">
        <v>3963469</v>
      </c>
      <c r="K199" s="37"/>
      <c r="L199" s="66">
        <v>20081007</v>
      </c>
    </row>
    <row r="200" spans="1:12" ht="15">
      <c r="A200" s="7">
        <v>170</v>
      </c>
      <c r="B200" s="17" t="s">
        <v>1837</v>
      </c>
      <c r="C200" s="18" t="s">
        <v>1838</v>
      </c>
      <c r="D200" s="17" t="s">
        <v>1728</v>
      </c>
      <c r="E200" s="17" t="s">
        <v>1839</v>
      </c>
      <c r="F200" s="74">
        <f t="shared" si="2"/>
        <v>115676</v>
      </c>
      <c r="G200" s="37">
        <v>0</v>
      </c>
      <c r="H200" s="37">
        <v>112901</v>
      </c>
      <c r="I200" s="37">
        <v>0</v>
      </c>
      <c r="J200" s="37">
        <v>2775</v>
      </c>
      <c r="K200" s="37"/>
      <c r="L200" s="66">
        <v>20080908</v>
      </c>
    </row>
    <row r="201" spans="1:12" ht="15">
      <c r="A201" s="7">
        <v>171</v>
      </c>
      <c r="B201" s="17" t="s">
        <v>1841</v>
      </c>
      <c r="C201" s="18" t="s">
        <v>1842</v>
      </c>
      <c r="D201" s="17" t="s">
        <v>1840</v>
      </c>
      <c r="E201" s="17" t="s">
        <v>1843</v>
      </c>
      <c r="F201" s="74">
        <f t="shared" si="2"/>
        <v>34268334</v>
      </c>
      <c r="G201" s="37">
        <v>27780903</v>
      </c>
      <c r="H201" s="37">
        <v>3398828</v>
      </c>
      <c r="I201" s="37">
        <v>555996</v>
      </c>
      <c r="J201" s="37">
        <v>2532607</v>
      </c>
      <c r="K201" s="37"/>
      <c r="L201" s="66">
        <v>20080908</v>
      </c>
    </row>
    <row r="202" spans="1:12" ht="15">
      <c r="A202" s="7">
        <v>172</v>
      </c>
      <c r="B202" s="17" t="s">
        <v>1844</v>
      </c>
      <c r="C202" s="18" t="s">
        <v>1845</v>
      </c>
      <c r="D202" s="17" t="s">
        <v>1840</v>
      </c>
      <c r="E202" s="17" t="s">
        <v>1846</v>
      </c>
      <c r="F202" s="74">
        <f t="shared" si="2"/>
        <v>13553810</v>
      </c>
      <c r="G202" s="37">
        <v>3710844</v>
      </c>
      <c r="H202" s="37">
        <v>5727892</v>
      </c>
      <c r="I202" s="37">
        <v>1753313</v>
      </c>
      <c r="J202" s="37">
        <v>2361761</v>
      </c>
      <c r="K202" s="37"/>
      <c r="L202" s="66">
        <v>20080908</v>
      </c>
    </row>
    <row r="203" spans="1:12" ht="15">
      <c r="A203" s="7">
        <v>173</v>
      </c>
      <c r="B203" s="17" t="s">
        <v>1847</v>
      </c>
      <c r="C203" s="18" t="s">
        <v>1848</v>
      </c>
      <c r="D203" s="17" t="s">
        <v>1840</v>
      </c>
      <c r="E203" s="17" t="s">
        <v>1849</v>
      </c>
      <c r="F203" s="74">
        <f t="shared" si="2"/>
        <v>1140207</v>
      </c>
      <c r="G203" s="37">
        <v>727601</v>
      </c>
      <c r="H203" s="37">
        <v>410606</v>
      </c>
      <c r="I203" s="37">
        <v>0</v>
      </c>
      <c r="J203" s="37">
        <v>2000</v>
      </c>
      <c r="K203" s="37"/>
      <c r="L203" s="66">
        <v>20080908</v>
      </c>
    </row>
    <row r="204" spans="1:12" ht="15">
      <c r="A204" s="7">
        <v>174</v>
      </c>
      <c r="B204" s="17" t="s">
        <v>1850</v>
      </c>
      <c r="C204" s="18" t="s">
        <v>1851</v>
      </c>
      <c r="D204" s="17" t="s">
        <v>1840</v>
      </c>
      <c r="E204" s="17" t="s">
        <v>1852</v>
      </c>
      <c r="F204" s="74">
        <f t="shared" si="2"/>
        <v>3868919</v>
      </c>
      <c r="G204" s="37">
        <v>796100</v>
      </c>
      <c r="H204" s="37">
        <v>1537874</v>
      </c>
      <c r="I204" s="37">
        <v>502125</v>
      </c>
      <c r="J204" s="37">
        <v>1032820</v>
      </c>
      <c r="K204" s="37"/>
      <c r="L204" s="66">
        <v>20081007</v>
      </c>
    </row>
    <row r="205" spans="1:12" ht="15">
      <c r="A205" s="7">
        <v>175</v>
      </c>
      <c r="B205" s="17" t="s">
        <v>1853</v>
      </c>
      <c r="C205" s="18" t="s">
        <v>1854</v>
      </c>
      <c r="D205" s="17" t="s">
        <v>1840</v>
      </c>
      <c r="E205" s="17" t="s">
        <v>1855</v>
      </c>
      <c r="F205" s="74">
        <f t="shared" si="2"/>
        <v>19586234</v>
      </c>
      <c r="G205" s="37">
        <v>3641427</v>
      </c>
      <c r="H205" s="37">
        <v>12613216</v>
      </c>
      <c r="I205" s="37">
        <v>262992</v>
      </c>
      <c r="J205" s="37">
        <v>3068599</v>
      </c>
      <c r="K205" s="37"/>
      <c r="L205" s="66">
        <v>20081007</v>
      </c>
    </row>
    <row r="206" spans="1:12" ht="15">
      <c r="A206" s="7">
        <v>176</v>
      </c>
      <c r="B206" s="17" t="s">
        <v>1856</v>
      </c>
      <c r="C206" s="18" t="s">
        <v>1857</v>
      </c>
      <c r="D206" s="17" t="s">
        <v>1840</v>
      </c>
      <c r="E206" s="17" t="s">
        <v>1858</v>
      </c>
      <c r="F206" s="74">
        <f t="shared" si="2"/>
        <v>19844585</v>
      </c>
      <c r="G206" s="37">
        <v>10103830</v>
      </c>
      <c r="H206" s="37">
        <v>1304318</v>
      </c>
      <c r="I206" s="37">
        <v>1002628</v>
      </c>
      <c r="J206" s="37">
        <v>7433809</v>
      </c>
      <c r="K206" s="37"/>
      <c r="L206" s="66">
        <v>20080908</v>
      </c>
    </row>
    <row r="207" spans="1:12" ht="15">
      <c r="A207" s="7">
        <v>177</v>
      </c>
      <c r="B207" s="17" t="s">
        <v>1859</v>
      </c>
      <c r="C207" s="18" t="s">
        <v>1860</v>
      </c>
      <c r="D207" s="17" t="s">
        <v>1840</v>
      </c>
      <c r="E207" s="17" t="s">
        <v>1861</v>
      </c>
      <c r="F207" s="74">
        <f t="shared" si="2"/>
        <v>5996126</v>
      </c>
      <c r="G207" s="37">
        <v>1544093</v>
      </c>
      <c r="H207" s="37">
        <v>3494258</v>
      </c>
      <c r="I207" s="37">
        <v>61616</v>
      </c>
      <c r="J207" s="37">
        <v>896159</v>
      </c>
      <c r="K207" s="37"/>
      <c r="L207" s="66">
        <v>20080908</v>
      </c>
    </row>
    <row r="208" spans="1:12" ht="15">
      <c r="A208" s="7">
        <v>178</v>
      </c>
      <c r="B208" s="17" t="s">
        <v>1862</v>
      </c>
      <c r="C208" s="18" t="s">
        <v>1863</v>
      </c>
      <c r="D208" s="17" t="s">
        <v>1840</v>
      </c>
      <c r="E208" s="17" t="s">
        <v>1864</v>
      </c>
      <c r="F208" s="74">
        <f t="shared" si="2"/>
        <v>29888445</v>
      </c>
      <c r="G208" s="37">
        <v>15114160</v>
      </c>
      <c r="H208" s="37">
        <v>9883452</v>
      </c>
      <c r="I208" s="37">
        <v>1160108</v>
      </c>
      <c r="J208" s="37">
        <v>3730725</v>
      </c>
      <c r="K208" s="37"/>
      <c r="L208" s="66">
        <v>20080908</v>
      </c>
    </row>
    <row r="209" spans="1:12" ht="15">
      <c r="A209" s="7">
        <v>179</v>
      </c>
      <c r="B209" s="17" t="s">
        <v>1865</v>
      </c>
      <c r="C209" s="18" t="s">
        <v>1866</v>
      </c>
      <c r="D209" s="17" t="s">
        <v>1840</v>
      </c>
      <c r="E209" s="17" t="s">
        <v>1867</v>
      </c>
      <c r="F209" s="74">
        <f t="shared" si="2"/>
        <v>7551400</v>
      </c>
      <c r="G209" s="37">
        <v>4040768</v>
      </c>
      <c r="H209" s="37">
        <v>3258777</v>
      </c>
      <c r="I209" s="37">
        <v>600</v>
      </c>
      <c r="J209" s="37">
        <v>251255</v>
      </c>
      <c r="K209" s="37"/>
      <c r="L209" s="66">
        <v>20080908</v>
      </c>
    </row>
    <row r="210" spans="1:12" ht="15">
      <c r="A210" s="7">
        <v>180</v>
      </c>
      <c r="B210" s="17" t="s">
        <v>1868</v>
      </c>
      <c r="C210" s="18" t="s">
        <v>1869</v>
      </c>
      <c r="D210" s="17" t="s">
        <v>1840</v>
      </c>
      <c r="E210" s="17" t="s">
        <v>1870</v>
      </c>
      <c r="F210" s="74">
        <f t="shared" si="2"/>
        <v>13412138</v>
      </c>
      <c r="G210" s="37">
        <v>8329069</v>
      </c>
      <c r="H210" s="37">
        <v>4554275</v>
      </c>
      <c r="I210" s="37">
        <v>0</v>
      </c>
      <c r="J210" s="37">
        <v>528794</v>
      </c>
      <c r="K210" s="52"/>
      <c r="L210" s="66">
        <v>20080908</v>
      </c>
    </row>
    <row r="211" spans="1:12" ht="15">
      <c r="A211" s="7">
        <v>181</v>
      </c>
      <c r="B211" s="17" t="s">
        <v>1871</v>
      </c>
      <c r="C211" s="18" t="s">
        <v>1872</v>
      </c>
      <c r="D211" s="17" t="s">
        <v>1840</v>
      </c>
      <c r="E211" s="17" t="s">
        <v>1873</v>
      </c>
      <c r="F211" s="74">
        <f t="shared" si="2"/>
        <v>12316631</v>
      </c>
      <c r="G211" s="37">
        <v>1944485</v>
      </c>
      <c r="H211" s="37">
        <v>3190331</v>
      </c>
      <c r="I211" s="37">
        <v>5785744</v>
      </c>
      <c r="J211" s="37">
        <v>1396071</v>
      </c>
      <c r="K211" s="37"/>
      <c r="L211" s="66">
        <v>20080908</v>
      </c>
    </row>
    <row r="212" spans="1:12" ht="15">
      <c r="A212" s="7">
        <v>182</v>
      </c>
      <c r="B212" s="17" t="s">
        <v>1874</v>
      </c>
      <c r="C212" s="18" t="s">
        <v>1875</v>
      </c>
      <c r="D212" s="17" t="s">
        <v>1840</v>
      </c>
      <c r="E212" s="17" t="s">
        <v>1876</v>
      </c>
      <c r="F212" s="74">
        <f t="shared" si="2"/>
        <v>1106736</v>
      </c>
      <c r="G212" s="37">
        <v>7601</v>
      </c>
      <c r="H212" s="37">
        <v>792597</v>
      </c>
      <c r="I212" s="37">
        <v>240001</v>
      </c>
      <c r="J212" s="37">
        <v>66537</v>
      </c>
      <c r="K212" s="37"/>
      <c r="L212" s="66">
        <v>20080908</v>
      </c>
    </row>
    <row r="213" spans="1:12" ht="15">
      <c r="A213" s="7">
        <v>183</v>
      </c>
      <c r="B213" s="17" t="s">
        <v>1877</v>
      </c>
      <c r="C213" s="18" t="s">
        <v>1878</v>
      </c>
      <c r="D213" s="17" t="s">
        <v>1840</v>
      </c>
      <c r="E213" s="17" t="s">
        <v>1879</v>
      </c>
      <c r="F213" s="74">
        <f t="shared" si="2"/>
        <v>340041</v>
      </c>
      <c r="G213" s="37">
        <v>178475</v>
      </c>
      <c r="H213" s="37">
        <v>126418</v>
      </c>
      <c r="I213" s="37">
        <v>0</v>
      </c>
      <c r="J213" s="37">
        <v>35148</v>
      </c>
      <c r="K213" s="37"/>
      <c r="L213" s="66">
        <v>20080908</v>
      </c>
    </row>
    <row r="214" spans="1:12" ht="15">
      <c r="A214" s="7">
        <v>184</v>
      </c>
      <c r="B214" s="17" t="s">
        <v>1880</v>
      </c>
      <c r="C214" s="18" t="s">
        <v>1881</v>
      </c>
      <c r="D214" s="17" t="s">
        <v>1840</v>
      </c>
      <c r="E214" s="17" t="s">
        <v>1882</v>
      </c>
      <c r="F214" s="74">
        <f t="shared" si="2"/>
        <v>6694081</v>
      </c>
      <c r="G214" s="37">
        <v>1568554</v>
      </c>
      <c r="H214" s="37">
        <v>1588865</v>
      </c>
      <c r="I214" s="37">
        <v>728050</v>
      </c>
      <c r="J214" s="37">
        <v>2808612</v>
      </c>
      <c r="K214" s="37"/>
      <c r="L214" s="66">
        <v>20080908</v>
      </c>
    </row>
    <row r="215" spans="1:12" ht="15">
      <c r="A215" s="7">
        <v>185</v>
      </c>
      <c r="B215" s="17" t="s">
        <v>1883</v>
      </c>
      <c r="C215" s="18" t="s">
        <v>1884</v>
      </c>
      <c r="D215" s="17" t="s">
        <v>1840</v>
      </c>
      <c r="E215" s="17" t="s">
        <v>1885</v>
      </c>
      <c r="F215" s="74">
        <f t="shared" si="2"/>
        <v>6607221</v>
      </c>
      <c r="G215" s="37">
        <v>4254601</v>
      </c>
      <c r="H215" s="37">
        <v>1706380</v>
      </c>
      <c r="I215" s="37">
        <v>0</v>
      </c>
      <c r="J215" s="37">
        <v>646240</v>
      </c>
      <c r="K215" s="37"/>
      <c r="L215" s="66">
        <v>20080908</v>
      </c>
    </row>
    <row r="216" spans="1:12" ht="15">
      <c r="A216" s="7">
        <v>186</v>
      </c>
      <c r="B216" s="17" t="s">
        <v>1886</v>
      </c>
      <c r="C216" s="18" t="s">
        <v>1887</v>
      </c>
      <c r="D216" s="17" t="s">
        <v>1840</v>
      </c>
      <c r="E216" s="17" t="s">
        <v>1888</v>
      </c>
      <c r="F216" s="74">
        <f t="shared" si="2"/>
        <v>688507</v>
      </c>
      <c r="G216" s="37">
        <v>218652</v>
      </c>
      <c r="H216" s="37">
        <v>286865</v>
      </c>
      <c r="I216" s="37">
        <v>0</v>
      </c>
      <c r="J216" s="37">
        <v>182990</v>
      </c>
      <c r="K216" s="37"/>
      <c r="L216" s="66">
        <v>20080908</v>
      </c>
    </row>
    <row r="217" spans="1:12" ht="15">
      <c r="A217" s="7">
        <v>187</v>
      </c>
      <c r="B217" s="17" t="s">
        <v>1890</v>
      </c>
      <c r="C217" s="18" t="s">
        <v>1891</v>
      </c>
      <c r="D217" s="17" t="s">
        <v>1889</v>
      </c>
      <c r="E217" s="17" t="s">
        <v>1892</v>
      </c>
      <c r="F217" s="74">
        <f t="shared" si="2"/>
        <v>7759218</v>
      </c>
      <c r="G217" s="37">
        <v>798497</v>
      </c>
      <c r="H217" s="37">
        <v>2425849</v>
      </c>
      <c r="I217" s="37">
        <v>100000</v>
      </c>
      <c r="J217" s="37">
        <v>4434872</v>
      </c>
      <c r="K217" s="37"/>
      <c r="L217" s="66">
        <v>20081007</v>
      </c>
    </row>
    <row r="218" spans="1:12" ht="15">
      <c r="A218" s="7">
        <v>188</v>
      </c>
      <c r="B218" s="17" t="s">
        <v>1893</v>
      </c>
      <c r="C218" s="18" t="s">
        <v>1894</v>
      </c>
      <c r="D218" s="17" t="s">
        <v>1889</v>
      </c>
      <c r="E218" s="17" t="s">
        <v>1895</v>
      </c>
      <c r="F218" s="74">
        <f t="shared" si="2"/>
        <v>1599466</v>
      </c>
      <c r="G218" s="37">
        <v>0</v>
      </c>
      <c r="H218" s="37">
        <v>721172</v>
      </c>
      <c r="I218" s="37">
        <v>113654</v>
      </c>
      <c r="J218" s="37">
        <v>764640</v>
      </c>
      <c r="K218" s="37"/>
      <c r="L218" s="66">
        <v>20080908</v>
      </c>
    </row>
    <row r="219" spans="1:12" ht="15">
      <c r="A219" s="7">
        <v>189</v>
      </c>
      <c r="B219" s="17" t="s">
        <v>1896</v>
      </c>
      <c r="C219" s="18" t="s">
        <v>1897</v>
      </c>
      <c r="D219" s="17" t="s">
        <v>1889</v>
      </c>
      <c r="E219" s="17" t="s">
        <v>1898</v>
      </c>
      <c r="F219" s="74">
        <f t="shared" si="2"/>
        <v>2994899</v>
      </c>
      <c r="G219" s="37">
        <v>473802</v>
      </c>
      <c r="H219" s="37">
        <v>336145</v>
      </c>
      <c r="I219" s="37">
        <v>1319333</v>
      </c>
      <c r="J219" s="37">
        <v>865619</v>
      </c>
      <c r="K219" s="37"/>
      <c r="L219" s="66">
        <v>20080908</v>
      </c>
    </row>
    <row r="220" spans="1:12" ht="15">
      <c r="A220" s="7">
        <v>190</v>
      </c>
      <c r="B220" s="17" t="s">
        <v>1899</v>
      </c>
      <c r="C220" s="18" t="s">
        <v>1900</v>
      </c>
      <c r="D220" s="17" t="s">
        <v>1889</v>
      </c>
      <c r="E220" s="17" t="s">
        <v>1901</v>
      </c>
      <c r="F220" s="74">
        <f t="shared" si="2"/>
        <v>686315</v>
      </c>
      <c r="G220" s="37">
        <v>176777</v>
      </c>
      <c r="H220" s="37">
        <v>431268</v>
      </c>
      <c r="I220" s="37">
        <v>44680</v>
      </c>
      <c r="J220" s="37">
        <v>33590</v>
      </c>
      <c r="K220" s="37"/>
      <c r="L220" s="66">
        <v>20080908</v>
      </c>
    </row>
    <row r="221" spans="1:12" ht="15">
      <c r="A221" s="7">
        <v>191</v>
      </c>
      <c r="B221" s="17" t="s">
        <v>1902</v>
      </c>
      <c r="C221" s="18" t="s">
        <v>1903</v>
      </c>
      <c r="D221" s="17" t="s">
        <v>1889</v>
      </c>
      <c r="E221" s="17" t="s">
        <v>1904</v>
      </c>
      <c r="F221" s="74">
        <f t="shared" si="2"/>
        <v>6446569</v>
      </c>
      <c r="G221" s="37">
        <v>922706</v>
      </c>
      <c r="H221" s="37">
        <v>253905</v>
      </c>
      <c r="I221" s="37">
        <v>12600</v>
      </c>
      <c r="J221" s="37">
        <v>5257358</v>
      </c>
      <c r="K221" s="37"/>
      <c r="L221" s="66">
        <v>20081007</v>
      </c>
    </row>
    <row r="222" spans="1:12" ht="15">
      <c r="A222" s="7">
        <v>192</v>
      </c>
      <c r="B222" s="17" t="s">
        <v>1905</v>
      </c>
      <c r="C222" s="18" t="s">
        <v>1906</v>
      </c>
      <c r="D222" s="17" t="s">
        <v>1889</v>
      </c>
      <c r="E222" s="17" t="s">
        <v>1907</v>
      </c>
      <c r="F222" s="74">
        <f t="shared" si="2"/>
        <v>779151</v>
      </c>
      <c r="G222" s="37">
        <v>334428</v>
      </c>
      <c r="H222" s="37">
        <v>416123</v>
      </c>
      <c r="I222" s="37">
        <v>23600</v>
      </c>
      <c r="J222" s="37">
        <v>5000</v>
      </c>
      <c r="K222" s="37"/>
      <c r="L222" s="66">
        <v>20080908</v>
      </c>
    </row>
    <row r="223" spans="1:12" ht="15">
      <c r="A223" s="7">
        <v>193</v>
      </c>
      <c r="B223" s="17" t="s">
        <v>1908</v>
      </c>
      <c r="C223" s="18" t="s">
        <v>1909</v>
      </c>
      <c r="D223" s="17" t="s">
        <v>1889</v>
      </c>
      <c r="E223" s="17" t="s">
        <v>1910</v>
      </c>
      <c r="F223" s="74">
        <f aca="true" t="shared" si="3" ref="F223:F286">G223+H223+I223+J223</f>
        <v>3078582</v>
      </c>
      <c r="G223" s="37">
        <v>979301</v>
      </c>
      <c r="H223" s="37">
        <v>618050</v>
      </c>
      <c r="I223" s="37">
        <v>366600</v>
      </c>
      <c r="J223" s="37">
        <v>1114631</v>
      </c>
      <c r="K223" s="37"/>
      <c r="L223" s="66">
        <v>20080908</v>
      </c>
    </row>
    <row r="224" spans="1:12" ht="15">
      <c r="A224" s="7">
        <v>194</v>
      </c>
      <c r="B224" s="17" t="s">
        <v>1911</v>
      </c>
      <c r="C224" s="18" t="s">
        <v>1912</v>
      </c>
      <c r="D224" s="17" t="s">
        <v>1889</v>
      </c>
      <c r="E224" s="17" t="s">
        <v>1913</v>
      </c>
      <c r="F224" s="74">
        <f t="shared" si="3"/>
        <v>868850</v>
      </c>
      <c r="G224" s="37">
        <v>315000</v>
      </c>
      <c r="H224" s="37">
        <v>553850</v>
      </c>
      <c r="I224" s="37">
        <v>0</v>
      </c>
      <c r="J224" s="37">
        <v>0</v>
      </c>
      <c r="K224" s="37"/>
      <c r="L224" s="66">
        <v>20080908</v>
      </c>
    </row>
    <row r="225" spans="1:12" ht="15">
      <c r="A225" s="7">
        <v>195</v>
      </c>
      <c r="B225" s="17" t="s">
        <v>1914</v>
      </c>
      <c r="C225" s="18" t="s">
        <v>1915</v>
      </c>
      <c r="D225" s="17" t="s">
        <v>1889</v>
      </c>
      <c r="E225" s="17" t="s">
        <v>1916</v>
      </c>
      <c r="F225" s="74">
        <f t="shared" si="3"/>
        <v>1167810</v>
      </c>
      <c r="G225" s="37">
        <v>593111</v>
      </c>
      <c r="H225" s="37">
        <v>328552</v>
      </c>
      <c r="I225" s="37">
        <v>109711</v>
      </c>
      <c r="J225" s="37">
        <v>136436</v>
      </c>
      <c r="K225" s="37"/>
      <c r="L225" s="66">
        <v>20081007</v>
      </c>
    </row>
    <row r="226" spans="1:12" ht="15">
      <c r="A226" s="7">
        <v>196</v>
      </c>
      <c r="B226" s="17" t="s">
        <v>1917</v>
      </c>
      <c r="C226" s="18" t="s">
        <v>1918</v>
      </c>
      <c r="D226" s="17" t="s">
        <v>1889</v>
      </c>
      <c r="E226" s="17" t="s">
        <v>1919</v>
      </c>
      <c r="F226" s="74">
        <f t="shared" si="3"/>
        <v>14159265</v>
      </c>
      <c r="G226" s="37">
        <v>4244491</v>
      </c>
      <c r="H226" s="37">
        <v>1843217</v>
      </c>
      <c r="I226" s="37">
        <v>4319826</v>
      </c>
      <c r="J226" s="37">
        <v>3751731</v>
      </c>
      <c r="K226" s="37"/>
      <c r="L226" s="66">
        <v>20081007</v>
      </c>
    </row>
    <row r="227" spans="1:12" ht="15">
      <c r="A227" s="7">
        <v>197</v>
      </c>
      <c r="B227" s="17" t="s">
        <v>1920</v>
      </c>
      <c r="C227" s="18" t="s">
        <v>1921</v>
      </c>
      <c r="D227" s="17" t="s">
        <v>1889</v>
      </c>
      <c r="E227" s="17" t="s">
        <v>1922</v>
      </c>
      <c r="F227" s="74">
        <f t="shared" si="3"/>
        <v>169870</v>
      </c>
      <c r="G227" s="37">
        <v>0</v>
      </c>
      <c r="H227" s="37">
        <v>133570</v>
      </c>
      <c r="I227" s="37">
        <v>0</v>
      </c>
      <c r="J227" s="37">
        <v>36300</v>
      </c>
      <c r="K227" s="37"/>
      <c r="L227" s="66">
        <v>20080908</v>
      </c>
    </row>
    <row r="228" spans="1:12" ht="15">
      <c r="A228" s="7">
        <v>198</v>
      </c>
      <c r="B228" s="17" t="s">
        <v>1923</v>
      </c>
      <c r="C228" s="18" t="s">
        <v>1924</v>
      </c>
      <c r="D228" s="17" t="s">
        <v>1889</v>
      </c>
      <c r="E228" s="17" t="s">
        <v>1925</v>
      </c>
      <c r="F228" s="74">
        <f t="shared" si="3"/>
        <v>554110</v>
      </c>
      <c r="G228" s="37">
        <v>455000</v>
      </c>
      <c r="H228" s="37">
        <v>36410</v>
      </c>
      <c r="I228" s="37">
        <v>0</v>
      </c>
      <c r="J228" s="37">
        <v>62700</v>
      </c>
      <c r="K228" s="37"/>
      <c r="L228" s="66">
        <v>20080908</v>
      </c>
    </row>
    <row r="229" spans="1:12" ht="15">
      <c r="A229" s="7">
        <v>199</v>
      </c>
      <c r="B229" s="17" t="s">
        <v>1926</v>
      </c>
      <c r="C229" s="18" t="s">
        <v>1927</v>
      </c>
      <c r="D229" s="17" t="s">
        <v>1889</v>
      </c>
      <c r="E229" s="17" t="s">
        <v>1928</v>
      </c>
      <c r="F229" s="74">
        <f t="shared" si="3"/>
        <v>3035137</v>
      </c>
      <c r="G229" s="37">
        <v>1298475</v>
      </c>
      <c r="H229" s="37">
        <v>778040</v>
      </c>
      <c r="I229" s="37">
        <v>138940</v>
      </c>
      <c r="J229" s="37">
        <v>819682</v>
      </c>
      <c r="K229" s="37"/>
      <c r="L229" s="66">
        <v>20081007</v>
      </c>
    </row>
    <row r="230" spans="1:12" ht="15">
      <c r="A230" s="7">
        <v>200</v>
      </c>
      <c r="B230" s="17" t="s">
        <v>1929</v>
      </c>
      <c r="C230" s="18" t="s">
        <v>1930</v>
      </c>
      <c r="D230" s="17" t="s">
        <v>1889</v>
      </c>
      <c r="E230" s="17" t="s">
        <v>1931</v>
      </c>
      <c r="F230" s="74">
        <f t="shared" si="3"/>
        <v>54462514</v>
      </c>
      <c r="G230" s="37">
        <v>15534972</v>
      </c>
      <c r="H230" s="37">
        <v>5194848</v>
      </c>
      <c r="I230" s="37">
        <v>22460482</v>
      </c>
      <c r="J230" s="37">
        <v>11272212</v>
      </c>
      <c r="K230" s="37"/>
      <c r="L230" s="66">
        <v>20080908</v>
      </c>
    </row>
    <row r="231" spans="1:12" ht="15">
      <c r="A231" s="7">
        <v>201</v>
      </c>
      <c r="B231" s="17" t="s">
        <v>1933</v>
      </c>
      <c r="C231" s="18" t="s">
        <v>1934</v>
      </c>
      <c r="D231" s="17" t="s">
        <v>1932</v>
      </c>
      <c r="E231" s="17" t="s">
        <v>1935</v>
      </c>
      <c r="F231" s="74">
        <f t="shared" si="3"/>
        <v>10851524</v>
      </c>
      <c r="G231" s="37">
        <v>2133900</v>
      </c>
      <c r="H231" s="37">
        <v>6575049</v>
      </c>
      <c r="I231" s="37">
        <v>86000</v>
      </c>
      <c r="J231" s="37">
        <v>2056575</v>
      </c>
      <c r="K231" s="37"/>
      <c r="L231" s="66">
        <v>20081007</v>
      </c>
    </row>
    <row r="232" spans="1:12" ht="15">
      <c r="A232" s="7">
        <v>202</v>
      </c>
      <c r="B232" s="17" t="s">
        <v>1936</v>
      </c>
      <c r="C232" s="18" t="s">
        <v>1937</v>
      </c>
      <c r="D232" s="17" t="s">
        <v>1932</v>
      </c>
      <c r="E232" s="17" t="s">
        <v>1938</v>
      </c>
      <c r="F232" s="74">
        <f t="shared" si="3"/>
        <v>13175066</v>
      </c>
      <c r="G232" s="37">
        <v>3373000</v>
      </c>
      <c r="H232" s="37">
        <v>7876376</v>
      </c>
      <c r="I232" s="37">
        <v>354010</v>
      </c>
      <c r="J232" s="37">
        <v>1571680</v>
      </c>
      <c r="K232" s="37"/>
      <c r="L232" s="66">
        <v>20080908</v>
      </c>
    </row>
    <row r="233" spans="1:12" ht="15">
      <c r="A233" s="7">
        <v>203</v>
      </c>
      <c r="B233" s="17" t="s">
        <v>1939</v>
      </c>
      <c r="C233" s="18" t="s">
        <v>1940</v>
      </c>
      <c r="D233" s="17" t="s">
        <v>1932</v>
      </c>
      <c r="E233" s="17" t="s">
        <v>1941</v>
      </c>
      <c r="F233" s="74">
        <f t="shared" si="3"/>
        <v>5073267</v>
      </c>
      <c r="G233" s="37">
        <v>311500</v>
      </c>
      <c r="H233" s="37">
        <v>2770025</v>
      </c>
      <c r="I233" s="37">
        <v>159750</v>
      </c>
      <c r="J233" s="37">
        <v>1831992</v>
      </c>
      <c r="K233" s="37"/>
      <c r="L233" s="66">
        <v>20080908</v>
      </c>
    </row>
    <row r="234" spans="1:12" ht="15">
      <c r="A234" s="7">
        <v>204</v>
      </c>
      <c r="B234" s="17" t="s">
        <v>1942</v>
      </c>
      <c r="C234" s="18" t="s">
        <v>1943</v>
      </c>
      <c r="D234" s="17" t="s">
        <v>1932</v>
      </c>
      <c r="E234" s="17" t="s">
        <v>1944</v>
      </c>
      <c r="F234" s="74">
        <f t="shared" si="3"/>
        <v>7230094</v>
      </c>
      <c r="G234" s="37">
        <v>16200</v>
      </c>
      <c r="H234" s="37">
        <v>3309781</v>
      </c>
      <c r="I234" s="37">
        <v>0</v>
      </c>
      <c r="J234" s="37">
        <v>3904113</v>
      </c>
      <c r="K234" s="37"/>
      <c r="L234" s="66">
        <v>20080908</v>
      </c>
    </row>
    <row r="235" spans="1:12" ht="15">
      <c r="A235" s="7">
        <v>205</v>
      </c>
      <c r="B235" s="17" t="s">
        <v>1945</v>
      </c>
      <c r="C235" s="18" t="s">
        <v>1946</v>
      </c>
      <c r="D235" s="17" t="s">
        <v>1932</v>
      </c>
      <c r="E235" s="17" t="s">
        <v>1947</v>
      </c>
      <c r="F235" s="74">
        <f t="shared" si="3"/>
        <v>35181971</v>
      </c>
      <c r="G235" s="37">
        <v>5033565</v>
      </c>
      <c r="H235" s="37">
        <v>17707307</v>
      </c>
      <c r="I235" s="37">
        <v>10270500</v>
      </c>
      <c r="J235" s="37">
        <v>2170599</v>
      </c>
      <c r="K235" s="37"/>
      <c r="L235" s="66">
        <v>20080908</v>
      </c>
    </row>
    <row r="236" spans="1:12" ht="15">
      <c r="A236" s="7">
        <v>206</v>
      </c>
      <c r="B236" s="17" t="s">
        <v>1948</v>
      </c>
      <c r="C236" s="18" t="s">
        <v>1949</v>
      </c>
      <c r="D236" s="17" t="s">
        <v>1932</v>
      </c>
      <c r="E236" s="17" t="s">
        <v>1950</v>
      </c>
      <c r="F236" s="74">
        <f t="shared" si="3"/>
        <v>2820839</v>
      </c>
      <c r="G236" s="37">
        <v>38950</v>
      </c>
      <c r="H236" s="37">
        <v>2490239</v>
      </c>
      <c r="I236" s="37">
        <v>0</v>
      </c>
      <c r="J236" s="37">
        <v>291650</v>
      </c>
      <c r="K236" s="37"/>
      <c r="L236" s="66">
        <v>20080908</v>
      </c>
    </row>
    <row r="237" spans="1:12" ht="15">
      <c r="A237" s="7">
        <v>207</v>
      </c>
      <c r="B237" s="17" t="s">
        <v>1951</v>
      </c>
      <c r="C237" s="18" t="s">
        <v>1952</v>
      </c>
      <c r="D237" s="17" t="s">
        <v>1932</v>
      </c>
      <c r="E237" s="17" t="s">
        <v>1904</v>
      </c>
      <c r="F237" s="74">
        <f t="shared" si="3"/>
        <v>9447291</v>
      </c>
      <c r="G237" s="37">
        <v>795350</v>
      </c>
      <c r="H237" s="37">
        <v>2238076</v>
      </c>
      <c r="I237" s="37">
        <v>1896000</v>
      </c>
      <c r="J237" s="37">
        <v>4517865</v>
      </c>
      <c r="K237" s="37"/>
      <c r="L237" s="66">
        <v>20080908</v>
      </c>
    </row>
    <row r="238" spans="1:12" ht="15">
      <c r="A238" s="7">
        <v>208</v>
      </c>
      <c r="B238" s="17" t="s">
        <v>1953</v>
      </c>
      <c r="C238" s="18" t="s">
        <v>1954</v>
      </c>
      <c r="D238" s="17" t="s">
        <v>1932</v>
      </c>
      <c r="E238" s="17" t="s">
        <v>1955</v>
      </c>
      <c r="F238" s="74">
        <f t="shared" si="3"/>
        <v>8493887</v>
      </c>
      <c r="G238" s="37">
        <v>0</v>
      </c>
      <c r="H238" s="37">
        <v>8023744</v>
      </c>
      <c r="I238" s="37">
        <v>463500</v>
      </c>
      <c r="J238" s="37">
        <v>6643</v>
      </c>
      <c r="K238" s="37"/>
      <c r="L238" s="66">
        <v>20081007</v>
      </c>
    </row>
    <row r="239" spans="1:12" ht="15">
      <c r="A239" s="7">
        <v>209</v>
      </c>
      <c r="B239" s="17" t="s">
        <v>1956</v>
      </c>
      <c r="C239" s="18" t="s">
        <v>1957</v>
      </c>
      <c r="D239" s="17" t="s">
        <v>1932</v>
      </c>
      <c r="E239" s="17" t="s">
        <v>1958</v>
      </c>
      <c r="F239" s="74">
        <f t="shared" si="3"/>
        <v>11444211</v>
      </c>
      <c r="G239" s="37">
        <v>2684700</v>
      </c>
      <c r="H239" s="37">
        <v>4193184</v>
      </c>
      <c r="I239" s="37">
        <v>459400</v>
      </c>
      <c r="J239" s="37">
        <v>4106927</v>
      </c>
      <c r="K239" s="37"/>
      <c r="L239" s="66">
        <v>20080908</v>
      </c>
    </row>
    <row r="240" spans="1:12" ht="15">
      <c r="A240" s="7">
        <v>210</v>
      </c>
      <c r="B240" s="17" t="s">
        <v>1959</v>
      </c>
      <c r="C240" s="18" t="s">
        <v>1960</v>
      </c>
      <c r="D240" s="17" t="s">
        <v>1932</v>
      </c>
      <c r="E240" s="17" t="s">
        <v>1961</v>
      </c>
      <c r="F240" s="74">
        <f t="shared" si="3"/>
        <v>72811230</v>
      </c>
      <c r="G240" s="37">
        <v>19132309</v>
      </c>
      <c r="H240" s="37">
        <v>18766628</v>
      </c>
      <c r="I240" s="37">
        <v>28781092</v>
      </c>
      <c r="J240" s="37">
        <v>6131201</v>
      </c>
      <c r="K240" s="37"/>
      <c r="L240" s="66">
        <v>20080908</v>
      </c>
    </row>
    <row r="241" spans="1:12" ht="15">
      <c r="A241" s="7">
        <v>211</v>
      </c>
      <c r="B241" s="17" t="s">
        <v>1962</v>
      </c>
      <c r="C241" s="18" t="s">
        <v>1963</v>
      </c>
      <c r="D241" s="17" t="s">
        <v>1932</v>
      </c>
      <c r="E241" s="17" t="s">
        <v>1964</v>
      </c>
      <c r="F241" s="74">
        <f t="shared" si="3"/>
        <v>11525931</v>
      </c>
      <c r="G241" s="37">
        <v>731985</v>
      </c>
      <c r="H241" s="37">
        <v>8557596</v>
      </c>
      <c r="I241" s="37">
        <v>55900</v>
      </c>
      <c r="J241" s="37">
        <v>2180450</v>
      </c>
      <c r="K241" s="37"/>
      <c r="L241" s="66">
        <v>20081007</v>
      </c>
    </row>
    <row r="242" spans="1:12" ht="15">
      <c r="A242" s="7">
        <v>212</v>
      </c>
      <c r="B242" s="17" t="s">
        <v>1965</v>
      </c>
      <c r="C242" s="18" t="s">
        <v>1966</v>
      </c>
      <c r="D242" s="17" t="s">
        <v>1932</v>
      </c>
      <c r="E242" s="17" t="s">
        <v>1967</v>
      </c>
      <c r="F242" s="74">
        <f t="shared" si="3"/>
        <v>56817849</v>
      </c>
      <c r="G242" s="37">
        <v>11820925</v>
      </c>
      <c r="H242" s="37">
        <v>43703940</v>
      </c>
      <c r="I242" s="37">
        <v>0</v>
      </c>
      <c r="J242" s="37">
        <v>1292984</v>
      </c>
      <c r="K242" s="37"/>
      <c r="L242" s="66">
        <v>20081007</v>
      </c>
    </row>
    <row r="243" spans="1:12" ht="15">
      <c r="A243" s="7">
        <v>213</v>
      </c>
      <c r="B243" s="17" t="s">
        <v>1968</v>
      </c>
      <c r="C243" s="18" t="s">
        <v>1969</v>
      </c>
      <c r="D243" s="17" t="s">
        <v>1932</v>
      </c>
      <c r="E243" s="17" t="s">
        <v>1970</v>
      </c>
      <c r="F243" s="74">
        <f t="shared" si="3"/>
        <v>65064356</v>
      </c>
      <c r="G243" s="37">
        <v>22930490</v>
      </c>
      <c r="H243" s="37">
        <v>25885113</v>
      </c>
      <c r="I243" s="37">
        <v>1441452</v>
      </c>
      <c r="J243" s="37">
        <v>14807301</v>
      </c>
      <c r="K243" s="37"/>
      <c r="L243" s="66">
        <v>20081007</v>
      </c>
    </row>
    <row r="244" spans="1:12" ht="15">
      <c r="A244" s="7">
        <v>214</v>
      </c>
      <c r="B244" s="17" t="s">
        <v>1971</v>
      </c>
      <c r="C244" s="18" t="s">
        <v>1972</v>
      </c>
      <c r="D244" s="17" t="s">
        <v>1932</v>
      </c>
      <c r="E244" s="17" t="s">
        <v>1973</v>
      </c>
      <c r="F244" s="74">
        <f t="shared" si="3"/>
        <v>120685964</v>
      </c>
      <c r="G244" s="37">
        <v>23363983</v>
      </c>
      <c r="H244" s="37">
        <v>20946639</v>
      </c>
      <c r="I244" s="37">
        <v>36066551</v>
      </c>
      <c r="J244" s="37">
        <v>40308791</v>
      </c>
      <c r="K244" s="37"/>
      <c r="L244" s="66">
        <v>20081007</v>
      </c>
    </row>
    <row r="245" spans="1:12" ht="15">
      <c r="A245" s="7">
        <v>215</v>
      </c>
      <c r="B245" s="17" t="s">
        <v>1974</v>
      </c>
      <c r="C245" s="18" t="s">
        <v>1975</v>
      </c>
      <c r="D245" s="17" t="s">
        <v>1932</v>
      </c>
      <c r="E245" s="17" t="s">
        <v>1976</v>
      </c>
      <c r="F245" s="74">
        <f t="shared" si="3"/>
        <v>8300884</v>
      </c>
      <c r="G245" s="37">
        <v>3659350</v>
      </c>
      <c r="H245" s="37">
        <v>4024846</v>
      </c>
      <c r="I245" s="37">
        <v>424600</v>
      </c>
      <c r="J245" s="37">
        <v>192088</v>
      </c>
      <c r="K245" s="37"/>
      <c r="L245" s="66">
        <v>20081007</v>
      </c>
    </row>
    <row r="246" spans="1:12" ht="15">
      <c r="A246" s="7">
        <v>216</v>
      </c>
      <c r="B246" s="17" t="s">
        <v>1977</v>
      </c>
      <c r="C246" s="18" t="s">
        <v>1978</v>
      </c>
      <c r="D246" s="17" t="s">
        <v>1932</v>
      </c>
      <c r="E246" s="17" t="s">
        <v>1979</v>
      </c>
      <c r="F246" s="74">
        <f t="shared" si="3"/>
        <v>13244160</v>
      </c>
      <c r="G246" s="37">
        <v>480203</v>
      </c>
      <c r="H246" s="37">
        <v>6045833</v>
      </c>
      <c r="I246" s="37">
        <v>302502</v>
      </c>
      <c r="J246" s="37">
        <v>6415622</v>
      </c>
      <c r="K246" s="72"/>
      <c r="L246" s="66">
        <v>20080908</v>
      </c>
    </row>
    <row r="247" spans="1:12" ht="15">
      <c r="A247" s="7">
        <v>217</v>
      </c>
      <c r="B247" s="19" t="s">
        <v>1523</v>
      </c>
      <c r="C247" s="18" t="s">
        <v>1980</v>
      </c>
      <c r="D247" s="17" t="s">
        <v>1932</v>
      </c>
      <c r="E247" s="17" t="s">
        <v>1981</v>
      </c>
      <c r="F247" s="74">
        <f t="shared" si="3"/>
        <v>5579641</v>
      </c>
      <c r="G247" s="37">
        <v>0</v>
      </c>
      <c r="H247" s="37">
        <v>2369483</v>
      </c>
      <c r="I247" s="37">
        <v>0</v>
      </c>
      <c r="J247" s="37">
        <v>3210158</v>
      </c>
      <c r="K247" s="37"/>
      <c r="L247" s="66">
        <v>20081007</v>
      </c>
    </row>
    <row r="248" spans="1:12" ht="15">
      <c r="A248" s="7">
        <v>218</v>
      </c>
      <c r="B248" s="17" t="s">
        <v>1982</v>
      </c>
      <c r="C248" s="18" t="s">
        <v>1983</v>
      </c>
      <c r="D248" s="17" t="s">
        <v>1932</v>
      </c>
      <c r="E248" s="17" t="s">
        <v>1984</v>
      </c>
      <c r="F248" s="74">
        <f t="shared" si="3"/>
        <v>10691724</v>
      </c>
      <c r="G248" s="37">
        <v>0</v>
      </c>
      <c r="H248" s="37">
        <v>2597658</v>
      </c>
      <c r="I248" s="37">
        <v>1000000</v>
      </c>
      <c r="J248" s="37">
        <v>7094066</v>
      </c>
      <c r="K248" s="37"/>
      <c r="L248" s="66">
        <v>20080908</v>
      </c>
    </row>
    <row r="249" spans="1:12" ht="15">
      <c r="A249" s="7">
        <v>219</v>
      </c>
      <c r="B249" s="17" t="s">
        <v>1985</v>
      </c>
      <c r="C249" s="18" t="s">
        <v>1986</v>
      </c>
      <c r="D249" s="17" t="s">
        <v>1932</v>
      </c>
      <c r="E249" s="17" t="s">
        <v>1987</v>
      </c>
      <c r="F249" s="74">
        <f t="shared" si="3"/>
        <v>16262622</v>
      </c>
      <c r="G249" s="37">
        <v>6090000</v>
      </c>
      <c r="H249" s="37">
        <v>4799130</v>
      </c>
      <c r="I249" s="37">
        <v>100000</v>
      </c>
      <c r="J249" s="37">
        <v>5273492</v>
      </c>
      <c r="K249" s="37"/>
      <c r="L249" s="66">
        <v>20080908</v>
      </c>
    </row>
    <row r="250" spans="1:12" ht="15">
      <c r="A250" s="7">
        <v>220</v>
      </c>
      <c r="B250" s="17" t="s">
        <v>1988</v>
      </c>
      <c r="C250" s="18" t="s">
        <v>1989</v>
      </c>
      <c r="D250" s="17" t="s">
        <v>1932</v>
      </c>
      <c r="E250" s="17" t="s">
        <v>1990</v>
      </c>
      <c r="F250" s="74">
        <f t="shared" si="3"/>
        <v>7232522</v>
      </c>
      <c r="G250" s="37">
        <v>978000</v>
      </c>
      <c r="H250" s="37">
        <v>5389662</v>
      </c>
      <c r="I250" s="37">
        <v>60800</v>
      </c>
      <c r="J250" s="37">
        <v>804060</v>
      </c>
      <c r="K250" s="37"/>
      <c r="L250" s="66">
        <v>20080908</v>
      </c>
    </row>
    <row r="251" spans="1:12" ht="15">
      <c r="A251" s="7">
        <v>221</v>
      </c>
      <c r="B251" s="17" t="s">
        <v>1991</v>
      </c>
      <c r="C251" s="18" t="s">
        <v>1992</v>
      </c>
      <c r="D251" s="17" t="s">
        <v>1932</v>
      </c>
      <c r="E251" s="17" t="s">
        <v>1993</v>
      </c>
      <c r="F251" s="74">
        <f t="shared" si="3"/>
        <v>27061000</v>
      </c>
      <c r="G251" s="37">
        <v>1100</v>
      </c>
      <c r="H251" s="37">
        <v>18949923</v>
      </c>
      <c r="I251" s="37">
        <v>415100</v>
      </c>
      <c r="J251" s="37">
        <v>7694877</v>
      </c>
      <c r="K251" s="37"/>
      <c r="L251" s="66">
        <v>20081007</v>
      </c>
    </row>
    <row r="252" spans="1:12" ht="15">
      <c r="A252" s="7">
        <v>222</v>
      </c>
      <c r="B252" s="17" t="s">
        <v>1994</v>
      </c>
      <c r="C252" s="18" t="s">
        <v>1995</v>
      </c>
      <c r="D252" s="17" t="s">
        <v>1932</v>
      </c>
      <c r="E252" s="17" t="s">
        <v>1996</v>
      </c>
      <c r="F252" s="74">
        <f t="shared" si="3"/>
        <v>36705973</v>
      </c>
      <c r="G252" s="37">
        <v>17959875</v>
      </c>
      <c r="H252" s="37">
        <v>9599601</v>
      </c>
      <c r="I252" s="37">
        <v>2614018</v>
      </c>
      <c r="J252" s="37">
        <v>6532479</v>
      </c>
      <c r="K252" s="37"/>
      <c r="L252" s="66">
        <v>20080908</v>
      </c>
    </row>
    <row r="253" spans="1:12" ht="15">
      <c r="A253" s="7">
        <v>223</v>
      </c>
      <c r="B253" s="17" t="s">
        <v>1998</v>
      </c>
      <c r="C253" s="18" t="s">
        <v>1999</v>
      </c>
      <c r="D253" s="17" t="s">
        <v>1997</v>
      </c>
      <c r="E253" s="17" t="s">
        <v>2000</v>
      </c>
      <c r="F253" s="74">
        <f t="shared" si="3"/>
        <v>2780445</v>
      </c>
      <c r="G253" s="37">
        <v>1185664</v>
      </c>
      <c r="H253" s="37">
        <v>964276</v>
      </c>
      <c r="I253" s="37">
        <v>16995</v>
      </c>
      <c r="J253" s="37">
        <v>613510</v>
      </c>
      <c r="K253" s="37"/>
      <c r="L253" s="66">
        <v>20080908</v>
      </c>
    </row>
    <row r="254" spans="1:12" ht="15">
      <c r="A254" s="7">
        <v>224</v>
      </c>
      <c r="B254" s="17" t="s">
        <v>2001</v>
      </c>
      <c r="C254" s="18" t="s">
        <v>2002</v>
      </c>
      <c r="D254" s="17" t="s">
        <v>1997</v>
      </c>
      <c r="E254" s="17" t="s">
        <v>2003</v>
      </c>
      <c r="F254" s="74">
        <f t="shared" si="3"/>
        <v>28218683</v>
      </c>
      <c r="G254" s="37">
        <v>2602663</v>
      </c>
      <c r="H254" s="37">
        <v>3578293</v>
      </c>
      <c r="I254" s="37">
        <v>16626436</v>
      </c>
      <c r="J254" s="37">
        <v>5411291</v>
      </c>
      <c r="K254" s="37"/>
      <c r="L254" s="66">
        <v>20081007</v>
      </c>
    </row>
    <row r="255" spans="1:12" ht="15">
      <c r="A255" s="7">
        <v>225</v>
      </c>
      <c r="B255" s="17" t="s">
        <v>2004</v>
      </c>
      <c r="C255" s="18" t="s">
        <v>2005</v>
      </c>
      <c r="D255" s="17" t="s">
        <v>1997</v>
      </c>
      <c r="E255" s="17" t="s">
        <v>2006</v>
      </c>
      <c r="F255" s="74">
        <f t="shared" si="3"/>
        <v>34396216</v>
      </c>
      <c r="G255" s="37">
        <v>29860671</v>
      </c>
      <c r="H255" s="37">
        <v>2203992</v>
      </c>
      <c r="I255" s="37">
        <v>1210543</v>
      </c>
      <c r="J255" s="37">
        <v>1121010</v>
      </c>
      <c r="K255" s="37"/>
      <c r="L255" s="66">
        <v>20080908</v>
      </c>
    </row>
    <row r="256" spans="1:12" ht="15">
      <c r="A256" s="7">
        <v>226</v>
      </c>
      <c r="B256" s="17" t="s">
        <v>2007</v>
      </c>
      <c r="C256" s="18" t="s">
        <v>2008</v>
      </c>
      <c r="D256" s="17" t="s">
        <v>1997</v>
      </c>
      <c r="E256" s="17" t="s">
        <v>2009</v>
      </c>
      <c r="F256" s="74">
        <f t="shared" si="3"/>
        <v>4276506</v>
      </c>
      <c r="G256" s="37">
        <v>1038540</v>
      </c>
      <c r="H256" s="37">
        <v>37400</v>
      </c>
      <c r="I256" s="37">
        <v>817400</v>
      </c>
      <c r="J256" s="37">
        <v>2383166</v>
      </c>
      <c r="K256" s="37"/>
      <c r="L256" s="66">
        <v>20080908</v>
      </c>
    </row>
    <row r="257" spans="1:12" ht="15">
      <c r="A257" s="7">
        <v>227</v>
      </c>
      <c r="B257" s="17" t="s">
        <v>2010</v>
      </c>
      <c r="C257" s="18" t="s">
        <v>2011</v>
      </c>
      <c r="D257" s="17" t="s">
        <v>1997</v>
      </c>
      <c r="E257" s="17" t="s">
        <v>2012</v>
      </c>
      <c r="F257" s="74">
        <f t="shared" si="3"/>
        <v>6590012</v>
      </c>
      <c r="G257" s="37">
        <v>2994122</v>
      </c>
      <c r="H257" s="37">
        <v>2257438</v>
      </c>
      <c r="I257" s="37">
        <v>153200</v>
      </c>
      <c r="J257" s="37">
        <v>1185252</v>
      </c>
      <c r="K257" s="37"/>
      <c r="L257" s="66">
        <v>20081007</v>
      </c>
    </row>
    <row r="258" spans="1:12" ht="15">
      <c r="A258" s="7">
        <v>228</v>
      </c>
      <c r="B258" s="17" t="s">
        <v>2013</v>
      </c>
      <c r="C258" s="18" t="s">
        <v>2014</v>
      </c>
      <c r="D258" s="17" t="s">
        <v>1997</v>
      </c>
      <c r="E258" s="17" t="s">
        <v>2015</v>
      </c>
      <c r="F258" s="74">
        <f t="shared" si="3"/>
        <v>8208666</v>
      </c>
      <c r="G258" s="37">
        <v>4838050</v>
      </c>
      <c r="H258" s="37">
        <v>1830264</v>
      </c>
      <c r="I258" s="37">
        <v>20380</v>
      </c>
      <c r="J258" s="37">
        <v>1519972</v>
      </c>
      <c r="K258" s="37"/>
      <c r="L258" s="66">
        <v>20081007</v>
      </c>
    </row>
    <row r="259" spans="1:12" ht="15">
      <c r="A259" s="7">
        <v>229</v>
      </c>
      <c r="B259" s="17" t="s">
        <v>2016</v>
      </c>
      <c r="C259" s="18" t="s">
        <v>2017</v>
      </c>
      <c r="D259" s="17" t="s">
        <v>1997</v>
      </c>
      <c r="E259" s="17" t="s">
        <v>1907</v>
      </c>
      <c r="F259" s="74">
        <f t="shared" si="3"/>
        <v>6748455</v>
      </c>
      <c r="G259" s="37">
        <v>109500</v>
      </c>
      <c r="H259" s="37">
        <v>466095</v>
      </c>
      <c r="I259" s="37">
        <v>29800</v>
      </c>
      <c r="J259" s="37">
        <v>6143060</v>
      </c>
      <c r="K259" s="37"/>
      <c r="L259" s="66">
        <v>20080908</v>
      </c>
    </row>
    <row r="260" spans="1:12" ht="15">
      <c r="A260" s="7">
        <v>230</v>
      </c>
      <c r="B260" s="17" t="s">
        <v>2018</v>
      </c>
      <c r="C260" s="18" t="s">
        <v>2019</v>
      </c>
      <c r="D260" s="17" t="s">
        <v>1997</v>
      </c>
      <c r="E260" s="17" t="s">
        <v>2020</v>
      </c>
      <c r="F260" s="74">
        <f t="shared" si="3"/>
        <v>23555796</v>
      </c>
      <c r="G260" s="37">
        <v>14513033</v>
      </c>
      <c r="H260" s="37">
        <v>1668418</v>
      </c>
      <c r="I260" s="37">
        <v>1878008</v>
      </c>
      <c r="J260" s="37">
        <v>5496337</v>
      </c>
      <c r="K260" s="37"/>
      <c r="L260" s="66">
        <v>20080908</v>
      </c>
    </row>
    <row r="261" spans="1:12" ht="15">
      <c r="A261" s="7">
        <v>231</v>
      </c>
      <c r="B261" s="17" t="s">
        <v>2021</v>
      </c>
      <c r="C261" s="18" t="s">
        <v>2022</v>
      </c>
      <c r="D261" s="17" t="s">
        <v>1997</v>
      </c>
      <c r="E261" s="17" t="s">
        <v>2023</v>
      </c>
      <c r="F261" s="74">
        <f t="shared" si="3"/>
        <v>39249867</v>
      </c>
      <c r="G261" s="37">
        <v>4599885</v>
      </c>
      <c r="H261" s="37">
        <v>869923</v>
      </c>
      <c r="I261" s="37">
        <v>11337245</v>
      </c>
      <c r="J261" s="37">
        <v>22442814</v>
      </c>
      <c r="K261" s="37"/>
      <c r="L261" s="66">
        <v>20081007</v>
      </c>
    </row>
    <row r="262" spans="1:12" ht="15">
      <c r="A262" s="7">
        <v>232</v>
      </c>
      <c r="B262" s="17" t="s">
        <v>2024</v>
      </c>
      <c r="C262" s="18" t="s">
        <v>2025</v>
      </c>
      <c r="D262" s="17" t="s">
        <v>1997</v>
      </c>
      <c r="E262" s="17" t="s">
        <v>2026</v>
      </c>
      <c r="F262" s="74">
        <f t="shared" si="3"/>
        <v>31714633</v>
      </c>
      <c r="G262" s="37">
        <v>5836950</v>
      </c>
      <c r="H262" s="37">
        <v>6123278</v>
      </c>
      <c r="I262" s="37">
        <v>16616502</v>
      </c>
      <c r="J262" s="37">
        <v>3137903</v>
      </c>
      <c r="K262" s="37"/>
      <c r="L262" s="66">
        <v>20081007</v>
      </c>
    </row>
    <row r="263" spans="1:12" ht="15">
      <c r="A263" s="7">
        <v>233</v>
      </c>
      <c r="B263" s="17" t="s">
        <v>2027</v>
      </c>
      <c r="C263" s="18" t="s">
        <v>2028</v>
      </c>
      <c r="D263" s="17" t="s">
        <v>1997</v>
      </c>
      <c r="E263" s="17" t="s">
        <v>2029</v>
      </c>
      <c r="F263" s="74">
        <f t="shared" si="3"/>
        <v>44853914</v>
      </c>
      <c r="G263" s="37">
        <v>8284627</v>
      </c>
      <c r="H263" s="37">
        <v>3365781</v>
      </c>
      <c r="I263" s="37">
        <v>1025703</v>
      </c>
      <c r="J263" s="37">
        <v>32177803</v>
      </c>
      <c r="K263" s="37"/>
      <c r="L263" s="66">
        <v>20080908</v>
      </c>
    </row>
    <row r="264" spans="1:12" ht="15">
      <c r="A264" s="7">
        <v>234</v>
      </c>
      <c r="B264" s="17" t="s">
        <v>2030</v>
      </c>
      <c r="C264" s="18" t="s">
        <v>2031</v>
      </c>
      <c r="D264" s="17" t="s">
        <v>1997</v>
      </c>
      <c r="E264" s="17" t="s">
        <v>2032</v>
      </c>
      <c r="F264" s="74">
        <f t="shared" si="3"/>
        <v>749048</v>
      </c>
      <c r="G264" s="37">
        <v>262900</v>
      </c>
      <c r="H264" s="37">
        <v>354526</v>
      </c>
      <c r="I264" s="37">
        <v>10500</v>
      </c>
      <c r="J264" s="37">
        <v>121122</v>
      </c>
      <c r="K264" s="37"/>
      <c r="L264" s="66">
        <v>20080908</v>
      </c>
    </row>
    <row r="265" spans="1:12" ht="15">
      <c r="A265" s="7">
        <v>235</v>
      </c>
      <c r="B265" s="17" t="s">
        <v>2033</v>
      </c>
      <c r="C265" s="18" t="s">
        <v>2034</v>
      </c>
      <c r="D265" s="17" t="s">
        <v>1997</v>
      </c>
      <c r="E265" s="17" t="s">
        <v>2035</v>
      </c>
      <c r="F265" s="74">
        <f t="shared" si="3"/>
        <v>840117</v>
      </c>
      <c r="G265" s="37">
        <v>170700</v>
      </c>
      <c r="H265" s="37">
        <v>365917</v>
      </c>
      <c r="I265" s="37">
        <v>0</v>
      </c>
      <c r="J265" s="37">
        <v>303500</v>
      </c>
      <c r="K265" s="37"/>
      <c r="L265" s="66">
        <v>20081007</v>
      </c>
    </row>
    <row r="266" spans="1:12" ht="15">
      <c r="A266" s="7">
        <v>236</v>
      </c>
      <c r="B266" s="17" t="s">
        <v>2036</v>
      </c>
      <c r="C266" s="18" t="s">
        <v>2037</v>
      </c>
      <c r="D266" s="17" t="s">
        <v>1997</v>
      </c>
      <c r="E266" s="17" t="s">
        <v>2038</v>
      </c>
      <c r="F266" s="74">
        <f t="shared" si="3"/>
        <v>3193750</v>
      </c>
      <c r="G266" s="37">
        <v>303700</v>
      </c>
      <c r="H266" s="37">
        <v>825150</v>
      </c>
      <c r="I266" s="37">
        <v>0</v>
      </c>
      <c r="J266" s="37">
        <v>2064900</v>
      </c>
      <c r="K266" s="37"/>
      <c r="L266" s="66">
        <v>20080908</v>
      </c>
    </row>
    <row r="267" spans="1:12" ht="15">
      <c r="A267" s="7">
        <v>237</v>
      </c>
      <c r="B267" s="17" t="s">
        <v>2039</v>
      </c>
      <c r="C267" s="18" t="s">
        <v>2040</v>
      </c>
      <c r="D267" s="17" t="s">
        <v>1997</v>
      </c>
      <c r="E267" s="17" t="s">
        <v>2041</v>
      </c>
      <c r="F267" s="74">
        <f t="shared" si="3"/>
        <v>2286160</v>
      </c>
      <c r="G267" s="37">
        <v>5000</v>
      </c>
      <c r="H267" s="37">
        <v>1809759</v>
      </c>
      <c r="I267" s="37">
        <v>100000</v>
      </c>
      <c r="J267" s="37">
        <v>371401</v>
      </c>
      <c r="K267" s="37"/>
      <c r="L267" s="66">
        <v>20081007</v>
      </c>
    </row>
    <row r="268" spans="1:12" ht="15">
      <c r="A268" s="7">
        <v>238</v>
      </c>
      <c r="B268" s="17" t="s">
        <v>2042</v>
      </c>
      <c r="C268" s="18" t="s">
        <v>2043</v>
      </c>
      <c r="D268" s="17" t="s">
        <v>1997</v>
      </c>
      <c r="E268" s="17" t="s">
        <v>2044</v>
      </c>
      <c r="F268" s="74">
        <f t="shared" si="3"/>
        <v>2327024</v>
      </c>
      <c r="G268" s="37">
        <v>1572306</v>
      </c>
      <c r="H268" s="37">
        <v>631864</v>
      </c>
      <c r="I268" s="37">
        <v>13200</v>
      </c>
      <c r="J268" s="37">
        <v>109654</v>
      </c>
      <c r="K268" s="37"/>
      <c r="L268" s="66">
        <v>20080908</v>
      </c>
    </row>
    <row r="269" spans="1:12" ht="15">
      <c r="A269" s="7">
        <v>239</v>
      </c>
      <c r="B269" s="17" t="s">
        <v>2045</v>
      </c>
      <c r="C269" s="18" t="s">
        <v>2046</v>
      </c>
      <c r="D269" s="17" t="s">
        <v>1997</v>
      </c>
      <c r="E269" s="17" t="s">
        <v>2047</v>
      </c>
      <c r="F269" s="74">
        <f t="shared" si="3"/>
        <v>3980428</v>
      </c>
      <c r="G269" s="37">
        <v>2935389</v>
      </c>
      <c r="H269" s="37">
        <v>0</v>
      </c>
      <c r="I269" s="37">
        <v>100350</v>
      </c>
      <c r="J269" s="37">
        <v>944689</v>
      </c>
      <c r="K269" s="72"/>
      <c r="L269" s="66">
        <v>20080908</v>
      </c>
    </row>
    <row r="270" spans="1:12" ht="15">
      <c r="A270" s="7">
        <v>240</v>
      </c>
      <c r="B270" s="17" t="s">
        <v>2048</v>
      </c>
      <c r="C270" s="18" t="s">
        <v>2049</v>
      </c>
      <c r="D270" s="17" t="s">
        <v>1997</v>
      </c>
      <c r="E270" s="17" t="s">
        <v>1595</v>
      </c>
      <c r="F270" s="74">
        <f t="shared" si="3"/>
        <v>71215696</v>
      </c>
      <c r="G270" s="37">
        <v>938930</v>
      </c>
      <c r="H270" s="37">
        <v>5648494</v>
      </c>
      <c r="I270" s="37">
        <v>54293800</v>
      </c>
      <c r="J270" s="37">
        <v>10334472</v>
      </c>
      <c r="K270" s="37"/>
      <c r="L270" s="66">
        <v>20080908</v>
      </c>
    </row>
    <row r="271" spans="1:12" ht="15">
      <c r="A271" s="7">
        <v>241</v>
      </c>
      <c r="B271" s="17" t="s">
        <v>2050</v>
      </c>
      <c r="C271" s="18" t="s">
        <v>2051</v>
      </c>
      <c r="D271" s="17" t="s">
        <v>1997</v>
      </c>
      <c r="E271" s="17" t="s">
        <v>2052</v>
      </c>
      <c r="F271" s="74">
        <f t="shared" si="3"/>
        <v>739955</v>
      </c>
      <c r="G271" s="37">
        <v>138301</v>
      </c>
      <c r="H271" s="37">
        <v>375704</v>
      </c>
      <c r="I271" s="37">
        <v>15800</v>
      </c>
      <c r="J271" s="37">
        <v>210150</v>
      </c>
      <c r="K271" s="37"/>
      <c r="L271" s="66">
        <v>20081007</v>
      </c>
    </row>
    <row r="272" spans="1:12" ht="15">
      <c r="A272" s="7">
        <v>242</v>
      </c>
      <c r="B272" s="17" t="s">
        <v>2053</v>
      </c>
      <c r="C272" s="18" t="s">
        <v>2054</v>
      </c>
      <c r="D272" s="17" t="s">
        <v>1997</v>
      </c>
      <c r="E272" s="17" t="s">
        <v>2055</v>
      </c>
      <c r="F272" s="74">
        <f t="shared" si="3"/>
        <v>31616640</v>
      </c>
      <c r="G272" s="37">
        <v>5389285</v>
      </c>
      <c r="H272" s="37">
        <v>18516675</v>
      </c>
      <c r="I272" s="37">
        <v>1193890</v>
      </c>
      <c r="J272" s="37">
        <v>6516790</v>
      </c>
      <c r="K272" s="37"/>
      <c r="L272" s="66">
        <v>20080908</v>
      </c>
    </row>
    <row r="273" spans="1:12" ht="15">
      <c r="A273" s="7">
        <v>243</v>
      </c>
      <c r="B273" s="17" t="s">
        <v>2056</v>
      </c>
      <c r="C273" s="18" t="s">
        <v>2057</v>
      </c>
      <c r="D273" s="17" t="s">
        <v>1997</v>
      </c>
      <c r="E273" s="17" t="s">
        <v>2058</v>
      </c>
      <c r="F273" s="74">
        <f t="shared" si="3"/>
        <v>1740142</v>
      </c>
      <c r="G273" s="37">
        <v>0</v>
      </c>
      <c r="H273" s="37">
        <v>392774</v>
      </c>
      <c r="I273" s="37">
        <v>27200</v>
      </c>
      <c r="J273" s="37">
        <v>1320168</v>
      </c>
      <c r="K273" s="37"/>
      <c r="L273" s="66">
        <v>20080908</v>
      </c>
    </row>
    <row r="274" spans="1:12" ht="15">
      <c r="A274" s="7">
        <v>244</v>
      </c>
      <c r="B274" s="17" t="s">
        <v>2059</v>
      </c>
      <c r="C274" s="18" t="s">
        <v>2060</v>
      </c>
      <c r="D274" s="17" t="s">
        <v>1997</v>
      </c>
      <c r="E274" s="17" t="s">
        <v>2061</v>
      </c>
      <c r="F274" s="74">
        <f t="shared" si="3"/>
        <v>5736133</v>
      </c>
      <c r="G274" s="37">
        <v>0</v>
      </c>
      <c r="H274" s="37">
        <v>1211666</v>
      </c>
      <c r="I274" s="37">
        <v>2255233</v>
      </c>
      <c r="J274" s="37">
        <v>2269234</v>
      </c>
      <c r="K274" s="37"/>
      <c r="L274" s="66">
        <v>20080908</v>
      </c>
    </row>
    <row r="275" spans="1:12" ht="15">
      <c r="A275" s="7">
        <v>245</v>
      </c>
      <c r="B275" s="17" t="s">
        <v>2062</v>
      </c>
      <c r="C275" s="18" t="s">
        <v>2063</v>
      </c>
      <c r="D275" s="17" t="s">
        <v>1997</v>
      </c>
      <c r="E275" s="17" t="s">
        <v>2064</v>
      </c>
      <c r="F275" s="74">
        <f t="shared" si="3"/>
        <v>7369600</v>
      </c>
      <c r="G275" s="37">
        <v>0</v>
      </c>
      <c r="H275" s="37">
        <v>310340</v>
      </c>
      <c r="I275" s="37">
        <v>6771825</v>
      </c>
      <c r="J275" s="37">
        <v>287435</v>
      </c>
      <c r="K275" s="37"/>
      <c r="L275" s="66">
        <v>20080908</v>
      </c>
    </row>
    <row r="276" spans="1:12" ht="15">
      <c r="A276" s="7">
        <v>246</v>
      </c>
      <c r="B276" s="17" t="s">
        <v>2065</v>
      </c>
      <c r="C276" s="18" t="s">
        <v>2066</v>
      </c>
      <c r="D276" s="17" t="s">
        <v>1997</v>
      </c>
      <c r="E276" s="17" t="s">
        <v>2067</v>
      </c>
      <c r="F276" s="74">
        <f t="shared" si="3"/>
        <v>22023846</v>
      </c>
      <c r="G276" s="37">
        <v>14878150</v>
      </c>
      <c r="H276" s="37">
        <v>189723</v>
      </c>
      <c r="I276" s="37">
        <v>2570213</v>
      </c>
      <c r="J276" s="37">
        <v>4385760</v>
      </c>
      <c r="K276" s="72"/>
      <c r="L276" s="66">
        <v>20080908</v>
      </c>
    </row>
    <row r="277" spans="1:12" ht="15">
      <c r="A277" s="7">
        <v>247</v>
      </c>
      <c r="B277" s="17" t="s">
        <v>2069</v>
      </c>
      <c r="C277" s="18" t="s">
        <v>2070</v>
      </c>
      <c r="D277" s="17" t="s">
        <v>2068</v>
      </c>
      <c r="E277" s="17" t="s">
        <v>2071</v>
      </c>
      <c r="F277" s="74">
        <f t="shared" si="3"/>
        <v>102321024</v>
      </c>
      <c r="G277" s="37">
        <v>83633654</v>
      </c>
      <c r="H277" s="37">
        <v>12309271</v>
      </c>
      <c r="I277" s="37">
        <v>1591000</v>
      </c>
      <c r="J277" s="37">
        <v>4787099</v>
      </c>
      <c r="K277" s="37"/>
      <c r="L277" s="66">
        <v>20080908</v>
      </c>
    </row>
    <row r="278" spans="1:12" ht="15">
      <c r="A278" s="7">
        <v>248</v>
      </c>
      <c r="B278" s="17" t="s">
        <v>2072</v>
      </c>
      <c r="C278" s="18" t="s">
        <v>2073</v>
      </c>
      <c r="D278" s="17" t="s">
        <v>2068</v>
      </c>
      <c r="E278" s="17" t="s">
        <v>2074</v>
      </c>
      <c r="F278" s="74">
        <f t="shared" si="3"/>
        <v>226257</v>
      </c>
      <c r="G278" s="37">
        <v>0</v>
      </c>
      <c r="H278" s="37">
        <v>144207</v>
      </c>
      <c r="I278" s="37">
        <v>0</v>
      </c>
      <c r="J278" s="37">
        <v>82050</v>
      </c>
      <c r="K278" s="37"/>
      <c r="L278" s="66">
        <v>20080908</v>
      </c>
    </row>
    <row r="279" spans="1:12" ht="15">
      <c r="A279" s="7">
        <v>249</v>
      </c>
      <c r="B279" s="17" t="s">
        <v>2075</v>
      </c>
      <c r="C279" s="18" t="s">
        <v>2076</v>
      </c>
      <c r="D279" s="17" t="s">
        <v>2068</v>
      </c>
      <c r="E279" s="17" t="s">
        <v>2077</v>
      </c>
      <c r="F279" s="74">
        <f t="shared" si="3"/>
        <v>2844650</v>
      </c>
      <c r="G279" s="37">
        <v>1232805</v>
      </c>
      <c r="H279" s="37">
        <v>1359640</v>
      </c>
      <c r="I279" s="37">
        <v>0</v>
      </c>
      <c r="J279" s="37">
        <v>252205</v>
      </c>
      <c r="K279" s="37"/>
      <c r="L279" s="66">
        <v>20081007</v>
      </c>
    </row>
    <row r="280" spans="1:12" ht="15">
      <c r="A280" s="7">
        <v>250</v>
      </c>
      <c r="B280" s="17" t="s">
        <v>2078</v>
      </c>
      <c r="C280" s="18" t="s">
        <v>2079</v>
      </c>
      <c r="D280" s="17" t="s">
        <v>2068</v>
      </c>
      <c r="E280" s="17" t="s">
        <v>2080</v>
      </c>
      <c r="F280" s="74">
        <f t="shared" si="3"/>
        <v>35079780</v>
      </c>
      <c r="G280" s="37">
        <v>931428</v>
      </c>
      <c r="H280" s="37">
        <v>877069</v>
      </c>
      <c r="I280" s="37">
        <v>32000000</v>
      </c>
      <c r="J280" s="37">
        <v>1271283</v>
      </c>
      <c r="K280" s="37"/>
      <c r="L280" s="66">
        <v>20081007</v>
      </c>
    </row>
    <row r="281" spans="1:12" ht="15">
      <c r="A281" s="7">
        <v>251</v>
      </c>
      <c r="B281" s="17" t="s">
        <v>2081</v>
      </c>
      <c r="C281" s="18" t="s">
        <v>2082</v>
      </c>
      <c r="D281" s="17" t="s">
        <v>2068</v>
      </c>
      <c r="E281" s="17" t="s">
        <v>2083</v>
      </c>
      <c r="F281" s="74">
        <f t="shared" si="3"/>
        <v>73539940</v>
      </c>
      <c r="G281" s="37">
        <v>44286850</v>
      </c>
      <c r="H281" s="37">
        <v>22171145</v>
      </c>
      <c r="I281" s="37">
        <v>0</v>
      </c>
      <c r="J281" s="37">
        <v>7081945</v>
      </c>
      <c r="K281" s="72"/>
      <c r="L281" s="66">
        <v>20081007</v>
      </c>
    </row>
    <row r="282" spans="1:12" ht="15">
      <c r="A282" s="7">
        <v>252</v>
      </c>
      <c r="B282" s="17" t="s">
        <v>2084</v>
      </c>
      <c r="C282" s="18" t="s">
        <v>2085</v>
      </c>
      <c r="D282" s="17" t="s">
        <v>2068</v>
      </c>
      <c r="E282" s="17" t="s">
        <v>2086</v>
      </c>
      <c r="F282" s="74">
        <f t="shared" si="3"/>
        <v>238521077</v>
      </c>
      <c r="G282" s="37">
        <v>71086733</v>
      </c>
      <c r="H282" s="37">
        <v>37736818</v>
      </c>
      <c r="I282" s="37">
        <v>32055522</v>
      </c>
      <c r="J282" s="37">
        <v>97642004</v>
      </c>
      <c r="K282" s="37"/>
      <c r="L282" s="66">
        <v>20080908</v>
      </c>
    </row>
    <row r="283" spans="1:12" ht="15">
      <c r="A283" s="7">
        <v>253</v>
      </c>
      <c r="B283" s="17" t="s">
        <v>2087</v>
      </c>
      <c r="C283" s="18" t="s">
        <v>2088</v>
      </c>
      <c r="D283" s="17" t="s">
        <v>2068</v>
      </c>
      <c r="E283" s="17" t="s">
        <v>2089</v>
      </c>
      <c r="F283" s="74">
        <f t="shared" si="3"/>
        <v>10870608</v>
      </c>
      <c r="G283" s="37">
        <v>211140</v>
      </c>
      <c r="H283" s="37">
        <v>3566231</v>
      </c>
      <c r="I283" s="37">
        <v>168001</v>
      </c>
      <c r="J283" s="37">
        <v>6925236</v>
      </c>
      <c r="K283" s="37"/>
      <c r="L283" s="66">
        <v>20080908</v>
      </c>
    </row>
    <row r="284" spans="1:12" ht="15">
      <c r="A284" s="7">
        <v>254</v>
      </c>
      <c r="B284" s="17" t="s">
        <v>2090</v>
      </c>
      <c r="C284" s="18" t="s">
        <v>2091</v>
      </c>
      <c r="D284" s="17" t="s">
        <v>2068</v>
      </c>
      <c r="E284" s="17" t="s">
        <v>2092</v>
      </c>
      <c r="F284" s="74">
        <f t="shared" si="3"/>
        <v>35456816</v>
      </c>
      <c r="G284" s="37">
        <v>79550</v>
      </c>
      <c r="H284" s="37">
        <v>7579145</v>
      </c>
      <c r="I284" s="37">
        <v>272001</v>
      </c>
      <c r="J284" s="37">
        <v>27526120</v>
      </c>
      <c r="K284" s="37"/>
      <c r="L284" s="66">
        <v>20081007</v>
      </c>
    </row>
    <row r="285" spans="1:12" ht="15">
      <c r="A285" s="7">
        <v>255</v>
      </c>
      <c r="B285" s="17" t="s">
        <v>2093</v>
      </c>
      <c r="C285" s="18" t="s">
        <v>2094</v>
      </c>
      <c r="D285" s="17" t="s">
        <v>2068</v>
      </c>
      <c r="E285" s="17" t="s">
        <v>2095</v>
      </c>
      <c r="F285" s="74">
        <f t="shared" si="3"/>
        <v>71650674</v>
      </c>
      <c r="G285" s="37">
        <v>5078309</v>
      </c>
      <c r="H285" s="37">
        <v>2727124</v>
      </c>
      <c r="I285" s="37">
        <v>345503</v>
      </c>
      <c r="J285" s="37">
        <v>63499738</v>
      </c>
      <c r="K285" s="37"/>
      <c r="L285" s="66">
        <v>20081007</v>
      </c>
    </row>
    <row r="286" spans="1:12" ht="15">
      <c r="A286" s="7">
        <v>256</v>
      </c>
      <c r="B286" s="17" t="s">
        <v>2096</v>
      </c>
      <c r="C286" s="18" t="s">
        <v>2097</v>
      </c>
      <c r="D286" s="17" t="s">
        <v>2068</v>
      </c>
      <c r="E286" s="17" t="s">
        <v>2098</v>
      </c>
      <c r="F286" s="74">
        <f t="shared" si="3"/>
        <v>55368435</v>
      </c>
      <c r="G286" s="37">
        <v>21287150</v>
      </c>
      <c r="H286" s="37">
        <v>14589754</v>
      </c>
      <c r="I286" s="37">
        <v>13480500</v>
      </c>
      <c r="J286" s="37">
        <v>6011031</v>
      </c>
      <c r="K286" s="37"/>
      <c r="L286" s="66">
        <v>20080908</v>
      </c>
    </row>
    <row r="287" spans="1:12" ht="15">
      <c r="A287" s="7">
        <v>257</v>
      </c>
      <c r="B287" s="17" t="s">
        <v>2099</v>
      </c>
      <c r="C287" s="18" t="s">
        <v>2100</v>
      </c>
      <c r="D287" s="17" t="s">
        <v>2068</v>
      </c>
      <c r="E287" s="17" t="s">
        <v>2101</v>
      </c>
      <c r="F287" s="74">
        <f aca="true" t="shared" si="4" ref="F287:F350">G287+H287+I287+J287</f>
        <v>67844952</v>
      </c>
      <c r="G287" s="37">
        <v>45479933</v>
      </c>
      <c r="H287" s="37">
        <v>5476905</v>
      </c>
      <c r="I287" s="37">
        <v>500</v>
      </c>
      <c r="J287" s="37">
        <v>16887614</v>
      </c>
      <c r="K287" s="37"/>
      <c r="L287" s="66">
        <v>20081007</v>
      </c>
    </row>
    <row r="288" spans="1:12" ht="15">
      <c r="A288" s="7">
        <v>258</v>
      </c>
      <c r="B288" s="17" t="s">
        <v>2102</v>
      </c>
      <c r="C288" s="18" t="s">
        <v>2103</v>
      </c>
      <c r="D288" s="17" t="s">
        <v>2068</v>
      </c>
      <c r="E288" s="17" t="s">
        <v>2104</v>
      </c>
      <c r="F288" s="74">
        <f t="shared" si="4"/>
        <v>23191959</v>
      </c>
      <c r="G288" s="37">
        <v>6783600</v>
      </c>
      <c r="H288" s="37">
        <v>4791571</v>
      </c>
      <c r="I288" s="37">
        <v>7510000</v>
      </c>
      <c r="J288" s="37">
        <v>4106788</v>
      </c>
      <c r="K288" s="37"/>
      <c r="L288" s="66">
        <v>20080908</v>
      </c>
    </row>
    <row r="289" spans="1:12" ht="15">
      <c r="A289" s="7">
        <v>259</v>
      </c>
      <c r="B289" s="17" t="s">
        <v>2106</v>
      </c>
      <c r="C289" s="18" t="s">
        <v>2107</v>
      </c>
      <c r="D289" s="17" t="s">
        <v>2105</v>
      </c>
      <c r="E289" s="17" t="s">
        <v>2108</v>
      </c>
      <c r="F289" s="74">
        <f t="shared" si="4"/>
        <v>4085315</v>
      </c>
      <c r="G289" s="37">
        <v>1466252</v>
      </c>
      <c r="H289" s="37">
        <v>1712500</v>
      </c>
      <c r="I289" s="37">
        <v>342466</v>
      </c>
      <c r="J289" s="37">
        <v>564097</v>
      </c>
      <c r="K289" s="37"/>
      <c r="L289" s="66">
        <v>20080908</v>
      </c>
    </row>
    <row r="290" spans="1:12" ht="15">
      <c r="A290" s="7">
        <v>260</v>
      </c>
      <c r="B290" s="17" t="s">
        <v>2109</v>
      </c>
      <c r="C290" s="18" t="s">
        <v>2110</v>
      </c>
      <c r="D290" s="17" t="s">
        <v>2105</v>
      </c>
      <c r="E290" s="17" t="s">
        <v>2111</v>
      </c>
      <c r="F290" s="74">
        <f t="shared" si="4"/>
        <v>2136069</v>
      </c>
      <c r="G290" s="37">
        <v>464082</v>
      </c>
      <c r="H290" s="37">
        <v>1422448</v>
      </c>
      <c r="I290" s="37">
        <v>123099</v>
      </c>
      <c r="J290" s="37">
        <v>126440</v>
      </c>
      <c r="K290" s="37"/>
      <c r="L290" s="66">
        <v>20080908</v>
      </c>
    </row>
    <row r="291" spans="1:12" ht="15">
      <c r="A291" s="7">
        <v>261</v>
      </c>
      <c r="B291" s="17" t="s">
        <v>2112</v>
      </c>
      <c r="C291" s="18" t="s">
        <v>2113</v>
      </c>
      <c r="D291" s="17" t="s">
        <v>2105</v>
      </c>
      <c r="E291" s="17" t="s">
        <v>2114</v>
      </c>
      <c r="F291" s="74">
        <f t="shared" si="4"/>
        <v>566649</v>
      </c>
      <c r="G291" s="37">
        <v>0</v>
      </c>
      <c r="H291" s="37">
        <v>132586</v>
      </c>
      <c r="I291" s="37">
        <v>39950</v>
      </c>
      <c r="J291" s="37">
        <v>394113</v>
      </c>
      <c r="K291" s="37"/>
      <c r="L291" s="66">
        <v>20080908</v>
      </c>
    </row>
    <row r="292" spans="1:12" ht="15">
      <c r="A292" s="7">
        <v>262</v>
      </c>
      <c r="B292" s="17" t="s">
        <v>2115</v>
      </c>
      <c r="C292" s="18" t="s">
        <v>2116</v>
      </c>
      <c r="D292" s="17" t="s">
        <v>2105</v>
      </c>
      <c r="E292" s="17" t="s">
        <v>2117</v>
      </c>
      <c r="F292" s="74">
        <f t="shared" si="4"/>
        <v>795000</v>
      </c>
      <c r="G292" s="37">
        <v>0</v>
      </c>
      <c r="H292" s="37">
        <v>628969</v>
      </c>
      <c r="I292" s="37">
        <v>30000</v>
      </c>
      <c r="J292" s="37">
        <v>136031</v>
      </c>
      <c r="K292" s="37"/>
      <c r="L292" s="66">
        <v>20080908</v>
      </c>
    </row>
    <row r="293" spans="1:12" ht="15">
      <c r="A293" s="7">
        <v>263</v>
      </c>
      <c r="B293" s="17" t="s">
        <v>2118</v>
      </c>
      <c r="C293" s="18" t="s">
        <v>2119</v>
      </c>
      <c r="D293" s="17" t="s">
        <v>2105</v>
      </c>
      <c r="E293" s="17" t="s">
        <v>2120</v>
      </c>
      <c r="F293" s="74">
        <f t="shared" si="4"/>
        <v>1497318</v>
      </c>
      <c r="G293" s="37">
        <v>492100</v>
      </c>
      <c r="H293" s="37">
        <v>0</v>
      </c>
      <c r="I293" s="37">
        <v>0</v>
      </c>
      <c r="J293" s="37">
        <v>1005218</v>
      </c>
      <c r="K293" s="37"/>
      <c r="L293" s="66">
        <v>20080908</v>
      </c>
    </row>
    <row r="294" spans="1:12" ht="15">
      <c r="A294" s="7">
        <v>264</v>
      </c>
      <c r="B294" s="17" t="s">
        <v>2121</v>
      </c>
      <c r="C294" s="18" t="s">
        <v>2122</v>
      </c>
      <c r="D294" s="17" t="s">
        <v>2105</v>
      </c>
      <c r="E294" s="17" t="s">
        <v>2123</v>
      </c>
      <c r="F294" s="74">
        <f t="shared" si="4"/>
        <v>8268002</v>
      </c>
      <c r="G294" s="37">
        <v>226900</v>
      </c>
      <c r="H294" s="37">
        <v>4615629</v>
      </c>
      <c r="I294" s="37">
        <v>608870</v>
      </c>
      <c r="J294" s="37">
        <v>2816603</v>
      </c>
      <c r="K294" s="37"/>
      <c r="L294" s="66">
        <v>20081007</v>
      </c>
    </row>
    <row r="295" spans="1:12" ht="15">
      <c r="A295" s="7">
        <v>265</v>
      </c>
      <c r="B295" s="17" t="s">
        <v>2124</v>
      </c>
      <c r="C295" s="18" t="s">
        <v>2125</v>
      </c>
      <c r="D295" s="17" t="s">
        <v>2105</v>
      </c>
      <c r="E295" s="17" t="s">
        <v>2126</v>
      </c>
      <c r="F295" s="74">
        <f t="shared" si="4"/>
        <v>3593696</v>
      </c>
      <c r="G295" s="37">
        <v>27700</v>
      </c>
      <c r="H295" s="37">
        <v>2149395</v>
      </c>
      <c r="I295" s="37">
        <v>860396</v>
      </c>
      <c r="J295" s="37">
        <v>556205</v>
      </c>
      <c r="K295" s="37"/>
      <c r="L295" s="66">
        <v>20081007</v>
      </c>
    </row>
    <row r="296" spans="1:12" ht="15">
      <c r="A296" s="7">
        <v>266</v>
      </c>
      <c r="B296" s="17" t="s">
        <v>2127</v>
      </c>
      <c r="C296" s="18" t="s">
        <v>2128</v>
      </c>
      <c r="D296" s="17" t="s">
        <v>2105</v>
      </c>
      <c r="E296" s="17" t="s">
        <v>2129</v>
      </c>
      <c r="F296" s="74">
        <f t="shared" si="4"/>
        <v>3490414</v>
      </c>
      <c r="G296" s="37">
        <v>328000</v>
      </c>
      <c r="H296" s="37">
        <v>2478132</v>
      </c>
      <c r="I296" s="37">
        <v>340564</v>
      </c>
      <c r="J296" s="37">
        <v>343718</v>
      </c>
      <c r="K296" s="37"/>
      <c r="L296" s="66">
        <v>20080908</v>
      </c>
    </row>
    <row r="297" spans="1:12" ht="15">
      <c r="A297" s="7">
        <v>267</v>
      </c>
      <c r="B297" s="17" t="s">
        <v>2130</v>
      </c>
      <c r="C297" s="18" t="s">
        <v>2131</v>
      </c>
      <c r="D297" s="17" t="s">
        <v>2105</v>
      </c>
      <c r="E297" s="17" t="s">
        <v>2132</v>
      </c>
      <c r="F297" s="74">
        <f t="shared" si="4"/>
        <v>16979112</v>
      </c>
      <c r="G297" s="37">
        <v>1000000</v>
      </c>
      <c r="H297" s="37">
        <v>358475</v>
      </c>
      <c r="I297" s="37">
        <v>9930600</v>
      </c>
      <c r="J297" s="37">
        <v>5690037</v>
      </c>
      <c r="K297" s="37"/>
      <c r="L297" s="66">
        <v>20081007</v>
      </c>
    </row>
    <row r="298" spans="1:12" ht="15">
      <c r="A298" s="7">
        <v>268</v>
      </c>
      <c r="B298" s="17" t="s">
        <v>2133</v>
      </c>
      <c r="C298" s="18" t="s">
        <v>2134</v>
      </c>
      <c r="D298" s="17" t="s">
        <v>2105</v>
      </c>
      <c r="E298" s="17" t="s">
        <v>2012</v>
      </c>
      <c r="F298" s="74">
        <f t="shared" si="4"/>
        <v>2175506</v>
      </c>
      <c r="G298" s="37">
        <v>0</v>
      </c>
      <c r="H298" s="37">
        <v>1087585</v>
      </c>
      <c r="I298" s="37">
        <v>394329</v>
      </c>
      <c r="J298" s="37">
        <v>693592</v>
      </c>
      <c r="K298" s="37"/>
      <c r="L298" s="66">
        <v>20081007</v>
      </c>
    </row>
    <row r="299" spans="1:12" ht="15">
      <c r="A299" s="7">
        <v>269</v>
      </c>
      <c r="B299" s="17" t="s">
        <v>2135</v>
      </c>
      <c r="C299" s="18" t="s">
        <v>2136</v>
      </c>
      <c r="D299" s="17" t="s">
        <v>2105</v>
      </c>
      <c r="E299" s="17" t="s">
        <v>2137</v>
      </c>
      <c r="F299" s="74">
        <f t="shared" si="4"/>
        <v>1010689</v>
      </c>
      <c r="G299" s="37">
        <v>0</v>
      </c>
      <c r="H299" s="37">
        <v>969869</v>
      </c>
      <c r="I299" s="37">
        <v>0</v>
      </c>
      <c r="J299" s="37">
        <v>40820</v>
      </c>
      <c r="K299" s="37"/>
      <c r="L299" s="66">
        <v>20080908</v>
      </c>
    </row>
    <row r="300" spans="1:12" ht="15">
      <c r="A300" s="7">
        <v>270</v>
      </c>
      <c r="B300" s="17" t="s">
        <v>2138</v>
      </c>
      <c r="C300" s="18" t="s">
        <v>2139</v>
      </c>
      <c r="D300" s="17" t="s">
        <v>2105</v>
      </c>
      <c r="E300" s="17" t="s">
        <v>2140</v>
      </c>
      <c r="F300" s="74">
        <f t="shared" si="4"/>
        <v>461498</v>
      </c>
      <c r="G300" s="37">
        <v>700</v>
      </c>
      <c r="H300" s="37">
        <v>337568</v>
      </c>
      <c r="I300" s="37">
        <v>76760</v>
      </c>
      <c r="J300" s="37">
        <v>46470</v>
      </c>
      <c r="K300" s="37"/>
      <c r="L300" s="66">
        <v>20080908</v>
      </c>
    </row>
    <row r="301" spans="1:12" ht="15">
      <c r="A301" s="7">
        <v>271</v>
      </c>
      <c r="B301" s="17" t="s">
        <v>2141</v>
      </c>
      <c r="C301" s="18" t="s">
        <v>2142</v>
      </c>
      <c r="D301" s="17" t="s">
        <v>2105</v>
      </c>
      <c r="E301" s="17" t="s">
        <v>2143</v>
      </c>
      <c r="F301" s="74">
        <f t="shared" si="4"/>
        <v>826795</v>
      </c>
      <c r="G301" s="37">
        <v>597350</v>
      </c>
      <c r="H301" s="37">
        <v>185864</v>
      </c>
      <c r="I301" s="37">
        <v>1000</v>
      </c>
      <c r="J301" s="37">
        <v>42581</v>
      </c>
      <c r="K301" s="37"/>
      <c r="L301" s="66">
        <v>20080908</v>
      </c>
    </row>
    <row r="302" spans="1:12" ht="15">
      <c r="A302" s="7">
        <v>272</v>
      </c>
      <c r="B302" s="17" t="s">
        <v>2144</v>
      </c>
      <c r="C302" s="18" t="s">
        <v>2145</v>
      </c>
      <c r="D302" s="17" t="s">
        <v>2105</v>
      </c>
      <c r="E302" s="17" t="s">
        <v>2146</v>
      </c>
      <c r="F302" s="74">
        <f t="shared" si="4"/>
        <v>515980</v>
      </c>
      <c r="G302" s="37">
        <v>0</v>
      </c>
      <c r="H302" s="37">
        <v>485982</v>
      </c>
      <c r="I302" s="37">
        <v>0</v>
      </c>
      <c r="J302" s="37">
        <v>29998</v>
      </c>
      <c r="K302" s="37"/>
      <c r="L302" s="66">
        <v>20080908</v>
      </c>
    </row>
    <row r="303" spans="1:12" ht="15">
      <c r="A303" s="7">
        <v>273</v>
      </c>
      <c r="B303" s="17" t="s">
        <v>2147</v>
      </c>
      <c r="C303" s="18" t="s">
        <v>2148</v>
      </c>
      <c r="D303" s="17" t="s">
        <v>2105</v>
      </c>
      <c r="E303" s="17" t="s">
        <v>2149</v>
      </c>
      <c r="F303" s="74">
        <f t="shared" si="4"/>
        <v>10466453</v>
      </c>
      <c r="G303" s="37">
        <v>8795665</v>
      </c>
      <c r="H303" s="37">
        <v>951792</v>
      </c>
      <c r="I303" s="37">
        <v>654666</v>
      </c>
      <c r="J303" s="37">
        <v>64330</v>
      </c>
      <c r="K303" s="37"/>
      <c r="L303" s="66">
        <v>20080908</v>
      </c>
    </row>
    <row r="304" spans="1:12" ht="15">
      <c r="A304" s="7">
        <v>274</v>
      </c>
      <c r="B304" s="17" t="s">
        <v>2150</v>
      </c>
      <c r="C304" s="18" t="s">
        <v>2151</v>
      </c>
      <c r="D304" s="17" t="s">
        <v>2105</v>
      </c>
      <c r="E304" s="17" t="s">
        <v>2152</v>
      </c>
      <c r="F304" s="74">
        <f t="shared" si="4"/>
        <v>2425738</v>
      </c>
      <c r="G304" s="37">
        <v>240925</v>
      </c>
      <c r="H304" s="37">
        <v>958343</v>
      </c>
      <c r="I304" s="37">
        <v>178400</v>
      </c>
      <c r="J304" s="37">
        <v>1048070</v>
      </c>
      <c r="K304" s="37"/>
      <c r="L304" s="66">
        <v>20080908</v>
      </c>
    </row>
    <row r="305" spans="1:12" ht="15">
      <c r="A305" s="7">
        <v>275</v>
      </c>
      <c r="B305" s="17" t="s">
        <v>2153</v>
      </c>
      <c r="C305" s="18" t="s">
        <v>2154</v>
      </c>
      <c r="D305" s="17" t="s">
        <v>2105</v>
      </c>
      <c r="E305" s="17" t="s">
        <v>2155</v>
      </c>
      <c r="F305" s="74">
        <f t="shared" si="4"/>
        <v>3494043</v>
      </c>
      <c r="G305" s="37">
        <v>1563198</v>
      </c>
      <c r="H305" s="37">
        <v>1623244</v>
      </c>
      <c r="I305" s="37">
        <v>29000</v>
      </c>
      <c r="J305" s="37">
        <v>278601</v>
      </c>
      <c r="K305" s="37"/>
      <c r="L305" s="66">
        <v>20080908</v>
      </c>
    </row>
    <row r="306" spans="1:12" ht="15">
      <c r="A306" s="7">
        <v>276</v>
      </c>
      <c r="B306" s="17" t="s">
        <v>2156</v>
      </c>
      <c r="C306" s="18" t="s">
        <v>2157</v>
      </c>
      <c r="D306" s="17" t="s">
        <v>2105</v>
      </c>
      <c r="E306" s="17" t="s">
        <v>2158</v>
      </c>
      <c r="F306" s="74">
        <f t="shared" si="4"/>
        <v>4006334</v>
      </c>
      <c r="G306" s="37">
        <v>0</v>
      </c>
      <c r="H306" s="37">
        <v>292525</v>
      </c>
      <c r="I306" s="37">
        <v>3000000</v>
      </c>
      <c r="J306" s="37">
        <v>713809</v>
      </c>
      <c r="K306" s="37"/>
      <c r="L306" s="66">
        <v>20080908</v>
      </c>
    </row>
    <row r="307" spans="1:12" ht="15">
      <c r="A307" s="7">
        <v>277</v>
      </c>
      <c r="B307" s="17" t="s">
        <v>2159</v>
      </c>
      <c r="C307" s="18" t="s">
        <v>2160</v>
      </c>
      <c r="D307" s="17" t="s">
        <v>2105</v>
      </c>
      <c r="E307" s="17" t="s">
        <v>2161</v>
      </c>
      <c r="F307" s="74">
        <f t="shared" si="4"/>
        <v>4792638</v>
      </c>
      <c r="G307" s="37">
        <v>1063500</v>
      </c>
      <c r="H307" s="37">
        <v>2961029</v>
      </c>
      <c r="I307" s="37">
        <v>117139</v>
      </c>
      <c r="J307" s="37">
        <v>650970</v>
      </c>
      <c r="K307" s="37"/>
      <c r="L307" s="66">
        <v>20080908</v>
      </c>
    </row>
    <row r="308" spans="1:12" ht="15">
      <c r="A308" s="7">
        <v>278</v>
      </c>
      <c r="B308" s="17" t="s">
        <v>2162</v>
      </c>
      <c r="C308" s="18" t="s">
        <v>2163</v>
      </c>
      <c r="D308" s="17" t="s">
        <v>2105</v>
      </c>
      <c r="E308" s="17" t="s">
        <v>2164</v>
      </c>
      <c r="F308" s="74">
        <f t="shared" si="4"/>
        <v>415861</v>
      </c>
      <c r="G308" s="37">
        <v>0</v>
      </c>
      <c r="H308" s="37">
        <v>392101</v>
      </c>
      <c r="I308" s="37">
        <v>900</v>
      </c>
      <c r="J308" s="37">
        <v>22860</v>
      </c>
      <c r="K308" s="72"/>
      <c r="L308" s="66">
        <v>20080908</v>
      </c>
    </row>
    <row r="309" spans="1:12" ht="15">
      <c r="A309" s="7">
        <v>279</v>
      </c>
      <c r="B309" s="17" t="s">
        <v>2165</v>
      </c>
      <c r="C309" s="18" t="s">
        <v>2166</v>
      </c>
      <c r="D309" s="17" t="s">
        <v>2105</v>
      </c>
      <c r="E309" s="17" t="s">
        <v>2167</v>
      </c>
      <c r="F309" s="74">
        <f t="shared" si="4"/>
        <v>55519538</v>
      </c>
      <c r="G309" s="37">
        <v>4077846</v>
      </c>
      <c r="H309" s="37">
        <v>6522735</v>
      </c>
      <c r="I309" s="37">
        <v>17485313</v>
      </c>
      <c r="J309" s="37">
        <v>27433644</v>
      </c>
      <c r="K309" s="37"/>
      <c r="L309" s="66">
        <v>20080908</v>
      </c>
    </row>
    <row r="310" spans="1:12" ht="15">
      <c r="A310" s="7">
        <v>280</v>
      </c>
      <c r="B310" s="17" t="s">
        <v>2168</v>
      </c>
      <c r="C310" s="18" t="s">
        <v>2169</v>
      </c>
      <c r="D310" s="17" t="s">
        <v>2105</v>
      </c>
      <c r="E310" s="17" t="s">
        <v>2170</v>
      </c>
      <c r="F310" s="74">
        <f t="shared" si="4"/>
        <v>18250824</v>
      </c>
      <c r="G310" s="37">
        <v>4804203</v>
      </c>
      <c r="H310" s="37">
        <v>6969956</v>
      </c>
      <c r="I310" s="37">
        <v>1356141</v>
      </c>
      <c r="J310" s="37">
        <v>5120524</v>
      </c>
      <c r="K310" s="37"/>
      <c r="L310" s="66">
        <v>20080908</v>
      </c>
    </row>
    <row r="311" spans="1:12" ht="15">
      <c r="A311" s="7">
        <v>281</v>
      </c>
      <c r="B311" s="17" t="s">
        <v>2171</v>
      </c>
      <c r="C311" s="18" t="s">
        <v>2172</v>
      </c>
      <c r="D311" s="17" t="s">
        <v>2105</v>
      </c>
      <c r="E311" s="17" t="s">
        <v>2173</v>
      </c>
      <c r="F311" s="74">
        <f t="shared" si="4"/>
        <v>718858</v>
      </c>
      <c r="G311" s="37">
        <v>153000</v>
      </c>
      <c r="H311" s="37">
        <v>150058</v>
      </c>
      <c r="I311" s="37">
        <v>0</v>
      </c>
      <c r="J311" s="37">
        <v>415800</v>
      </c>
      <c r="K311" s="37"/>
      <c r="L311" s="66">
        <v>20081007</v>
      </c>
    </row>
    <row r="312" spans="1:12" ht="15">
      <c r="A312" s="7">
        <v>282</v>
      </c>
      <c r="B312" s="17" t="s">
        <v>2174</v>
      </c>
      <c r="C312" s="18" t="s">
        <v>2175</v>
      </c>
      <c r="D312" s="17" t="s">
        <v>2105</v>
      </c>
      <c r="E312" s="17" t="s">
        <v>2176</v>
      </c>
      <c r="F312" s="74">
        <f t="shared" si="4"/>
        <v>9351069</v>
      </c>
      <c r="G312" s="37">
        <v>522345</v>
      </c>
      <c r="H312" s="37">
        <v>5314514</v>
      </c>
      <c r="I312" s="37">
        <v>2432194</v>
      </c>
      <c r="J312" s="37">
        <v>1082016</v>
      </c>
      <c r="K312" s="37"/>
      <c r="L312" s="66">
        <v>20080908</v>
      </c>
    </row>
    <row r="313" spans="1:12" ht="15">
      <c r="A313" s="7">
        <v>283</v>
      </c>
      <c r="B313" s="17" t="s">
        <v>2177</v>
      </c>
      <c r="C313" s="18" t="s">
        <v>2178</v>
      </c>
      <c r="D313" s="17" t="s">
        <v>2105</v>
      </c>
      <c r="E313" s="17" t="s">
        <v>2179</v>
      </c>
      <c r="F313" s="74">
        <f t="shared" si="4"/>
        <v>4843661</v>
      </c>
      <c r="G313" s="37">
        <v>1283800</v>
      </c>
      <c r="H313" s="37">
        <v>2302472</v>
      </c>
      <c r="I313" s="37">
        <v>813850</v>
      </c>
      <c r="J313" s="37">
        <v>443539</v>
      </c>
      <c r="K313" s="37"/>
      <c r="L313" s="66">
        <v>20080807</v>
      </c>
    </row>
    <row r="314" spans="1:12" ht="15">
      <c r="A314" s="7">
        <v>284</v>
      </c>
      <c r="B314" s="17" t="s">
        <v>2180</v>
      </c>
      <c r="C314" s="18" t="s">
        <v>2181</v>
      </c>
      <c r="D314" s="17" t="s">
        <v>2105</v>
      </c>
      <c r="E314" s="17" t="s">
        <v>2182</v>
      </c>
      <c r="F314" s="74">
        <f t="shared" si="4"/>
        <v>1959578</v>
      </c>
      <c r="G314" s="37">
        <v>944451</v>
      </c>
      <c r="H314" s="37">
        <v>971877</v>
      </c>
      <c r="I314" s="37">
        <v>0</v>
      </c>
      <c r="J314" s="37">
        <v>43250</v>
      </c>
      <c r="K314" s="37"/>
      <c r="L314" s="66">
        <v>20080908</v>
      </c>
    </row>
    <row r="315" spans="1:12" ht="15">
      <c r="A315" s="7">
        <v>285</v>
      </c>
      <c r="B315" s="17" t="s">
        <v>2184</v>
      </c>
      <c r="C315" s="18" t="s">
        <v>2185</v>
      </c>
      <c r="D315" s="17" t="s">
        <v>2183</v>
      </c>
      <c r="E315" s="17" t="s">
        <v>2186</v>
      </c>
      <c r="F315" s="74">
        <f t="shared" si="4"/>
        <v>19161234</v>
      </c>
      <c r="G315" s="37">
        <v>11178561</v>
      </c>
      <c r="H315" s="37">
        <v>3708837</v>
      </c>
      <c r="I315" s="37">
        <v>530500</v>
      </c>
      <c r="J315" s="37">
        <v>3743336</v>
      </c>
      <c r="K315" s="37"/>
      <c r="L315" s="66">
        <v>20080908</v>
      </c>
    </row>
    <row r="316" spans="1:12" ht="15">
      <c r="A316" s="7">
        <v>286</v>
      </c>
      <c r="B316" s="17" t="s">
        <v>459</v>
      </c>
      <c r="C316" s="18" t="s">
        <v>460</v>
      </c>
      <c r="D316" s="17" t="s">
        <v>2183</v>
      </c>
      <c r="E316" s="17" t="s">
        <v>461</v>
      </c>
      <c r="F316" s="74">
        <f t="shared" si="4"/>
        <v>45957223</v>
      </c>
      <c r="G316" s="37">
        <v>11954497</v>
      </c>
      <c r="H316" s="37">
        <v>4486881</v>
      </c>
      <c r="I316" s="37">
        <v>19140585</v>
      </c>
      <c r="J316" s="37">
        <v>10375260</v>
      </c>
      <c r="K316" s="37"/>
      <c r="L316" s="66">
        <v>20080908</v>
      </c>
    </row>
    <row r="317" spans="1:12" ht="15">
      <c r="A317" s="7">
        <v>287</v>
      </c>
      <c r="B317" s="17" t="s">
        <v>462</v>
      </c>
      <c r="C317" s="18" t="s">
        <v>463</v>
      </c>
      <c r="D317" s="17" t="s">
        <v>2183</v>
      </c>
      <c r="E317" s="17" t="s">
        <v>1363</v>
      </c>
      <c r="F317" s="74">
        <f t="shared" si="4"/>
        <v>67513256</v>
      </c>
      <c r="G317" s="37">
        <v>7415386</v>
      </c>
      <c r="H317" s="37">
        <v>10314762</v>
      </c>
      <c r="I317" s="37">
        <v>30501630</v>
      </c>
      <c r="J317" s="37">
        <v>19281478</v>
      </c>
      <c r="K317" s="37"/>
      <c r="L317" s="66">
        <v>20081007</v>
      </c>
    </row>
    <row r="318" spans="1:12" ht="15">
      <c r="A318" s="7">
        <v>288</v>
      </c>
      <c r="B318" s="17" t="s">
        <v>464</v>
      </c>
      <c r="C318" s="18" t="s">
        <v>465</v>
      </c>
      <c r="D318" s="17" t="s">
        <v>2183</v>
      </c>
      <c r="E318" s="17" t="s">
        <v>466</v>
      </c>
      <c r="F318" s="74">
        <f t="shared" si="4"/>
        <v>5317926</v>
      </c>
      <c r="G318" s="37">
        <v>1914550</v>
      </c>
      <c r="H318" s="37">
        <v>1161839</v>
      </c>
      <c r="I318" s="37">
        <v>2060000</v>
      </c>
      <c r="J318" s="37">
        <v>181537</v>
      </c>
      <c r="K318" s="37"/>
      <c r="L318" s="66">
        <v>20080908</v>
      </c>
    </row>
    <row r="319" spans="1:12" ht="15">
      <c r="A319" s="7">
        <v>289</v>
      </c>
      <c r="B319" s="17" t="s">
        <v>467</v>
      </c>
      <c r="C319" s="18" t="s">
        <v>468</v>
      </c>
      <c r="D319" s="17" t="s">
        <v>2183</v>
      </c>
      <c r="E319" s="17" t="s">
        <v>469</v>
      </c>
      <c r="F319" s="74">
        <f t="shared" si="4"/>
        <v>1279934</v>
      </c>
      <c r="G319" s="37">
        <v>0</v>
      </c>
      <c r="H319" s="37">
        <v>811131</v>
      </c>
      <c r="I319" s="37">
        <v>23500</v>
      </c>
      <c r="J319" s="37">
        <v>445303</v>
      </c>
      <c r="K319" s="37"/>
      <c r="L319" s="66">
        <v>20081007</v>
      </c>
    </row>
    <row r="320" spans="1:12" ht="15">
      <c r="A320" s="7">
        <v>290</v>
      </c>
      <c r="B320" s="17" t="s">
        <v>470</v>
      </c>
      <c r="C320" s="18" t="s">
        <v>471</v>
      </c>
      <c r="D320" s="17" t="s">
        <v>2183</v>
      </c>
      <c r="E320" s="17" t="s">
        <v>1910</v>
      </c>
      <c r="F320" s="74">
        <f t="shared" si="4"/>
        <v>16318839</v>
      </c>
      <c r="G320" s="37">
        <v>2837455</v>
      </c>
      <c r="H320" s="37">
        <v>5987739</v>
      </c>
      <c r="I320" s="37">
        <v>3010711</v>
      </c>
      <c r="J320" s="37">
        <v>4482934</v>
      </c>
      <c r="K320" s="37"/>
      <c r="L320" s="66">
        <v>20081007</v>
      </c>
    </row>
    <row r="321" spans="1:12" ht="15">
      <c r="A321" s="7">
        <v>291</v>
      </c>
      <c r="B321" s="17" t="s">
        <v>472</v>
      </c>
      <c r="C321" s="18" t="s">
        <v>473</v>
      </c>
      <c r="D321" s="17" t="s">
        <v>2183</v>
      </c>
      <c r="E321" s="17" t="s">
        <v>1913</v>
      </c>
      <c r="F321" s="74">
        <f t="shared" si="4"/>
        <v>48608512</v>
      </c>
      <c r="G321" s="37">
        <v>18601857</v>
      </c>
      <c r="H321" s="37">
        <v>7537402</v>
      </c>
      <c r="I321" s="37">
        <v>2444782</v>
      </c>
      <c r="J321" s="37">
        <v>20024471</v>
      </c>
      <c r="K321" s="37"/>
      <c r="L321" s="66">
        <v>20080908</v>
      </c>
    </row>
    <row r="322" spans="1:12" ht="15">
      <c r="A322" s="7">
        <v>292</v>
      </c>
      <c r="B322" s="17" t="s">
        <v>474</v>
      </c>
      <c r="C322" s="18" t="s">
        <v>475</v>
      </c>
      <c r="D322" s="17" t="s">
        <v>2183</v>
      </c>
      <c r="E322" s="17" t="s">
        <v>476</v>
      </c>
      <c r="F322" s="74">
        <f t="shared" si="4"/>
        <v>4700144</v>
      </c>
      <c r="G322" s="37">
        <v>200500</v>
      </c>
      <c r="H322" s="37">
        <v>1528274</v>
      </c>
      <c r="I322" s="37">
        <v>147975</v>
      </c>
      <c r="J322" s="37">
        <v>2823395</v>
      </c>
      <c r="K322" s="37"/>
      <c r="L322" s="66">
        <v>20080908</v>
      </c>
    </row>
    <row r="323" spans="1:12" ht="15">
      <c r="A323" s="7">
        <v>293</v>
      </c>
      <c r="B323" s="17" t="s">
        <v>477</v>
      </c>
      <c r="C323" s="18" t="s">
        <v>478</v>
      </c>
      <c r="D323" s="17" t="s">
        <v>2183</v>
      </c>
      <c r="E323" s="17" t="s">
        <v>479</v>
      </c>
      <c r="F323" s="74">
        <f t="shared" si="4"/>
        <v>50267482</v>
      </c>
      <c r="G323" s="37">
        <v>9867103</v>
      </c>
      <c r="H323" s="37">
        <v>10027574</v>
      </c>
      <c r="I323" s="37">
        <v>36001</v>
      </c>
      <c r="J323" s="37">
        <v>30336804</v>
      </c>
      <c r="K323" s="37"/>
      <c r="L323" s="66">
        <v>20080908</v>
      </c>
    </row>
    <row r="324" spans="1:12" ht="15">
      <c r="A324" s="7">
        <v>294</v>
      </c>
      <c r="B324" s="17" t="s">
        <v>480</v>
      </c>
      <c r="C324" s="18" t="s">
        <v>481</v>
      </c>
      <c r="D324" s="17" t="s">
        <v>2183</v>
      </c>
      <c r="E324" s="17" t="s">
        <v>482</v>
      </c>
      <c r="F324" s="74">
        <f t="shared" si="4"/>
        <v>293732069</v>
      </c>
      <c r="G324" s="37">
        <v>14078132</v>
      </c>
      <c r="H324" s="37">
        <v>16454727</v>
      </c>
      <c r="I324" s="37">
        <v>254871482</v>
      </c>
      <c r="J324" s="37">
        <v>8327728</v>
      </c>
      <c r="K324" s="37"/>
      <c r="L324" s="66">
        <v>20080908</v>
      </c>
    </row>
    <row r="325" spans="1:12" ht="15">
      <c r="A325" s="7">
        <v>295</v>
      </c>
      <c r="B325" s="17" t="s">
        <v>483</v>
      </c>
      <c r="C325" s="18" t="s">
        <v>484</v>
      </c>
      <c r="D325" s="17" t="s">
        <v>2183</v>
      </c>
      <c r="E325" s="17" t="s">
        <v>485</v>
      </c>
      <c r="F325" s="74">
        <f t="shared" si="4"/>
        <v>20776695</v>
      </c>
      <c r="G325" s="37">
        <v>6398750</v>
      </c>
      <c r="H325" s="37">
        <v>4582404</v>
      </c>
      <c r="I325" s="37">
        <v>487100</v>
      </c>
      <c r="J325" s="37">
        <v>9308441</v>
      </c>
      <c r="K325" s="37"/>
      <c r="L325" s="66">
        <v>20081007</v>
      </c>
    </row>
    <row r="326" spans="1:12" ht="15">
      <c r="A326" s="7">
        <v>296</v>
      </c>
      <c r="B326" s="17" t="s">
        <v>486</v>
      </c>
      <c r="C326" s="18" t="s">
        <v>487</v>
      </c>
      <c r="D326" s="17" t="s">
        <v>2183</v>
      </c>
      <c r="E326" s="17" t="s">
        <v>2190</v>
      </c>
      <c r="F326" s="74">
        <f t="shared" si="4"/>
        <v>14293925</v>
      </c>
      <c r="G326" s="37">
        <v>5219283</v>
      </c>
      <c r="H326" s="37">
        <v>3164445</v>
      </c>
      <c r="I326" s="37">
        <v>1667000</v>
      </c>
      <c r="J326" s="37">
        <v>4243197</v>
      </c>
      <c r="K326" s="37"/>
      <c r="L326" s="66">
        <v>20080908</v>
      </c>
    </row>
    <row r="327" spans="1:12" ht="15">
      <c r="A327" s="7">
        <v>297</v>
      </c>
      <c r="B327" s="17" t="s">
        <v>488</v>
      </c>
      <c r="C327" s="18" t="s">
        <v>489</v>
      </c>
      <c r="D327" s="17" t="s">
        <v>2183</v>
      </c>
      <c r="E327" s="17" t="s">
        <v>490</v>
      </c>
      <c r="F327" s="74">
        <f t="shared" si="4"/>
        <v>36244853</v>
      </c>
      <c r="G327" s="37">
        <v>5078786</v>
      </c>
      <c r="H327" s="37">
        <v>8305921</v>
      </c>
      <c r="I327" s="37">
        <v>7787503</v>
      </c>
      <c r="J327" s="37">
        <v>15072643</v>
      </c>
      <c r="K327" s="37"/>
      <c r="L327" s="66">
        <v>20081007</v>
      </c>
    </row>
    <row r="328" spans="1:12" ht="15">
      <c r="A328" s="7">
        <v>298</v>
      </c>
      <c r="B328" s="17" t="s">
        <v>492</v>
      </c>
      <c r="C328" s="18" t="s">
        <v>493</v>
      </c>
      <c r="D328" s="17" t="s">
        <v>491</v>
      </c>
      <c r="E328" s="17" t="s">
        <v>494</v>
      </c>
      <c r="F328" s="74">
        <f t="shared" si="4"/>
        <v>65497160</v>
      </c>
      <c r="G328" s="37">
        <v>3093410</v>
      </c>
      <c r="H328" s="37">
        <v>2295095</v>
      </c>
      <c r="I328" s="37">
        <v>54367293</v>
      </c>
      <c r="J328" s="37">
        <v>5741362</v>
      </c>
      <c r="K328" s="37"/>
      <c r="L328" s="66">
        <v>20080908</v>
      </c>
    </row>
    <row r="329" spans="1:12" ht="15">
      <c r="A329" s="7">
        <v>299</v>
      </c>
      <c r="B329" s="17" t="s">
        <v>495</v>
      </c>
      <c r="C329" s="18" t="s">
        <v>496</v>
      </c>
      <c r="D329" s="17" t="s">
        <v>491</v>
      </c>
      <c r="E329" s="17" t="s">
        <v>497</v>
      </c>
      <c r="F329" s="74">
        <f t="shared" si="4"/>
        <v>6063399</v>
      </c>
      <c r="G329" s="37">
        <v>0</v>
      </c>
      <c r="H329" s="37">
        <v>1839530</v>
      </c>
      <c r="I329" s="37">
        <v>89000</v>
      </c>
      <c r="J329" s="37">
        <v>4134869</v>
      </c>
      <c r="K329" s="37"/>
      <c r="L329" s="66">
        <v>20081007</v>
      </c>
    </row>
    <row r="330" spans="1:12" ht="15">
      <c r="A330" s="7">
        <v>300</v>
      </c>
      <c r="B330" s="17" t="s">
        <v>498</v>
      </c>
      <c r="C330" s="18" t="s">
        <v>499</v>
      </c>
      <c r="D330" s="17" t="s">
        <v>491</v>
      </c>
      <c r="E330" s="17" t="s">
        <v>500</v>
      </c>
      <c r="F330" s="74">
        <f t="shared" si="4"/>
        <v>1277269</v>
      </c>
      <c r="G330" s="37">
        <v>215000</v>
      </c>
      <c r="H330" s="37">
        <v>646704</v>
      </c>
      <c r="I330" s="37">
        <v>0</v>
      </c>
      <c r="J330" s="37">
        <v>415565</v>
      </c>
      <c r="K330" s="37"/>
      <c r="L330" s="66">
        <v>20080908</v>
      </c>
    </row>
    <row r="331" spans="1:12" ht="15">
      <c r="A331" s="7">
        <v>301</v>
      </c>
      <c r="B331" s="17" t="s">
        <v>501</v>
      </c>
      <c r="C331" s="18" t="s">
        <v>502</v>
      </c>
      <c r="D331" s="17" t="s">
        <v>491</v>
      </c>
      <c r="E331" s="17" t="s">
        <v>503</v>
      </c>
      <c r="F331" s="74">
        <f t="shared" si="4"/>
        <v>36753173</v>
      </c>
      <c r="G331" s="37">
        <v>1373000</v>
      </c>
      <c r="H331" s="37">
        <v>12503530</v>
      </c>
      <c r="I331" s="37">
        <v>10999432</v>
      </c>
      <c r="J331" s="37">
        <v>11877211</v>
      </c>
      <c r="K331" s="37"/>
      <c r="L331" s="66">
        <v>20081007</v>
      </c>
    </row>
    <row r="332" spans="1:12" ht="15">
      <c r="A332" s="7">
        <v>302</v>
      </c>
      <c r="B332" s="17" t="s">
        <v>504</v>
      </c>
      <c r="C332" s="18" t="s">
        <v>505</v>
      </c>
      <c r="D332" s="17" t="s">
        <v>491</v>
      </c>
      <c r="E332" s="17" t="s">
        <v>506</v>
      </c>
      <c r="F332" s="74">
        <f t="shared" si="4"/>
        <v>56795942</v>
      </c>
      <c r="G332" s="37">
        <v>7763253</v>
      </c>
      <c r="H332" s="37">
        <v>18333673</v>
      </c>
      <c r="I332" s="37">
        <v>12166089</v>
      </c>
      <c r="J332" s="37">
        <v>18532927</v>
      </c>
      <c r="K332" s="37"/>
      <c r="L332" s="66">
        <v>20080908</v>
      </c>
    </row>
    <row r="333" spans="1:12" ht="15">
      <c r="A333" s="7">
        <v>303</v>
      </c>
      <c r="B333" s="17" t="s">
        <v>507</v>
      </c>
      <c r="C333" s="18" t="s">
        <v>508</v>
      </c>
      <c r="D333" s="17" t="s">
        <v>491</v>
      </c>
      <c r="E333" s="17" t="s">
        <v>509</v>
      </c>
      <c r="F333" s="74">
        <f t="shared" si="4"/>
        <v>427514</v>
      </c>
      <c r="G333" s="37">
        <v>0</v>
      </c>
      <c r="H333" s="37">
        <v>327315</v>
      </c>
      <c r="I333" s="37">
        <v>0</v>
      </c>
      <c r="J333" s="37">
        <v>100199</v>
      </c>
      <c r="K333" s="37"/>
      <c r="L333" s="66">
        <v>20080908</v>
      </c>
    </row>
    <row r="334" spans="1:12" ht="15">
      <c r="A334" s="7">
        <v>304</v>
      </c>
      <c r="B334" s="17" t="s">
        <v>510</v>
      </c>
      <c r="C334" s="18" t="s">
        <v>511</v>
      </c>
      <c r="D334" s="17" t="s">
        <v>491</v>
      </c>
      <c r="E334" s="17" t="s">
        <v>512</v>
      </c>
      <c r="F334" s="74">
        <f t="shared" si="4"/>
        <v>4703315</v>
      </c>
      <c r="G334" s="37">
        <v>260000</v>
      </c>
      <c r="H334" s="37">
        <v>541821</v>
      </c>
      <c r="I334" s="37">
        <v>1336000</v>
      </c>
      <c r="J334" s="37">
        <v>2565494</v>
      </c>
      <c r="K334" s="72"/>
      <c r="L334" s="66">
        <v>20080908</v>
      </c>
    </row>
    <row r="335" spans="1:12" ht="15">
      <c r="A335" s="7">
        <v>305</v>
      </c>
      <c r="B335" s="17" t="s">
        <v>513</v>
      </c>
      <c r="C335" s="18" t="s">
        <v>514</v>
      </c>
      <c r="D335" s="17" t="s">
        <v>491</v>
      </c>
      <c r="E335" s="17" t="s">
        <v>515</v>
      </c>
      <c r="F335" s="74">
        <f t="shared" si="4"/>
        <v>1435664</v>
      </c>
      <c r="G335" s="37">
        <v>15077</v>
      </c>
      <c r="H335" s="37">
        <v>968902</v>
      </c>
      <c r="I335" s="37">
        <v>174980</v>
      </c>
      <c r="J335" s="37">
        <v>276705</v>
      </c>
      <c r="K335" s="37"/>
      <c r="L335" s="66">
        <v>20080908</v>
      </c>
    </row>
    <row r="336" spans="1:12" ht="15">
      <c r="A336" s="7">
        <v>306</v>
      </c>
      <c r="B336" s="17" t="s">
        <v>516</v>
      </c>
      <c r="C336" s="18" t="s">
        <v>517</v>
      </c>
      <c r="D336" s="17" t="s">
        <v>491</v>
      </c>
      <c r="E336" s="17" t="s">
        <v>518</v>
      </c>
      <c r="F336" s="74">
        <f t="shared" si="4"/>
        <v>35940937</v>
      </c>
      <c r="G336" s="37">
        <v>3022688</v>
      </c>
      <c r="H336" s="37">
        <v>9911316</v>
      </c>
      <c r="I336" s="37">
        <v>11791707</v>
      </c>
      <c r="J336" s="37">
        <v>11215226</v>
      </c>
      <c r="K336" s="37"/>
      <c r="L336" s="66">
        <v>20080908</v>
      </c>
    </row>
    <row r="337" spans="1:12" ht="15">
      <c r="A337" s="7">
        <v>307</v>
      </c>
      <c r="B337" s="17" t="s">
        <v>519</v>
      </c>
      <c r="C337" s="18" t="s">
        <v>520</v>
      </c>
      <c r="D337" s="17" t="s">
        <v>491</v>
      </c>
      <c r="E337" s="17" t="s">
        <v>521</v>
      </c>
      <c r="F337" s="74">
        <f t="shared" si="4"/>
        <v>6750744</v>
      </c>
      <c r="G337" s="37">
        <v>684000</v>
      </c>
      <c r="H337" s="37">
        <v>5021657</v>
      </c>
      <c r="I337" s="37">
        <v>156200</v>
      </c>
      <c r="J337" s="37">
        <v>888887</v>
      </c>
      <c r="K337" s="37"/>
      <c r="L337" s="66">
        <v>20080908</v>
      </c>
    </row>
    <row r="338" spans="1:12" ht="15">
      <c r="A338" s="7">
        <v>308</v>
      </c>
      <c r="B338" s="17" t="s">
        <v>522</v>
      </c>
      <c r="C338" s="18" t="s">
        <v>523</v>
      </c>
      <c r="D338" s="17" t="s">
        <v>491</v>
      </c>
      <c r="E338" s="17" t="s">
        <v>524</v>
      </c>
      <c r="F338" s="74">
        <f t="shared" si="4"/>
        <v>6824496</v>
      </c>
      <c r="G338" s="37">
        <v>971000</v>
      </c>
      <c r="H338" s="37">
        <v>2288600</v>
      </c>
      <c r="I338" s="37">
        <v>500</v>
      </c>
      <c r="J338" s="37">
        <v>3564396</v>
      </c>
      <c r="K338" s="37"/>
      <c r="L338" s="66">
        <v>20080908</v>
      </c>
    </row>
    <row r="339" spans="1:12" ht="15">
      <c r="A339" s="7">
        <v>309</v>
      </c>
      <c r="B339" s="17" t="s">
        <v>525</v>
      </c>
      <c r="C339" s="18" t="s">
        <v>526</v>
      </c>
      <c r="D339" s="17" t="s">
        <v>491</v>
      </c>
      <c r="E339" s="17" t="s">
        <v>527</v>
      </c>
      <c r="F339" s="74">
        <f t="shared" si="4"/>
        <v>1987959</v>
      </c>
      <c r="G339" s="37">
        <v>0</v>
      </c>
      <c r="H339" s="37">
        <v>1306588</v>
      </c>
      <c r="I339" s="37">
        <v>0</v>
      </c>
      <c r="J339" s="37">
        <v>681371</v>
      </c>
      <c r="K339" s="37"/>
      <c r="L339" s="66">
        <v>20080908</v>
      </c>
    </row>
    <row r="340" spans="1:12" ht="15">
      <c r="A340" s="7">
        <v>310</v>
      </c>
      <c r="B340" s="17" t="s">
        <v>528</v>
      </c>
      <c r="C340" s="18" t="s">
        <v>529</v>
      </c>
      <c r="D340" s="17" t="s">
        <v>491</v>
      </c>
      <c r="E340" s="17" t="s">
        <v>2029</v>
      </c>
      <c r="F340" s="74">
        <f t="shared" si="4"/>
        <v>131401411</v>
      </c>
      <c r="G340" s="37">
        <v>30373075</v>
      </c>
      <c r="H340" s="37">
        <v>6333315</v>
      </c>
      <c r="I340" s="37">
        <v>73726285</v>
      </c>
      <c r="J340" s="37">
        <v>20968736</v>
      </c>
      <c r="K340" s="37"/>
      <c r="L340" s="66">
        <v>20080908</v>
      </c>
    </row>
    <row r="341" spans="1:12" ht="15">
      <c r="A341" s="7">
        <v>311</v>
      </c>
      <c r="B341" s="17" t="s">
        <v>530</v>
      </c>
      <c r="C341" s="18" t="s">
        <v>531</v>
      </c>
      <c r="D341" s="17" t="s">
        <v>491</v>
      </c>
      <c r="E341" s="17" t="s">
        <v>1028</v>
      </c>
      <c r="F341" s="74">
        <f t="shared" si="4"/>
        <v>175598646</v>
      </c>
      <c r="G341" s="37">
        <v>832000</v>
      </c>
      <c r="H341" s="37">
        <v>4147183</v>
      </c>
      <c r="I341" s="37">
        <v>138486000</v>
      </c>
      <c r="J341" s="37">
        <v>32133463</v>
      </c>
      <c r="K341" s="37"/>
      <c r="L341" s="66">
        <v>20080908</v>
      </c>
    </row>
    <row r="342" spans="1:12" ht="15">
      <c r="A342" s="7">
        <v>312</v>
      </c>
      <c r="B342" s="17" t="s">
        <v>532</v>
      </c>
      <c r="C342" s="18" t="s">
        <v>533</v>
      </c>
      <c r="D342" s="17" t="s">
        <v>491</v>
      </c>
      <c r="E342" s="17" t="s">
        <v>534</v>
      </c>
      <c r="F342" s="74">
        <f t="shared" si="4"/>
        <v>26115170</v>
      </c>
      <c r="G342" s="37">
        <v>1085260</v>
      </c>
      <c r="H342" s="37">
        <v>3228948</v>
      </c>
      <c r="I342" s="37">
        <v>11173464</v>
      </c>
      <c r="J342" s="37">
        <v>10627498</v>
      </c>
      <c r="K342" s="72"/>
      <c r="L342" s="66">
        <v>20080908</v>
      </c>
    </row>
    <row r="343" spans="1:12" ht="15">
      <c r="A343" s="7">
        <v>313</v>
      </c>
      <c r="B343" s="17" t="s">
        <v>535</v>
      </c>
      <c r="C343" s="18" t="s">
        <v>536</v>
      </c>
      <c r="D343" s="17" t="s">
        <v>491</v>
      </c>
      <c r="E343" s="17" t="s">
        <v>537</v>
      </c>
      <c r="F343" s="74">
        <f t="shared" si="4"/>
        <v>23677129</v>
      </c>
      <c r="G343" s="37">
        <v>382676</v>
      </c>
      <c r="H343" s="37">
        <v>2884311</v>
      </c>
      <c r="I343" s="37">
        <v>2390238</v>
      </c>
      <c r="J343" s="37">
        <v>18019904</v>
      </c>
      <c r="K343" s="72"/>
      <c r="L343" s="66">
        <v>20080908</v>
      </c>
    </row>
    <row r="344" spans="1:12" ht="15">
      <c r="A344" s="7">
        <v>314</v>
      </c>
      <c r="B344" s="17" t="s">
        <v>538</v>
      </c>
      <c r="C344" s="18" t="s">
        <v>539</v>
      </c>
      <c r="D344" s="17" t="s">
        <v>491</v>
      </c>
      <c r="E344" s="17" t="s">
        <v>540</v>
      </c>
      <c r="F344" s="74">
        <f t="shared" si="4"/>
        <v>301408328</v>
      </c>
      <c r="G344" s="37">
        <v>1351708</v>
      </c>
      <c r="H344" s="37">
        <v>9373916</v>
      </c>
      <c r="I344" s="37">
        <v>254884169</v>
      </c>
      <c r="J344" s="37">
        <v>35798535</v>
      </c>
      <c r="K344" s="37"/>
      <c r="L344" s="66">
        <v>20081007</v>
      </c>
    </row>
    <row r="345" spans="1:12" ht="15">
      <c r="A345" s="7">
        <v>315</v>
      </c>
      <c r="B345" s="17" t="s">
        <v>541</v>
      </c>
      <c r="C345" s="18" t="s">
        <v>542</v>
      </c>
      <c r="D345" s="17" t="s">
        <v>491</v>
      </c>
      <c r="E345" s="17" t="s">
        <v>543</v>
      </c>
      <c r="F345" s="74">
        <f t="shared" si="4"/>
        <v>44857276</v>
      </c>
      <c r="G345" s="37">
        <v>2416163</v>
      </c>
      <c r="H345" s="37">
        <v>9844002</v>
      </c>
      <c r="I345" s="37">
        <v>2569902</v>
      </c>
      <c r="J345" s="37">
        <v>30027209</v>
      </c>
      <c r="K345" s="72"/>
      <c r="L345" s="66">
        <v>20080908</v>
      </c>
    </row>
    <row r="346" spans="1:12" ht="15">
      <c r="A346" s="7">
        <v>316</v>
      </c>
      <c r="B346" s="17" t="s">
        <v>544</v>
      </c>
      <c r="C346" s="18" t="s">
        <v>545</v>
      </c>
      <c r="D346" s="17" t="s">
        <v>491</v>
      </c>
      <c r="E346" s="17" t="s">
        <v>546</v>
      </c>
      <c r="F346" s="74">
        <f t="shared" si="4"/>
        <v>37110149</v>
      </c>
      <c r="G346" s="37">
        <v>2767164</v>
      </c>
      <c r="H346" s="37">
        <v>5328067</v>
      </c>
      <c r="I346" s="37">
        <v>2319022</v>
      </c>
      <c r="J346" s="37">
        <v>26695896</v>
      </c>
      <c r="K346" s="37"/>
      <c r="L346" s="66">
        <v>20080908</v>
      </c>
    </row>
    <row r="347" spans="1:12" ht="15">
      <c r="A347" s="7">
        <v>317</v>
      </c>
      <c r="B347" s="17" t="s">
        <v>547</v>
      </c>
      <c r="C347" s="18" t="s">
        <v>548</v>
      </c>
      <c r="D347" s="17" t="s">
        <v>491</v>
      </c>
      <c r="E347" s="17" t="s">
        <v>549</v>
      </c>
      <c r="F347" s="74">
        <f t="shared" si="4"/>
        <v>2160701</v>
      </c>
      <c r="G347" s="37">
        <v>255200</v>
      </c>
      <c r="H347" s="37">
        <v>1506913</v>
      </c>
      <c r="I347" s="37">
        <v>7000</v>
      </c>
      <c r="J347" s="37">
        <v>391588</v>
      </c>
      <c r="K347" s="37"/>
      <c r="L347" s="66">
        <v>20081007</v>
      </c>
    </row>
    <row r="348" spans="1:12" ht="15">
      <c r="A348" s="7">
        <v>318</v>
      </c>
      <c r="B348" s="17" t="s">
        <v>550</v>
      </c>
      <c r="C348" s="18" t="s">
        <v>551</v>
      </c>
      <c r="D348" s="17" t="s">
        <v>491</v>
      </c>
      <c r="E348" s="17" t="s">
        <v>552</v>
      </c>
      <c r="F348" s="74">
        <f t="shared" si="4"/>
        <v>87853465</v>
      </c>
      <c r="G348" s="37">
        <v>15133155</v>
      </c>
      <c r="H348" s="37">
        <v>8129185</v>
      </c>
      <c r="I348" s="37">
        <v>31177643</v>
      </c>
      <c r="J348" s="37">
        <v>33413482</v>
      </c>
      <c r="K348" s="37"/>
      <c r="L348" s="66">
        <v>20080908</v>
      </c>
    </row>
    <row r="349" spans="1:12" ht="15">
      <c r="A349" s="7">
        <v>319</v>
      </c>
      <c r="B349" s="17" t="s">
        <v>553</v>
      </c>
      <c r="C349" s="18" t="s">
        <v>554</v>
      </c>
      <c r="D349" s="17" t="s">
        <v>491</v>
      </c>
      <c r="E349" s="17" t="s">
        <v>555</v>
      </c>
      <c r="F349" s="74">
        <f t="shared" si="4"/>
        <v>13198174</v>
      </c>
      <c r="G349" s="37">
        <v>169850</v>
      </c>
      <c r="H349" s="37">
        <v>1404031</v>
      </c>
      <c r="I349" s="37">
        <v>1726140</v>
      </c>
      <c r="J349" s="37">
        <v>9898153</v>
      </c>
      <c r="K349" s="72"/>
      <c r="L349" s="66">
        <v>20081007</v>
      </c>
    </row>
    <row r="350" spans="1:12" ht="15">
      <c r="A350" s="7">
        <v>320</v>
      </c>
      <c r="B350" s="17" t="s">
        <v>556</v>
      </c>
      <c r="C350" s="18" t="s">
        <v>557</v>
      </c>
      <c r="D350" s="17" t="s">
        <v>491</v>
      </c>
      <c r="E350" s="17" t="s">
        <v>558</v>
      </c>
      <c r="F350" s="74">
        <f t="shared" si="4"/>
        <v>5789412</v>
      </c>
      <c r="G350" s="37">
        <v>370795</v>
      </c>
      <c r="H350" s="37">
        <v>1961566</v>
      </c>
      <c r="I350" s="37">
        <v>250</v>
      </c>
      <c r="J350" s="37">
        <v>3456801</v>
      </c>
      <c r="K350" s="37"/>
      <c r="L350" s="66">
        <v>20080908</v>
      </c>
    </row>
    <row r="351" spans="1:12" ht="15">
      <c r="A351" s="7">
        <v>321</v>
      </c>
      <c r="B351" s="17" t="s">
        <v>559</v>
      </c>
      <c r="C351" s="18" t="s">
        <v>560</v>
      </c>
      <c r="D351" s="17" t="s">
        <v>491</v>
      </c>
      <c r="E351" s="17" t="s">
        <v>561</v>
      </c>
      <c r="F351" s="74">
        <f aca="true" t="shared" si="5" ref="F351:F414">G351+H351+I351+J351</f>
        <v>3205094</v>
      </c>
      <c r="G351" s="37">
        <v>199901</v>
      </c>
      <c r="H351" s="37">
        <v>1880324</v>
      </c>
      <c r="I351" s="37">
        <v>0</v>
      </c>
      <c r="J351" s="37">
        <v>1124869</v>
      </c>
      <c r="K351" s="72"/>
      <c r="L351" s="66">
        <v>20080908</v>
      </c>
    </row>
    <row r="352" spans="1:12" ht="15">
      <c r="A352" s="7">
        <v>322</v>
      </c>
      <c r="B352" s="17" t="s">
        <v>562</v>
      </c>
      <c r="C352" s="18" t="s">
        <v>563</v>
      </c>
      <c r="D352" s="17" t="s">
        <v>491</v>
      </c>
      <c r="E352" s="17" t="s">
        <v>564</v>
      </c>
      <c r="F352" s="74">
        <f t="shared" si="5"/>
        <v>47781312</v>
      </c>
      <c r="G352" s="37">
        <v>6580140</v>
      </c>
      <c r="H352" s="37">
        <v>16289390</v>
      </c>
      <c r="I352" s="37">
        <v>7442243</v>
      </c>
      <c r="J352" s="37">
        <v>17469539</v>
      </c>
      <c r="K352" s="37"/>
      <c r="L352" s="66">
        <v>20080908</v>
      </c>
    </row>
    <row r="353" spans="1:12" ht="15">
      <c r="A353" s="7">
        <v>323</v>
      </c>
      <c r="B353" s="17" t="s">
        <v>566</v>
      </c>
      <c r="C353" s="18" t="s">
        <v>567</v>
      </c>
      <c r="D353" s="17" t="s">
        <v>565</v>
      </c>
      <c r="E353" s="17" t="s">
        <v>568</v>
      </c>
      <c r="F353" s="74">
        <f t="shared" si="5"/>
        <v>995440</v>
      </c>
      <c r="G353" s="37">
        <v>72526</v>
      </c>
      <c r="H353" s="37">
        <v>862064</v>
      </c>
      <c r="I353" s="37">
        <v>0</v>
      </c>
      <c r="J353" s="37">
        <v>60850</v>
      </c>
      <c r="K353" s="37"/>
      <c r="L353" s="66">
        <v>20080908</v>
      </c>
    </row>
    <row r="354" spans="1:12" ht="15">
      <c r="A354" s="7">
        <v>324</v>
      </c>
      <c r="B354" s="17" t="s">
        <v>569</v>
      </c>
      <c r="C354" s="18" t="s">
        <v>570</v>
      </c>
      <c r="D354" s="17" t="s">
        <v>565</v>
      </c>
      <c r="E354" s="17" t="s">
        <v>571</v>
      </c>
      <c r="F354" s="74">
        <f t="shared" si="5"/>
        <v>553874</v>
      </c>
      <c r="G354" s="37">
        <v>0</v>
      </c>
      <c r="H354" s="37">
        <v>535100</v>
      </c>
      <c r="I354" s="37">
        <v>0</v>
      </c>
      <c r="J354" s="37">
        <v>18774</v>
      </c>
      <c r="K354" s="37"/>
      <c r="L354" s="66">
        <v>20080908</v>
      </c>
    </row>
    <row r="355" spans="1:12" ht="15">
      <c r="A355" s="7">
        <v>325</v>
      </c>
      <c r="B355" s="17" t="s">
        <v>572</v>
      </c>
      <c r="C355" s="18" t="s">
        <v>573</v>
      </c>
      <c r="D355" s="17" t="s">
        <v>565</v>
      </c>
      <c r="E355" s="17" t="s">
        <v>574</v>
      </c>
      <c r="F355" s="74">
        <f t="shared" si="5"/>
        <v>32628944</v>
      </c>
      <c r="G355" s="37">
        <v>1113576</v>
      </c>
      <c r="H355" s="37">
        <v>23155185</v>
      </c>
      <c r="I355" s="37">
        <v>157003</v>
      </c>
      <c r="J355" s="37">
        <v>8203180</v>
      </c>
      <c r="K355" s="37"/>
      <c r="L355" s="66">
        <v>20080908</v>
      </c>
    </row>
    <row r="356" spans="1:12" ht="15">
      <c r="A356" s="7">
        <v>326</v>
      </c>
      <c r="B356" s="17" t="s">
        <v>575</v>
      </c>
      <c r="C356" s="18" t="s">
        <v>576</v>
      </c>
      <c r="D356" s="17" t="s">
        <v>565</v>
      </c>
      <c r="E356" s="17" t="s">
        <v>577</v>
      </c>
      <c r="F356" s="74">
        <f t="shared" si="5"/>
        <v>2823938</v>
      </c>
      <c r="G356" s="37">
        <v>300</v>
      </c>
      <c r="H356" s="37">
        <v>137875</v>
      </c>
      <c r="I356" s="37">
        <v>376500</v>
      </c>
      <c r="J356" s="37">
        <v>2309263</v>
      </c>
      <c r="K356" s="37"/>
      <c r="L356" s="66">
        <v>20080908</v>
      </c>
    </row>
    <row r="357" spans="1:12" ht="15">
      <c r="A357" s="7">
        <v>327</v>
      </c>
      <c r="B357" s="17" t="s">
        <v>578</v>
      </c>
      <c r="C357" s="18" t="s">
        <v>579</v>
      </c>
      <c r="D357" s="17" t="s">
        <v>565</v>
      </c>
      <c r="E357" s="17" t="s">
        <v>580</v>
      </c>
      <c r="F357" s="74">
        <f t="shared" si="5"/>
        <v>2308529</v>
      </c>
      <c r="G357" s="37">
        <v>1029000</v>
      </c>
      <c r="H357" s="37">
        <v>1063179</v>
      </c>
      <c r="I357" s="37">
        <v>0</v>
      </c>
      <c r="J357" s="37">
        <v>216350</v>
      </c>
      <c r="K357" s="37"/>
      <c r="L357" s="66">
        <v>20081007</v>
      </c>
    </row>
    <row r="358" spans="1:12" ht="15">
      <c r="A358" s="7">
        <v>328</v>
      </c>
      <c r="B358" s="17" t="s">
        <v>581</v>
      </c>
      <c r="C358" s="18" t="s">
        <v>582</v>
      </c>
      <c r="D358" s="17" t="s">
        <v>565</v>
      </c>
      <c r="E358" s="17" t="s">
        <v>583</v>
      </c>
      <c r="F358" s="74">
        <f t="shared" si="5"/>
        <v>4598684</v>
      </c>
      <c r="G358" s="37">
        <v>2510186</v>
      </c>
      <c r="H358" s="37">
        <v>1759793</v>
      </c>
      <c r="I358" s="37">
        <v>17000</v>
      </c>
      <c r="J358" s="37">
        <v>311705</v>
      </c>
      <c r="K358" s="37"/>
      <c r="L358" s="66">
        <v>20080908</v>
      </c>
    </row>
    <row r="359" spans="1:12" ht="15">
      <c r="A359" s="7">
        <v>329</v>
      </c>
      <c r="B359" s="17" t="s">
        <v>584</v>
      </c>
      <c r="C359" s="18" t="s">
        <v>585</v>
      </c>
      <c r="D359" s="17" t="s">
        <v>565</v>
      </c>
      <c r="E359" s="17" t="s">
        <v>586</v>
      </c>
      <c r="F359" s="74">
        <f t="shared" si="5"/>
        <v>10523922</v>
      </c>
      <c r="G359" s="37">
        <v>7399112</v>
      </c>
      <c r="H359" s="37">
        <v>2168241</v>
      </c>
      <c r="I359" s="37">
        <v>755</v>
      </c>
      <c r="J359" s="37">
        <v>955814</v>
      </c>
      <c r="K359" s="37"/>
      <c r="L359" s="66">
        <v>20080908</v>
      </c>
    </row>
    <row r="360" spans="1:12" ht="15">
      <c r="A360" s="7">
        <v>330</v>
      </c>
      <c r="B360" s="17" t="s">
        <v>587</v>
      </c>
      <c r="C360" s="18" t="s">
        <v>588</v>
      </c>
      <c r="D360" s="17" t="s">
        <v>565</v>
      </c>
      <c r="E360" s="17" t="s">
        <v>589</v>
      </c>
      <c r="F360" s="74">
        <f t="shared" si="5"/>
        <v>2720737</v>
      </c>
      <c r="G360" s="37">
        <v>630400</v>
      </c>
      <c r="H360" s="37">
        <v>1830250</v>
      </c>
      <c r="I360" s="37">
        <v>0</v>
      </c>
      <c r="J360" s="37">
        <v>260087</v>
      </c>
      <c r="K360" s="37"/>
      <c r="L360" s="66">
        <v>20080908</v>
      </c>
    </row>
    <row r="361" spans="1:12" ht="15">
      <c r="A361" s="7">
        <v>331</v>
      </c>
      <c r="B361" s="17" t="s">
        <v>590</v>
      </c>
      <c r="C361" s="18" t="s">
        <v>591</v>
      </c>
      <c r="D361" s="17" t="s">
        <v>565</v>
      </c>
      <c r="E361" s="17" t="s">
        <v>592</v>
      </c>
      <c r="F361" s="74">
        <f t="shared" si="5"/>
        <v>16547370</v>
      </c>
      <c r="G361" s="37">
        <v>6715407</v>
      </c>
      <c r="H361" s="37">
        <v>7155660</v>
      </c>
      <c r="I361" s="37">
        <v>1212576</v>
      </c>
      <c r="J361" s="37">
        <v>1463727</v>
      </c>
      <c r="K361" s="37"/>
      <c r="L361" s="66">
        <v>20080908</v>
      </c>
    </row>
    <row r="362" spans="1:12" ht="15">
      <c r="A362" s="7">
        <v>332</v>
      </c>
      <c r="B362" s="17" t="s">
        <v>593</v>
      </c>
      <c r="C362" s="18" t="s">
        <v>594</v>
      </c>
      <c r="D362" s="17" t="s">
        <v>565</v>
      </c>
      <c r="E362" s="17" t="s">
        <v>595</v>
      </c>
      <c r="F362" s="74">
        <f t="shared" si="5"/>
        <v>13780627</v>
      </c>
      <c r="G362" s="37">
        <v>9655757</v>
      </c>
      <c r="H362" s="37">
        <v>3933104</v>
      </c>
      <c r="I362" s="37">
        <v>30600</v>
      </c>
      <c r="J362" s="37">
        <v>161166</v>
      </c>
      <c r="K362" s="37"/>
      <c r="L362" s="66">
        <v>20081007</v>
      </c>
    </row>
    <row r="363" spans="1:12" ht="15">
      <c r="A363" s="7">
        <v>333</v>
      </c>
      <c r="B363" s="17" t="s">
        <v>596</v>
      </c>
      <c r="C363" s="18" t="s">
        <v>597</v>
      </c>
      <c r="D363" s="17" t="s">
        <v>565</v>
      </c>
      <c r="E363" s="17" t="s">
        <v>598</v>
      </c>
      <c r="F363" s="74">
        <f t="shared" si="5"/>
        <v>23423378</v>
      </c>
      <c r="G363" s="37">
        <v>4742246</v>
      </c>
      <c r="H363" s="37">
        <v>2156146</v>
      </c>
      <c r="I363" s="37">
        <v>4632223</v>
      </c>
      <c r="J363" s="37">
        <v>11892763</v>
      </c>
      <c r="K363" s="37"/>
      <c r="L363" s="66">
        <v>20081007</v>
      </c>
    </row>
    <row r="364" spans="1:12" ht="15">
      <c r="A364" s="7">
        <v>334</v>
      </c>
      <c r="B364" s="17" t="s">
        <v>599</v>
      </c>
      <c r="C364" s="18" t="s">
        <v>600</v>
      </c>
      <c r="D364" s="17" t="s">
        <v>565</v>
      </c>
      <c r="E364" s="17" t="s">
        <v>601</v>
      </c>
      <c r="F364" s="74">
        <f t="shared" si="5"/>
        <v>710618</v>
      </c>
      <c r="G364" s="37">
        <v>320000</v>
      </c>
      <c r="H364" s="37">
        <v>309314</v>
      </c>
      <c r="I364" s="37">
        <v>30004</v>
      </c>
      <c r="J364" s="37">
        <v>51300</v>
      </c>
      <c r="K364" s="37"/>
      <c r="L364" s="66">
        <v>20080908</v>
      </c>
    </row>
    <row r="365" spans="1:12" ht="15">
      <c r="A365" s="7">
        <v>335</v>
      </c>
      <c r="B365" s="17" t="s">
        <v>602</v>
      </c>
      <c r="C365" s="18" t="s">
        <v>603</v>
      </c>
      <c r="D365" s="17" t="s">
        <v>565</v>
      </c>
      <c r="E365" s="17" t="s">
        <v>604</v>
      </c>
      <c r="F365" s="74">
        <f t="shared" si="5"/>
        <v>8915022</v>
      </c>
      <c r="G365" s="37">
        <v>5105171</v>
      </c>
      <c r="H365" s="37">
        <v>3786401</v>
      </c>
      <c r="I365" s="37">
        <v>0</v>
      </c>
      <c r="J365" s="37">
        <v>23450</v>
      </c>
      <c r="K365" s="37"/>
      <c r="L365" s="66">
        <v>20080908</v>
      </c>
    </row>
    <row r="366" spans="1:12" ht="15">
      <c r="A366" s="7">
        <v>336</v>
      </c>
      <c r="B366" s="17" t="s">
        <v>605</v>
      </c>
      <c r="C366" s="18" t="s">
        <v>606</v>
      </c>
      <c r="D366" s="17" t="s">
        <v>565</v>
      </c>
      <c r="E366" s="17" t="s">
        <v>607</v>
      </c>
      <c r="F366" s="74">
        <f t="shared" si="5"/>
        <v>443115</v>
      </c>
      <c r="G366" s="37">
        <v>20535</v>
      </c>
      <c r="H366" s="37">
        <v>379655</v>
      </c>
      <c r="I366" s="37">
        <v>0</v>
      </c>
      <c r="J366" s="37">
        <v>42925</v>
      </c>
      <c r="K366" s="37"/>
      <c r="L366" s="66">
        <v>20081007</v>
      </c>
    </row>
    <row r="367" spans="1:12" ht="15">
      <c r="A367" s="7">
        <v>337</v>
      </c>
      <c r="B367" s="17" t="s">
        <v>608</v>
      </c>
      <c r="C367" s="18" t="s">
        <v>609</v>
      </c>
      <c r="D367" s="17" t="s">
        <v>565</v>
      </c>
      <c r="E367" s="17" t="s">
        <v>610</v>
      </c>
      <c r="F367" s="74">
        <f t="shared" si="5"/>
        <v>3960116</v>
      </c>
      <c r="G367" s="37">
        <v>785897</v>
      </c>
      <c r="H367" s="37">
        <v>1356197</v>
      </c>
      <c r="I367" s="37">
        <v>352099</v>
      </c>
      <c r="J367" s="37">
        <v>1465923</v>
      </c>
      <c r="K367" s="37"/>
      <c r="L367" s="66">
        <v>20080908</v>
      </c>
    </row>
    <row r="368" spans="1:12" ht="15">
      <c r="A368" s="7">
        <v>338</v>
      </c>
      <c r="B368" s="17" t="s">
        <v>611</v>
      </c>
      <c r="C368" s="18" t="s">
        <v>612</v>
      </c>
      <c r="D368" s="17" t="s">
        <v>565</v>
      </c>
      <c r="E368" s="17" t="s">
        <v>613</v>
      </c>
      <c r="F368" s="74">
        <f t="shared" si="5"/>
        <v>41616108</v>
      </c>
      <c r="G368" s="37">
        <v>10183517</v>
      </c>
      <c r="H368" s="37">
        <v>5691352</v>
      </c>
      <c r="I368" s="37">
        <v>192000</v>
      </c>
      <c r="J368" s="37">
        <v>25549239</v>
      </c>
      <c r="K368" s="37"/>
      <c r="L368" s="66">
        <v>20081007</v>
      </c>
    </row>
    <row r="369" spans="1:12" ht="15">
      <c r="A369" s="7">
        <v>339</v>
      </c>
      <c r="B369" s="17" t="s">
        <v>614</v>
      </c>
      <c r="C369" s="18" t="s">
        <v>615</v>
      </c>
      <c r="D369" s="17" t="s">
        <v>565</v>
      </c>
      <c r="E369" s="17" t="s">
        <v>616</v>
      </c>
      <c r="F369" s="74">
        <f t="shared" si="5"/>
        <v>1821324</v>
      </c>
      <c r="G369" s="37">
        <v>415000</v>
      </c>
      <c r="H369" s="37">
        <v>1329003</v>
      </c>
      <c r="I369" s="37">
        <v>0</v>
      </c>
      <c r="J369" s="37">
        <v>77321</v>
      </c>
      <c r="K369" s="37"/>
      <c r="L369" s="66">
        <v>20080908</v>
      </c>
    </row>
    <row r="370" spans="1:12" ht="15">
      <c r="A370" s="7">
        <v>340</v>
      </c>
      <c r="B370" s="17" t="s">
        <v>617</v>
      </c>
      <c r="C370" s="18" t="s">
        <v>618</v>
      </c>
      <c r="D370" s="17" t="s">
        <v>565</v>
      </c>
      <c r="E370" s="17" t="s">
        <v>619</v>
      </c>
      <c r="F370" s="74">
        <f t="shared" si="5"/>
        <v>13369321</v>
      </c>
      <c r="G370" s="37">
        <v>3177963</v>
      </c>
      <c r="H370" s="37">
        <v>6697723</v>
      </c>
      <c r="I370" s="37">
        <v>75500</v>
      </c>
      <c r="J370" s="37">
        <v>3418135</v>
      </c>
      <c r="K370" s="37"/>
      <c r="L370" s="66">
        <v>20080908</v>
      </c>
    </row>
    <row r="371" spans="1:12" ht="15">
      <c r="A371" s="7">
        <v>341</v>
      </c>
      <c r="B371" s="17" t="s">
        <v>620</v>
      </c>
      <c r="C371" s="18" t="s">
        <v>621</v>
      </c>
      <c r="D371" s="17" t="s">
        <v>565</v>
      </c>
      <c r="E371" s="17" t="s">
        <v>622</v>
      </c>
      <c r="F371" s="74">
        <f t="shared" si="5"/>
        <v>30580344</v>
      </c>
      <c r="G371" s="37">
        <v>10371149</v>
      </c>
      <c r="H371" s="37">
        <v>8720388</v>
      </c>
      <c r="I371" s="37">
        <v>5835072</v>
      </c>
      <c r="J371" s="37">
        <v>5653735</v>
      </c>
      <c r="K371" s="37"/>
      <c r="L371" s="66">
        <v>20080908</v>
      </c>
    </row>
    <row r="372" spans="1:12" ht="15">
      <c r="A372" s="7">
        <v>342</v>
      </c>
      <c r="B372" s="17" t="s">
        <v>623</v>
      </c>
      <c r="C372" s="18" t="s">
        <v>624</v>
      </c>
      <c r="D372" s="17" t="s">
        <v>565</v>
      </c>
      <c r="E372" s="17" t="s">
        <v>625</v>
      </c>
      <c r="F372" s="74">
        <f t="shared" si="5"/>
        <v>385601</v>
      </c>
      <c r="G372" s="37">
        <v>0</v>
      </c>
      <c r="H372" s="37">
        <v>385601</v>
      </c>
      <c r="I372" s="37">
        <v>0</v>
      </c>
      <c r="J372" s="37">
        <v>0</v>
      </c>
      <c r="K372" s="37"/>
      <c r="L372" s="66">
        <v>20081007</v>
      </c>
    </row>
    <row r="373" spans="1:12" ht="15">
      <c r="A373" s="7">
        <v>343</v>
      </c>
      <c r="B373" s="17" t="s">
        <v>626</v>
      </c>
      <c r="C373" s="18" t="s">
        <v>627</v>
      </c>
      <c r="D373" s="17" t="s">
        <v>565</v>
      </c>
      <c r="E373" s="17" t="s">
        <v>628</v>
      </c>
      <c r="F373" s="74">
        <f t="shared" si="5"/>
        <v>1789743</v>
      </c>
      <c r="G373" s="37">
        <v>254825</v>
      </c>
      <c r="H373" s="37">
        <v>1216341</v>
      </c>
      <c r="I373" s="37">
        <v>5000</v>
      </c>
      <c r="J373" s="37">
        <v>313577</v>
      </c>
      <c r="K373" s="37"/>
      <c r="L373" s="66">
        <v>20080908</v>
      </c>
    </row>
    <row r="374" spans="1:12" ht="15">
      <c r="A374" s="7">
        <v>344</v>
      </c>
      <c r="B374" s="17" t="s">
        <v>629</v>
      </c>
      <c r="C374" s="18" t="s">
        <v>630</v>
      </c>
      <c r="D374" s="17" t="s">
        <v>565</v>
      </c>
      <c r="E374" s="17" t="s">
        <v>631</v>
      </c>
      <c r="F374" s="74">
        <f t="shared" si="5"/>
        <v>2108196</v>
      </c>
      <c r="G374" s="37">
        <v>747401</v>
      </c>
      <c r="H374" s="37">
        <v>739527</v>
      </c>
      <c r="I374" s="37">
        <v>213600</v>
      </c>
      <c r="J374" s="37">
        <v>407668</v>
      </c>
      <c r="K374" s="37"/>
      <c r="L374" s="66">
        <v>20081007</v>
      </c>
    </row>
    <row r="375" spans="1:12" ht="15">
      <c r="A375" s="7">
        <v>345</v>
      </c>
      <c r="B375" s="17" t="s">
        <v>632</v>
      </c>
      <c r="C375" s="18" t="s">
        <v>633</v>
      </c>
      <c r="D375" s="17" t="s">
        <v>565</v>
      </c>
      <c r="E375" s="17" t="s">
        <v>634</v>
      </c>
      <c r="F375" s="74">
        <f t="shared" si="5"/>
        <v>8918535</v>
      </c>
      <c r="G375" s="37">
        <v>2592064</v>
      </c>
      <c r="H375" s="37">
        <v>4714645</v>
      </c>
      <c r="I375" s="37">
        <v>40000</v>
      </c>
      <c r="J375" s="37">
        <v>1571826</v>
      </c>
      <c r="K375" s="37"/>
      <c r="L375" s="66">
        <v>20081007</v>
      </c>
    </row>
    <row r="376" spans="1:12" ht="15">
      <c r="A376" s="7">
        <v>346</v>
      </c>
      <c r="B376" s="17" t="s">
        <v>635</v>
      </c>
      <c r="C376" s="18" t="s">
        <v>636</v>
      </c>
      <c r="D376" s="17" t="s">
        <v>565</v>
      </c>
      <c r="E376" s="17" t="s">
        <v>637</v>
      </c>
      <c r="F376" s="74">
        <f t="shared" si="5"/>
        <v>315960</v>
      </c>
      <c r="G376" s="37">
        <v>0</v>
      </c>
      <c r="H376" s="37">
        <v>315960</v>
      </c>
      <c r="I376" s="37">
        <v>0</v>
      </c>
      <c r="J376" s="37">
        <v>0</v>
      </c>
      <c r="K376" s="37"/>
      <c r="L376" s="66">
        <v>20080908</v>
      </c>
    </row>
    <row r="377" spans="1:12" ht="15">
      <c r="A377" s="7">
        <v>347</v>
      </c>
      <c r="B377" s="17" t="s">
        <v>638</v>
      </c>
      <c r="C377" s="18" t="s">
        <v>639</v>
      </c>
      <c r="D377" s="17" t="s">
        <v>565</v>
      </c>
      <c r="E377" s="17" t="s">
        <v>640</v>
      </c>
      <c r="F377" s="74">
        <f t="shared" si="5"/>
        <v>50947018</v>
      </c>
      <c r="G377" s="37">
        <v>17010036</v>
      </c>
      <c r="H377" s="37">
        <v>5808632</v>
      </c>
      <c r="I377" s="37">
        <v>15638814</v>
      </c>
      <c r="J377" s="37">
        <v>12489536</v>
      </c>
      <c r="K377" s="72"/>
      <c r="L377" s="66">
        <v>20080908</v>
      </c>
    </row>
    <row r="378" spans="1:12" ht="15">
      <c r="A378" s="7">
        <v>348</v>
      </c>
      <c r="B378" s="17" t="s">
        <v>641</v>
      </c>
      <c r="C378" s="18" t="s">
        <v>642</v>
      </c>
      <c r="D378" s="17" t="s">
        <v>565</v>
      </c>
      <c r="E378" s="17" t="s">
        <v>643</v>
      </c>
      <c r="F378" s="74">
        <f t="shared" si="5"/>
        <v>34887923</v>
      </c>
      <c r="G378" s="37">
        <v>20414100</v>
      </c>
      <c r="H378" s="37">
        <v>10379200</v>
      </c>
      <c r="I378" s="37">
        <v>1840301</v>
      </c>
      <c r="J378" s="37">
        <v>2254322</v>
      </c>
      <c r="K378" s="37"/>
      <c r="L378" s="66">
        <v>20080908</v>
      </c>
    </row>
    <row r="379" spans="1:12" ht="15">
      <c r="A379" s="7">
        <v>349</v>
      </c>
      <c r="B379" s="17" t="s">
        <v>644</v>
      </c>
      <c r="C379" s="18" t="s">
        <v>645</v>
      </c>
      <c r="D379" s="17" t="s">
        <v>565</v>
      </c>
      <c r="E379" s="17" t="s">
        <v>646</v>
      </c>
      <c r="F379" s="74">
        <f t="shared" si="5"/>
        <v>8743957</v>
      </c>
      <c r="G379" s="37">
        <v>2789530</v>
      </c>
      <c r="H379" s="37">
        <v>3061095</v>
      </c>
      <c r="I379" s="37">
        <v>1200</v>
      </c>
      <c r="J379" s="37">
        <v>2892132</v>
      </c>
      <c r="K379" s="37"/>
      <c r="L379" s="66">
        <v>20080908</v>
      </c>
    </row>
    <row r="380" spans="1:12" ht="15">
      <c r="A380" s="7">
        <v>350</v>
      </c>
      <c r="B380" s="17" t="s">
        <v>647</v>
      </c>
      <c r="C380" s="18" t="s">
        <v>648</v>
      </c>
      <c r="D380" s="17" t="s">
        <v>565</v>
      </c>
      <c r="E380" s="17" t="s">
        <v>649</v>
      </c>
      <c r="F380" s="74">
        <f t="shared" si="5"/>
        <v>33100235</v>
      </c>
      <c r="G380" s="37">
        <v>4593522</v>
      </c>
      <c r="H380" s="37">
        <v>13519806</v>
      </c>
      <c r="I380" s="37">
        <v>9239739</v>
      </c>
      <c r="J380" s="37">
        <v>5747168</v>
      </c>
      <c r="K380" s="37"/>
      <c r="L380" s="66">
        <v>20080908</v>
      </c>
    </row>
    <row r="381" spans="1:12" ht="15">
      <c r="A381" s="7">
        <v>351</v>
      </c>
      <c r="B381" s="17" t="s">
        <v>650</v>
      </c>
      <c r="C381" s="18" t="s">
        <v>651</v>
      </c>
      <c r="D381" s="17" t="s">
        <v>565</v>
      </c>
      <c r="E381" s="17" t="s">
        <v>652</v>
      </c>
      <c r="F381" s="74">
        <f t="shared" si="5"/>
        <v>15535379</v>
      </c>
      <c r="G381" s="37">
        <v>12705845</v>
      </c>
      <c r="H381" s="37">
        <v>2194582</v>
      </c>
      <c r="I381" s="37">
        <v>0</v>
      </c>
      <c r="J381" s="37">
        <v>634952</v>
      </c>
      <c r="K381" s="72"/>
      <c r="L381" s="66">
        <v>20081007</v>
      </c>
    </row>
    <row r="382" spans="1:12" ht="15">
      <c r="A382" s="7">
        <v>352</v>
      </c>
      <c r="B382" s="17" t="s">
        <v>653</v>
      </c>
      <c r="C382" s="18" t="s">
        <v>654</v>
      </c>
      <c r="D382" s="17" t="s">
        <v>565</v>
      </c>
      <c r="E382" s="17" t="s">
        <v>655</v>
      </c>
      <c r="F382" s="74">
        <f t="shared" si="5"/>
        <v>6413694</v>
      </c>
      <c r="G382" s="37">
        <v>973353</v>
      </c>
      <c r="H382" s="37">
        <v>2722161</v>
      </c>
      <c r="I382" s="37">
        <v>1323688</v>
      </c>
      <c r="J382" s="37">
        <v>1394492</v>
      </c>
      <c r="K382" s="37"/>
      <c r="L382" s="66">
        <v>20080908</v>
      </c>
    </row>
    <row r="383" spans="1:12" ht="15">
      <c r="A383" s="7">
        <v>353</v>
      </c>
      <c r="B383" s="17" t="s">
        <v>656</v>
      </c>
      <c r="C383" s="18" t="s">
        <v>657</v>
      </c>
      <c r="D383" s="17" t="s">
        <v>565</v>
      </c>
      <c r="E383" s="17" t="s">
        <v>658</v>
      </c>
      <c r="F383" s="74">
        <f t="shared" si="5"/>
        <v>38617216</v>
      </c>
      <c r="G383" s="37">
        <v>6100492</v>
      </c>
      <c r="H383" s="37">
        <v>17513075</v>
      </c>
      <c r="I383" s="37">
        <v>9567355</v>
      </c>
      <c r="J383" s="37">
        <v>5436294</v>
      </c>
      <c r="K383" s="37"/>
      <c r="L383" s="66">
        <v>20080908</v>
      </c>
    </row>
    <row r="384" spans="1:12" ht="15">
      <c r="A384" s="7">
        <v>354</v>
      </c>
      <c r="B384" s="17" t="s">
        <v>659</v>
      </c>
      <c r="C384" s="18" t="s">
        <v>660</v>
      </c>
      <c r="D384" s="17" t="s">
        <v>565</v>
      </c>
      <c r="E384" s="17" t="s">
        <v>661</v>
      </c>
      <c r="F384" s="74">
        <f t="shared" si="5"/>
        <v>6750222</v>
      </c>
      <c r="G384" s="37">
        <v>2192772</v>
      </c>
      <c r="H384" s="37">
        <v>2050667</v>
      </c>
      <c r="I384" s="37">
        <v>1045802</v>
      </c>
      <c r="J384" s="37">
        <v>1460981</v>
      </c>
      <c r="K384" s="37"/>
      <c r="L384" s="66">
        <v>20081007</v>
      </c>
    </row>
    <row r="385" spans="1:12" ht="15">
      <c r="A385" s="7">
        <v>355</v>
      </c>
      <c r="B385" s="17" t="s">
        <v>662</v>
      </c>
      <c r="C385" s="18" t="s">
        <v>663</v>
      </c>
      <c r="D385" s="17" t="s">
        <v>565</v>
      </c>
      <c r="E385" s="17" t="s">
        <v>664</v>
      </c>
      <c r="F385" s="74">
        <f t="shared" si="5"/>
        <v>8705433</v>
      </c>
      <c r="G385" s="37">
        <v>2829901</v>
      </c>
      <c r="H385" s="37">
        <v>4521714</v>
      </c>
      <c r="I385" s="37">
        <v>96601</v>
      </c>
      <c r="J385" s="37">
        <v>1257217</v>
      </c>
      <c r="K385" s="37"/>
      <c r="L385" s="66">
        <v>20080908</v>
      </c>
    </row>
    <row r="386" spans="1:12" ht="15">
      <c r="A386" s="7">
        <v>356</v>
      </c>
      <c r="B386" s="17" t="s">
        <v>665</v>
      </c>
      <c r="C386" s="18" t="s">
        <v>666</v>
      </c>
      <c r="D386" s="17" t="s">
        <v>565</v>
      </c>
      <c r="E386" s="17" t="s">
        <v>667</v>
      </c>
      <c r="F386" s="74">
        <f t="shared" si="5"/>
        <v>19674816</v>
      </c>
      <c r="G386" s="37">
        <v>3443363</v>
      </c>
      <c r="H386" s="37">
        <v>6624138</v>
      </c>
      <c r="I386" s="37">
        <v>4427633</v>
      </c>
      <c r="J386" s="37">
        <v>5179682</v>
      </c>
      <c r="K386" s="37"/>
      <c r="L386" s="66">
        <v>20080908</v>
      </c>
    </row>
    <row r="387" spans="1:12" ht="15">
      <c r="A387" s="7">
        <v>357</v>
      </c>
      <c r="B387" s="17" t="s">
        <v>668</v>
      </c>
      <c r="C387" s="18" t="s">
        <v>669</v>
      </c>
      <c r="D387" s="17" t="s">
        <v>565</v>
      </c>
      <c r="E387" s="17" t="s">
        <v>670</v>
      </c>
      <c r="F387" s="74">
        <f t="shared" si="5"/>
        <v>3742911</v>
      </c>
      <c r="G387" s="37">
        <v>0</v>
      </c>
      <c r="H387" s="37">
        <v>745367</v>
      </c>
      <c r="I387" s="37">
        <v>60000</v>
      </c>
      <c r="J387" s="37">
        <v>2937544</v>
      </c>
      <c r="K387" s="37"/>
      <c r="L387" s="66">
        <v>20080908</v>
      </c>
    </row>
    <row r="388" spans="1:12" ht="15">
      <c r="A388" s="7">
        <v>358</v>
      </c>
      <c r="B388" s="17" t="s">
        <v>671</v>
      </c>
      <c r="C388" s="18" t="s">
        <v>672</v>
      </c>
      <c r="D388" s="17" t="s">
        <v>565</v>
      </c>
      <c r="E388" s="17" t="s">
        <v>673</v>
      </c>
      <c r="F388" s="74">
        <f t="shared" si="5"/>
        <v>40224845</v>
      </c>
      <c r="G388" s="37">
        <v>1816606</v>
      </c>
      <c r="H388" s="37">
        <v>3252791</v>
      </c>
      <c r="I388" s="37">
        <v>27810264</v>
      </c>
      <c r="J388" s="37">
        <v>7345184</v>
      </c>
      <c r="K388" s="37"/>
      <c r="L388" s="66">
        <v>20080908</v>
      </c>
    </row>
    <row r="389" spans="1:12" ht="15">
      <c r="A389" s="7">
        <v>359</v>
      </c>
      <c r="B389" s="17" t="s">
        <v>674</v>
      </c>
      <c r="C389" s="18" t="s">
        <v>675</v>
      </c>
      <c r="D389" s="17" t="s">
        <v>565</v>
      </c>
      <c r="E389" s="17" t="s">
        <v>676</v>
      </c>
      <c r="F389" s="74">
        <f t="shared" si="5"/>
        <v>18384015</v>
      </c>
      <c r="G389" s="37">
        <v>514800</v>
      </c>
      <c r="H389" s="37">
        <v>3629372</v>
      </c>
      <c r="I389" s="37">
        <v>360000</v>
      </c>
      <c r="J389" s="37">
        <v>13879843</v>
      </c>
      <c r="K389" s="37"/>
      <c r="L389" s="66">
        <v>20081007</v>
      </c>
    </row>
    <row r="390" spans="1:12" ht="15">
      <c r="A390" s="7">
        <v>360</v>
      </c>
      <c r="B390" s="17" t="s">
        <v>677</v>
      </c>
      <c r="C390" s="18" t="s">
        <v>678</v>
      </c>
      <c r="D390" s="17" t="s">
        <v>565</v>
      </c>
      <c r="E390" s="17" t="s">
        <v>679</v>
      </c>
      <c r="F390" s="74">
        <f t="shared" si="5"/>
        <v>3655307</v>
      </c>
      <c r="G390" s="37">
        <v>75</v>
      </c>
      <c r="H390" s="37">
        <v>0</v>
      </c>
      <c r="I390" s="37">
        <v>1981885</v>
      </c>
      <c r="J390" s="37">
        <v>1673347</v>
      </c>
      <c r="K390" s="72"/>
      <c r="L390" s="66" t="s">
        <v>458</v>
      </c>
    </row>
    <row r="391" spans="1:12" ht="15">
      <c r="A391" s="7">
        <v>361</v>
      </c>
      <c r="B391" s="17" t="s">
        <v>680</v>
      </c>
      <c r="C391" s="18" t="s">
        <v>681</v>
      </c>
      <c r="D391" s="17" t="s">
        <v>565</v>
      </c>
      <c r="E391" s="17" t="s">
        <v>682</v>
      </c>
      <c r="F391" s="74">
        <f t="shared" si="5"/>
        <v>9786837</v>
      </c>
      <c r="G391" s="37">
        <v>1883992</v>
      </c>
      <c r="H391" s="37">
        <v>4228182</v>
      </c>
      <c r="I391" s="37">
        <v>1407218</v>
      </c>
      <c r="J391" s="37">
        <v>2267445</v>
      </c>
      <c r="K391" s="37"/>
      <c r="L391" s="66">
        <v>20080908</v>
      </c>
    </row>
    <row r="392" spans="1:12" ht="15">
      <c r="A392" s="7">
        <v>362</v>
      </c>
      <c r="B392" s="17" t="s">
        <v>683</v>
      </c>
      <c r="C392" s="18" t="s">
        <v>684</v>
      </c>
      <c r="D392" s="17" t="s">
        <v>565</v>
      </c>
      <c r="E392" s="17" t="s">
        <v>685</v>
      </c>
      <c r="F392" s="74">
        <f t="shared" si="5"/>
        <v>13181871</v>
      </c>
      <c r="G392" s="37">
        <v>540098</v>
      </c>
      <c r="H392" s="37">
        <v>3835277</v>
      </c>
      <c r="I392" s="37">
        <v>17941</v>
      </c>
      <c r="J392" s="37">
        <v>8788555</v>
      </c>
      <c r="K392" s="72"/>
      <c r="L392" s="66">
        <v>20081007</v>
      </c>
    </row>
    <row r="393" spans="1:12" ht="15">
      <c r="A393" s="7">
        <v>363</v>
      </c>
      <c r="B393" s="17" t="s">
        <v>686</v>
      </c>
      <c r="C393" s="18" t="s">
        <v>687</v>
      </c>
      <c r="D393" s="17" t="s">
        <v>565</v>
      </c>
      <c r="E393" s="17" t="s">
        <v>688</v>
      </c>
      <c r="F393" s="74">
        <f t="shared" si="5"/>
        <v>672910</v>
      </c>
      <c r="G393" s="37">
        <v>35000</v>
      </c>
      <c r="H393" s="37">
        <v>637909</v>
      </c>
      <c r="I393" s="37">
        <v>0</v>
      </c>
      <c r="J393" s="37">
        <v>1</v>
      </c>
      <c r="K393" s="37"/>
      <c r="L393" s="66">
        <v>20080908</v>
      </c>
    </row>
    <row r="394" spans="1:12" ht="15">
      <c r="A394" s="7">
        <v>364</v>
      </c>
      <c r="B394" s="17" t="s">
        <v>689</v>
      </c>
      <c r="C394" s="18" t="s">
        <v>690</v>
      </c>
      <c r="D394" s="17" t="s">
        <v>565</v>
      </c>
      <c r="E394" s="17" t="s">
        <v>691</v>
      </c>
      <c r="F394" s="74">
        <f t="shared" si="5"/>
        <v>17588717</v>
      </c>
      <c r="G394" s="37">
        <v>8069851</v>
      </c>
      <c r="H394" s="37">
        <v>9235536</v>
      </c>
      <c r="I394" s="37">
        <v>0</v>
      </c>
      <c r="J394" s="37">
        <v>283330</v>
      </c>
      <c r="K394" s="37"/>
      <c r="L394" s="66">
        <v>20081007</v>
      </c>
    </row>
    <row r="395" spans="1:12" ht="15">
      <c r="A395" s="7">
        <v>365</v>
      </c>
      <c r="B395" s="17" t="s">
        <v>692</v>
      </c>
      <c r="C395" s="18" t="s">
        <v>693</v>
      </c>
      <c r="D395" s="17" t="s">
        <v>565</v>
      </c>
      <c r="E395" s="17" t="s">
        <v>694</v>
      </c>
      <c r="F395" s="74">
        <f t="shared" si="5"/>
        <v>4617083</v>
      </c>
      <c r="G395" s="37">
        <v>3089552</v>
      </c>
      <c r="H395" s="37">
        <v>1097188</v>
      </c>
      <c r="I395" s="37">
        <v>11500</v>
      </c>
      <c r="J395" s="37">
        <v>418843</v>
      </c>
      <c r="K395" s="37"/>
      <c r="L395" s="66">
        <v>20081007</v>
      </c>
    </row>
    <row r="396" spans="1:12" ht="15">
      <c r="A396" s="7">
        <v>366</v>
      </c>
      <c r="B396" s="17" t="s">
        <v>695</v>
      </c>
      <c r="C396" s="18" t="s">
        <v>696</v>
      </c>
      <c r="D396" s="17" t="s">
        <v>565</v>
      </c>
      <c r="E396" s="17" t="s">
        <v>697</v>
      </c>
      <c r="F396" s="74">
        <f t="shared" si="5"/>
        <v>12801359</v>
      </c>
      <c r="G396" s="37">
        <v>10050385</v>
      </c>
      <c r="H396" s="37">
        <v>1413858</v>
      </c>
      <c r="I396" s="37">
        <v>0</v>
      </c>
      <c r="J396" s="37">
        <v>1337116</v>
      </c>
      <c r="K396" s="37"/>
      <c r="L396" s="66">
        <v>20080908</v>
      </c>
    </row>
    <row r="397" spans="1:12" ht="15">
      <c r="A397" s="7">
        <v>367</v>
      </c>
      <c r="B397" s="17" t="s">
        <v>698</v>
      </c>
      <c r="C397" s="18" t="s">
        <v>699</v>
      </c>
      <c r="D397" s="17" t="s">
        <v>565</v>
      </c>
      <c r="E397" s="17" t="s">
        <v>700</v>
      </c>
      <c r="F397" s="74">
        <f t="shared" si="5"/>
        <v>4964543</v>
      </c>
      <c r="G397" s="37">
        <v>0</v>
      </c>
      <c r="H397" s="37">
        <v>1927422</v>
      </c>
      <c r="I397" s="37">
        <v>1950</v>
      </c>
      <c r="J397" s="37">
        <v>3035171</v>
      </c>
      <c r="K397" s="72"/>
      <c r="L397" s="66">
        <v>20080908</v>
      </c>
    </row>
    <row r="398" spans="1:12" ht="15">
      <c r="A398" s="7">
        <v>368</v>
      </c>
      <c r="B398" s="17" t="s">
        <v>701</v>
      </c>
      <c r="C398" s="18" t="s">
        <v>702</v>
      </c>
      <c r="D398" s="17" t="s">
        <v>565</v>
      </c>
      <c r="E398" s="17" t="s">
        <v>703</v>
      </c>
      <c r="F398" s="74">
        <f t="shared" si="5"/>
        <v>102507</v>
      </c>
      <c r="G398" s="37">
        <v>0</v>
      </c>
      <c r="H398" s="37">
        <v>102507</v>
      </c>
      <c r="I398" s="37">
        <v>0</v>
      </c>
      <c r="J398" s="37">
        <v>0</v>
      </c>
      <c r="K398" s="37"/>
      <c r="L398" s="66">
        <v>20080908</v>
      </c>
    </row>
    <row r="399" spans="1:12" ht="15">
      <c r="A399" s="7">
        <v>369</v>
      </c>
      <c r="B399" s="17" t="s">
        <v>704</v>
      </c>
      <c r="C399" s="18" t="s">
        <v>705</v>
      </c>
      <c r="D399" s="17" t="s">
        <v>565</v>
      </c>
      <c r="E399" s="17" t="s">
        <v>2188</v>
      </c>
      <c r="F399" s="74">
        <f t="shared" si="5"/>
        <v>7628746</v>
      </c>
      <c r="G399" s="37">
        <v>1982425</v>
      </c>
      <c r="H399" s="37">
        <v>1052791</v>
      </c>
      <c r="I399" s="37">
        <v>4515857</v>
      </c>
      <c r="J399" s="37">
        <v>77673</v>
      </c>
      <c r="K399" s="37"/>
      <c r="L399" s="66">
        <v>20080908</v>
      </c>
    </row>
    <row r="400" spans="1:12" ht="15">
      <c r="A400" s="7">
        <v>370</v>
      </c>
      <c r="B400" s="17" t="s">
        <v>706</v>
      </c>
      <c r="C400" s="18" t="s">
        <v>707</v>
      </c>
      <c r="D400" s="17" t="s">
        <v>565</v>
      </c>
      <c r="E400" s="17" t="s">
        <v>708</v>
      </c>
      <c r="F400" s="74">
        <f t="shared" si="5"/>
        <v>20361379</v>
      </c>
      <c r="G400" s="37">
        <v>12205001</v>
      </c>
      <c r="H400" s="37">
        <v>6635823</v>
      </c>
      <c r="I400" s="37">
        <v>20000</v>
      </c>
      <c r="J400" s="37">
        <v>1500555</v>
      </c>
      <c r="K400" s="37"/>
      <c r="L400" s="66">
        <v>20080908</v>
      </c>
    </row>
    <row r="401" spans="1:12" ht="15">
      <c r="A401" s="7">
        <v>371</v>
      </c>
      <c r="B401" s="17" t="s">
        <v>709</v>
      </c>
      <c r="C401" s="18" t="s">
        <v>710</v>
      </c>
      <c r="D401" s="17" t="s">
        <v>565</v>
      </c>
      <c r="E401" s="17" t="s">
        <v>1025</v>
      </c>
      <c r="F401" s="74">
        <f t="shared" si="5"/>
        <v>6181805</v>
      </c>
      <c r="G401" s="37">
        <v>214000</v>
      </c>
      <c r="H401" s="37">
        <v>1577379</v>
      </c>
      <c r="I401" s="37">
        <v>0</v>
      </c>
      <c r="J401" s="37">
        <v>4390426</v>
      </c>
      <c r="K401" s="37"/>
      <c r="L401" s="66">
        <v>20080908</v>
      </c>
    </row>
    <row r="402" spans="1:12" ht="15">
      <c r="A402" s="7">
        <v>372</v>
      </c>
      <c r="B402" s="17" t="s">
        <v>711</v>
      </c>
      <c r="C402" s="18" t="s">
        <v>712</v>
      </c>
      <c r="D402" s="17" t="s">
        <v>565</v>
      </c>
      <c r="E402" s="17" t="s">
        <v>713</v>
      </c>
      <c r="F402" s="74">
        <f t="shared" si="5"/>
        <v>2410944</v>
      </c>
      <c r="G402" s="37">
        <v>1076000</v>
      </c>
      <c r="H402" s="37">
        <v>1142394</v>
      </c>
      <c r="I402" s="37">
        <v>0</v>
      </c>
      <c r="J402" s="37">
        <v>192550</v>
      </c>
      <c r="K402" s="37"/>
      <c r="L402" s="66">
        <v>20080908</v>
      </c>
    </row>
    <row r="403" spans="1:12" ht="15">
      <c r="A403" s="7">
        <v>373</v>
      </c>
      <c r="B403" s="17" t="s">
        <v>714</v>
      </c>
      <c r="C403" s="18" t="s">
        <v>715</v>
      </c>
      <c r="D403" s="17" t="s">
        <v>565</v>
      </c>
      <c r="E403" s="17" t="s">
        <v>716</v>
      </c>
      <c r="F403" s="74">
        <f t="shared" si="5"/>
        <v>7676612</v>
      </c>
      <c r="G403" s="37">
        <v>4097930</v>
      </c>
      <c r="H403" s="37">
        <v>1453169</v>
      </c>
      <c r="I403" s="37">
        <v>1842290</v>
      </c>
      <c r="J403" s="37">
        <v>283223</v>
      </c>
      <c r="K403" s="37"/>
      <c r="L403" s="66">
        <v>20080908</v>
      </c>
    </row>
    <row r="404" spans="1:12" ht="15">
      <c r="A404" s="7">
        <v>374</v>
      </c>
      <c r="B404" s="17" t="s">
        <v>717</v>
      </c>
      <c r="C404" s="18" t="s">
        <v>718</v>
      </c>
      <c r="D404" s="17" t="s">
        <v>565</v>
      </c>
      <c r="E404" s="17" t="s">
        <v>719</v>
      </c>
      <c r="F404" s="74">
        <f t="shared" si="5"/>
        <v>20458129</v>
      </c>
      <c r="G404" s="37">
        <v>2492801</v>
      </c>
      <c r="H404" s="37">
        <v>8574155</v>
      </c>
      <c r="I404" s="37">
        <v>3407176</v>
      </c>
      <c r="J404" s="37">
        <v>5983997</v>
      </c>
      <c r="K404" s="37"/>
      <c r="L404" s="66">
        <v>20081007</v>
      </c>
    </row>
    <row r="405" spans="1:12" ht="15">
      <c r="A405" s="7">
        <v>375</v>
      </c>
      <c r="B405" s="17" t="s">
        <v>720</v>
      </c>
      <c r="C405" s="18" t="s">
        <v>721</v>
      </c>
      <c r="D405" s="17" t="s">
        <v>565</v>
      </c>
      <c r="E405" s="17" t="s">
        <v>722</v>
      </c>
      <c r="F405" s="74">
        <f t="shared" si="5"/>
        <v>7524101</v>
      </c>
      <c r="G405" s="37">
        <v>290000</v>
      </c>
      <c r="H405" s="37">
        <v>896816</v>
      </c>
      <c r="I405" s="37">
        <v>4775500</v>
      </c>
      <c r="J405" s="37">
        <v>1561785</v>
      </c>
      <c r="K405" s="37"/>
      <c r="L405" s="66" t="s">
        <v>458</v>
      </c>
    </row>
    <row r="406" spans="1:12" ht="15">
      <c r="A406" s="7">
        <v>376</v>
      </c>
      <c r="B406" s="17" t="s">
        <v>724</v>
      </c>
      <c r="C406" s="18" t="s">
        <v>725</v>
      </c>
      <c r="D406" s="17" t="s">
        <v>723</v>
      </c>
      <c r="E406" s="17" t="s">
        <v>726</v>
      </c>
      <c r="F406" s="74">
        <f t="shared" si="5"/>
        <v>6076736</v>
      </c>
      <c r="G406" s="37">
        <v>513000</v>
      </c>
      <c r="H406" s="37">
        <v>2054230</v>
      </c>
      <c r="I406" s="37">
        <v>9800</v>
      </c>
      <c r="J406" s="37">
        <v>3499706</v>
      </c>
      <c r="K406" s="37"/>
      <c r="L406" s="66">
        <v>20080908</v>
      </c>
    </row>
    <row r="407" spans="1:12" ht="15">
      <c r="A407" s="7">
        <v>377</v>
      </c>
      <c r="B407" s="17" t="s">
        <v>727</v>
      </c>
      <c r="C407" s="18" t="s">
        <v>728</v>
      </c>
      <c r="D407" s="17" t="s">
        <v>723</v>
      </c>
      <c r="E407" s="17" t="s">
        <v>729</v>
      </c>
      <c r="F407" s="74">
        <f t="shared" si="5"/>
        <v>4211532</v>
      </c>
      <c r="G407" s="37">
        <v>1668200</v>
      </c>
      <c r="H407" s="37">
        <v>2158961</v>
      </c>
      <c r="I407" s="37">
        <v>0</v>
      </c>
      <c r="J407" s="37">
        <v>384371</v>
      </c>
      <c r="K407" s="37"/>
      <c r="L407" s="66">
        <v>20080908</v>
      </c>
    </row>
    <row r="408" spans="1:12" ht="15">
      <c r="A408" s="7">
        <v>378</v>
      </c>
      <c r="B408" s="17" t="s">
        <v>730</v>
      </c>
      <c r="C408" s="18" t="s">
        <v>731</v>
      </c>
      <c r="D408" s="17" t="s">
        <v>723</v>
      </c>
      <c r="E408" s="17" t="s">
        <v>732</v>
      </c>
      <c r="F408" s="74">
        <f t="shared" si="5"/>
        <v>8896892</v>
      </c>
      <c r="G408" s="37">
        <v>1667650</v>
      </c>
      <c r="H408" s="37">
        <v>1482922</v>
      </c>
      <c r="I408" s="37">
        <v>338950</v>
      </c>
      <c r="J408" s="37">
        <v>5407370</v>
      </c>
      <c r="K408" s="37"/>
      <c r="L408" s="66">
        <v>20080908</v>
      </c>
    </row>
    <row r="409" spans="1:12" ht="15">
      <c r="A409" s="7">
        <v>379</v>
      </c>
      <c r="B409" s="17" t="s">
        <v>733</v>
      </c>
      <c r="C409" s="18" t="s">
        <v>734</v>
      </c>
      <c r="D409" s="17" t="s">
        <v>723</v>
      </c>
      <c r="E409" s="17" t="s">
        <v>735</v>
      </c>
      <c r="F409" s="74">
        <f t="shared" si="5"/>
        <v>13965158</v>
      </c>
      <c r="G409" s="37">
        <v>1767200</v>
      </c>
      <c r="H409" s="37">
        <v>10011627</v>
      </c>
      <c r="I409" s="37">
        <v>1433000</v>
      </c>
      <c r="J409" s="37">
        <v>753331</v>
      </c>
      <c r="K409" s="37"/>
      <c r="L409" s="66">
        <v>20081007</v>
      </c>
    </row>
    <row r="410" spans="1:12" ht="15">
      <c r="A410" s="7">
        <v>380</v>
      </c>
      <c r="B410" s="17" t="s">
        <v>736</v>
      </c>
      <c r="C410" s="18" t="s">
        <v>737</v>
      </c>
      <c r="D410" s="17" t="s">
        <v>723</v>
      </c>
      <c r="E410" s="17" t="s">
        <v>738</v>
      </c>
      <c r="F410" s="74">
        <f t="shared" si="5"/>
        <v>18409519</v>
      </c>
      <c r="G410" s="37">
        <v>6939659</v>
      </c>
      <c r="H410" s="37">
        <v>10469542</v>
      </c>
      <c r="I410" s="37">
        <v>16000</v>
      </c>
      <c r="J410" s="37">
        <v>984318</v>
      </c>
      <c r="K410" s="37"/>
      <c r="L410" s="66">
        <v>20080908</v>
      </c>
    </row>
    <row r="411" spans="1:12" ht="15">
      <c r="A411" s="7">
        <v>381</v>
      </c>
      <c r="B411" s="17" t="s">
        <v>739</v>
      </c>
      <c r="C411" s="18" t="s">
        <v>740</v>
      </c>
      <c r="D411" s="17" t="s">
        <v>723</v>
      </c>
      <c r="E411" s="17" t="s">
        <v>744</v>
      </c>
      <c r="F411" s="74">
        <f t="shared" si="5"/>
        <v>2387168</v>
      </c>
      <c r="G411" s="37">
        <v>577790</v>
      </c>
      <c r="H411" s="37">
        <v>1150151</v>
      </c>
      <c r="I411" s="37">
        <v>28700</v>
      </c>
      <c r="J411" s="37">
        <v>630527</v>
      </c>
      <c r="K411" s="37"/>
      <c r="L411" s="66">
        <v>20080908</v>
      </c>
    </row>
    <row r="412" spans="1:12" ht="15">
      <c r="A412" s="7">
        <v>382</v>
      </c>
      <c r="B412" s="17" t="s">
        <v>745</v>
      </c>
      <c r="C412" s="18" t="s">
        <v>746</v>
      </c>
      <c r="D412" s="17" t="s">
        <v>723</v>
      </c>
      <c r="E412" s="17" t="s">
        <v>747</v>
      </c>
      <c r="F412" s="74">
        <f t="shared" si="5"/>
        <v>9912097</v>
      </c>
      <c r="G412" s="37">
        <v>836502</v>
      </c>
      <c r="H412" s="37">
        <v>6438908</v>
      </c>
      <c r="I412" s="37">
        <v>1348292</v>
      </c>
      <c r="J412" s="37">
        <v>1288395</v>
      </c>
      <c r="K412" s="37"/>
      <c r="L412" s="66">
        <v>20080908</v>
      </c>
    </row>
    <row r="413" spans="1:12" ht="15">
      <c r="A413" s="7">
        <v>383</v>
      </c>
      <c r="B413" s="17" t="s">
        <v>748</v>
      </c>
      <c r="C413" s="18" t="s">
        <v>749</v>
      </c>
      <c r="D413" s="17" t="s">
        <v>723</v>
      </c>
      <c r="E413" s="17" t="s">
        <v>750</v>
      </c>
      <c r="F413" s="74">
        <f t="shared" si="5"/>
        <v>12469826</v>
      </c>
      <c r="G413" s="37">
        <v>2352825</v>
      </c>
      <c r="H413" s="37">
        <v>5756024</v>
      </c>
      <c r="I413" s="37">
        <v>529150</v>
      </c>
      <c r="J413" s="37">
        <v>3831827</v>
      </c>
      <c r="K413" s="37"/>
      <c r="L413" s="66">
        <v>20081007</v>
      </c>
    </row>
    <row r="414" spans="1:12" ht="15">
      <c r="A414" s="7">
        <v>384</v>
      </c>
      <c r="B414" s="17" t="s">
        <v>751</v>
      </c>
      <c r="C414" s="18" t="s">
        <v>752</v>
      </c>
      <c r="D414" s="17" t="s">
        <v>723</v>
      </c>
      <c r="E414" s="17" t="s">
        <v>753</v>
      </c>
      <c r="F414" s="74">
        <f t="shared" si="5"/>
        <v>9314564</v>
      </c>
      <c r="G414" s="37">
        <v>558555</v>
      </c>
      <c r="H414" s="37">
        <v>2390862</v>
      </c>
      <c r="I414" s="37">
        <v>5135775</v>
      </c>
      <c r="J414" s="37">
        <v>1229372</v>
      </c>
      <c r="K414" s="37"/>
      <c r="L414" s="66">
        <v>20081007</v>
      </c>
    </row>
    <row r="415" spans="1:12" ht="15">
      <c r="A415" s="7">
        <v>385</v>
      </c>
      <c r="B415" s="17" t="s">
        <v>754</v>
      </c>
      <c r="C415" s="18" t="s">
        <v>755</v>
      </c>
      <c r="D415" s="17" t="s">
        <v>723</v>
      </c>
      <c r="E415" s="17" t="s">
        <v>756</v>
      </c>
      <c r="F415" s="74">
        <f aca="true" t="shared" si="6" ref="F415:F478">G415+H415+I415+J415</f>
        <v>15619723</v>
      </c>
      <c r="G415" s="37">
        <v>251450</v>
      </c>
      <c r="H415" s="37">
        <v>3329130</v>
      </c>
      <c r="I415" s="37">
        <v>16000</v>
      </c>
      <c r="J415" s="37">
        <v>12023143</v>
      </c>
      <c r="K415" s="37"/>
      <c r="L415" s="66">
        <v>20080908</v>
      </c>
    </row>
    <row r="416" spans="1:12" ht="15">
      <c r="A416" s="7">
        <v>386</v>
      </c>
      <c r="B416" s="17" t="s">
        <v>757</v>
      </c>
      <c r="C416" s="18" t="s">
        <v>758</v>
      </c>
      <c r="D416" s="17" t="s">
        <v>723</v>
      </c>
      <c r="E416" s="17" t="s">
        <v>759</v>
      </c>
      <c r="F416" s="74">
        <f t="shared" si="6"/>
        <v>23991794</v>
      </c>
      <c r="G416" s="37">
        <v>1327200</v>
      </c>
      <c r="H416" s="37">
        <v>3039537</v>
      </c>
      <c r="I416" s="37">
        <v>20000</v>
      </c>
      <c r="J416" s="37">
        <v>19605057</v>
      </c>
      <c r="K416" s="37"/>
      <c r="L416" s="66">
        <v>20080807</v>
      </c>
    </row>
    <row r="417" spans="1:12" ht="15">
      <c r="A417" s="7">
        <v>387</v>
      </c>
      <c r="B417" s="17" t="s">
        <v>760</v>
      </c>
      <c r="C417" s="18" t="s">
        <v>761</v>
      </c>
      <c r="D417" s="17" t="s">
        <v>723</v>
      </c>
      <c r="E417" s="17" t="s">
        <v>762</v>
      </c>
      <c r="F417" s="74">
        <f t="shared" si="6"/>
        <v>26806054</v>
      </c>
      <c r="G417" s="37">
        <v>1740650</v>
      </c>
      <c r="H417" s="37">
        <v>4421290</v>
      </c>
      <c r="I417" s="37">
        <v>334000</v>
      </c>
      <c r="J417" s="37">
        <v>20310114</v>
      </c>
      <c r="K417" s="37"/>
      <c r="L417" s="66">
        <v>20080908</v>
      </c>
    </row>
    <row r="418" spans="1:12" ht="15">
      <c r="A418" s="7">
        <v>388</v>
      </c>
      <c r="B418" s="17" t="s">
        <v>763</v>
      </c>
      <c r="C418" s="18" t="s">
        <v>764</v>
      </c>
      <c r="D418" s="17" t="s">
        <v>723</v>
      </c>
      <c r="E418" s="17" t="s">
        <v>765</v>
      </c>
      <c r="F418" s="74">
        <f t="shared" si="6"/>
        <v>17138751</v>
      </c>
      <c r="G418" s="37">
        <v>8975609</v>
      </c>
      <c r="H418" s="37">
        <v>5030634</v>
      </c>
      <c r="I418" s="37">
        <v>647700</v>
      </c>
      <c r="J418" s="37">
        <v>2484808</v>
      </c>
      <c r="K418" s="37"/>
      <c r="L418" s="66">
        <v>20080908</v>
      </c>
    </row>
    <row r="419" spans="1:12" ht="15">
      <c r="A419" s="7">
        <v>389</v>
      </c>
      <c r="B419" s="17" t="s">
        <v>766</v>
      </c>
      <c r="C419" s="18" t="s">
        <v>767</v>
      </c>
      <c r="D419" s="17" t="s">
        <v>723</v>
      </c>
      <c r="E419" s="17" t="s">
        <v>768</v>
      </c>
      <c r="F419" s="74">
        <f t="shared" si="6"/>
        <v>9788686</v>
      </c>
      <c r="G419" s="37">
        <v>1825083</v>
      </c>
      <c r="H419" s="37">
        <v>5368274</v>
      </c>
      <c r="I419" s="37">
        <v>1326041</v>
      </c>
      <c r="J419" s="37">
        <v>1269288</v>
      </c>
      <c r="K419" s="37"/>
      <c r="L419" s="66">
        <v>20081007</v>
      </c>
    </row>
    <row r="420" spans="1:12" ht="15">
      <c r="A420" s="7">
        <v>390</v>
      </c>
      <c r="B420" s="17" t="s">
        <v>769</v>
      </c>
      <c r="C420" s="18" t="s">
        <v>770</v>
      </c>
      <c r="D420" s="17" t="s">
        <v>723</v>
      </c>
      <c r="E420" s="17" t="s">
        <v>771</v>
      </c>
      <c r="F420" s="74">
        <f t="shared" si="6"/>
        <v>8374386</v>
      </c>
      <c r="G420" s="37">
        <v>1594500</v>
      </c>
      <c r="H420" s="37">
        <v>6449414</v>
      </c>
      <c r="I420" s="37">
        <v>40000</v>
      </c>
      <c r="J420" s="37">
        <v>290472</v>
      </c>
      <c r="K420" s="37"/>
      <c r="L420" s="66">
        <v>20080908</v>
      </c>
    </row>
    <row r="421" spans="1:12" ht="15">
      <c r="A421" s="7">
        <v>391</v>
      </c>
      <c r="B421" s="17" t="s">
        <v>772</v>
      </c>
      <c r="C421" s="18" t="s">
        <v>773</v>
      </c>
      <c r="D421" s="17" t="s">
        <v>723</v>
      </c>
      <c r="E421" s="17" t="s">
        <v>774</v>
      </c>
      <c r="F421" s="74">
        <f t="shared" si="6"/>
        <v>3798507</v>
      </c>
      <c r="G421" s="37">
        <v>318250</v>
      </c>
      <c r="H421" s="37">
        <v>2236672</v>
      </c>
      <c r="I421" s="37">
        <v>0</v>
      </c>
      <c r="J421" s="37">
        <v>1243585</v>
      </c>
      <c r="K421" s="37"/>
      <c r="L421" s="66">
        <v>20080908</v>
      </c>
    </row>
    <row r="422" spans="1:12" ht="15">
      <c r="A422" s="7">
        <v>392</v>
      </c>
      <c r="B422" s="17" t="s">
        <v>775</v>
      </c>
      <c r="C422" s="18" t="s">
        <v>776</v>
      </c>
      <c r="D422" s="17" t="s">
        <v>723</v>
      </c>
      <c r="E422" s="17" t="s">
        <v>777</v>
      </c>
      <c r="F422" s="74">
        <f t="shared" si="6"/>
        <v>40043059</v>
      </c>
      <c r="G422" s="37">
        <v>6418200</v>
      </c>
      <c r="H422" s="37">
        <v>15308615</v>
      </c>
      <c r="I422" s="37">
        <v>330200</v>
      </c>
      <c r="J422" s="37">
        <v>17986044</v>
      </c>
      <c r="K422" s="37"/>
      <c r="L422" s="66">
        <v>20081007</v>
      </c>
    </row>
    <row r="423" spans="1:12" ht="15">
      <c r="A423" s="7">
        <v>393</v>
      </c>
      <c r="B423" s="17" t="s">
        <v>778</v>
      </c>
      <c r="C423" s="18" t="s">
        <v>779</v>
      </c>
      <c r="D423" s="17" t="s">
        <v>723</v>
      </c>
      <c r="E423" s="17" t="s">
        <v>780</v>
      </c>
      <c r="F423" s="74">
        <f t="shared" si="6"/>
        <v>5174947</v>
      </c>
      <c r="G423" s="37">
        <v>282150</v>
      </c>
      <c r="H423" s="37">
        <v>3880922</v>
      </c>
      <c r="I423" s="37">
        <v>55000</v>
      </c>
      <c r="J423" s="37">
        <v>956875</v>
      </c>
      <c r="K423" s="37"/>
      <c r="L423" s="66">
        <v>20081007</v>
      </c>
    </row>
    <row r="424" spans="1:12" ht="15">
      <c r="A424" s="7">
        <v>394</v>
      </c>
      <c r="B424" s="17" t="s">
        <v>781</v>
      </c>
      <c r="C424" s="18" t="s">
        <v>782</v>
      </c>
      <c r="D424" s="17" t="s">
        <v>723</v>
      </c>
      <c r="E424" s="17" t="s">
        <v>783</v>
      </c>
      <c r="F424" s="74">
        <f t="shared" si="6"/>
        <v>3713435</v>
      </c>
      <c r="G424" s="37">
        <v>43500</v>
      </c>
      <c r="H424" s="37">
        <v>2585343</v>
      </c>
      <c r="I424" s="37">
        <v>5000</v>
      </c>
      <c r="J424" s="37">
        <v>1079592</v>
      </c>
      <c r="K424" s="37"/>
      <c r="L424" s="66">
        <v>20080908</v>
      </c>
    </row>
    <row r="425" spans="1:12" ht="15">
      <c r="A425" s="7">
        <v>395</v>
      </c>
      <c r="B425" s="17" t="s">
        <v>784</v>
      </c>
      <c r="C425" s="18" t="s">
        <v>785</v>
      </c>
      <c r="D425" s="17" t="s">
        <v>723</v>
      </c>
      <c r="E425" s="17" t="s">
        <v>786</v>
      </c>
      <c r="F425" s="74">
        <f t="shared" si="6"/>
        <v>779661</v>
      </c>
      <c r="G425" s="37">
        <v>900</v>
      </c>
      <c r="H425" s="37">
        <v>738010</v>
      </c>
      <c r="I425" s="37">
        <v>0</v>
      </c>
      <c r="J425" s="37">
        <v>40751</v>
      </c>
      <c r="K425" s="37"/>
      <c r="L425" s="66">
        <v>20081007</v>
      </c>
    </row>
    <row r="426" spans="1:12" ht="15">
      <c r="A426" s="7">
        <v>396</v>
      </c>
      <c r="B426" s="17" t="s">
        <v>787</v>
      </c>
      <c r="C426" s="18" t="s">
        <v>788</v>
      </c>
      <c r="D426" s="17" t="s">
        <v>723</v>
      </c>
      <c r="E426" s="17" t="s">
        <v>789</v>
      </c>
      <c r="F426" s="74">
        <f t="shared" si="6"/>
        <v>12078988</v>
      </c>
      <c r="G426" s="37">
        <v>3332100</v>
      </c>
      <c r="H426" s="37">
        <v>6422327</v>
      </c>
      <c r="I426" s="37">
        <v>789581</v>
      </c>
      <c r="J426" s="37">
        <v>1534980</v>
      </c>
      <c r="K426" s="37"/>
      <c r="L426" s="66">
        <v>20081007</v>
      </c>
    </row>
    <row r="427" spans="1:12" ht="15">
      <c r="A427" s="7">
        <v>397</v>
      </c>
      <c r="B427" s="17" t="s">
        <v>790</v>
      </c>
      <c r="C427" s="18" t="s">
        <v>791</v>
      </c>
      <c r="D427" s="17" t="s">
        <v>723</v>
      </c>
      <c r="E427" s="17" t="s">
        <v>792</v>
      </c>
      <c r="F427" s="74">
        <f t="shared" si="6"/>
        <v>37122399</v>
      </c>
      <c r="G427" s="37">
        <v>5343325</v>
      </c>
      <c r="H427" s="37">
        <v>21327974</v>
      </c>
      <c r="I427" s="37">
        <v>6000000</v>
      </c>
      <c r="J427" s="37">
        <v>4451100</v>
      </c>
      <c r="K427" s="37"/>
      <c r="L427" s="66">
        <v>20081007</v>
      </c>
    </row>
    <row r="428" spans="1:12" ht="15">
      <c r="A428" s="7">
        <v>398</v>
      </c>
      <c r="B428" s="17" t="s">
        <v>793</v>
      </c>
      <c r="C428" s="18" t="s">
        <v>794</v>
      </c>
      <c r="D428" s="17" t="s">
        <v>723</v>
      </c>
      <c r="E428" s="17" t="s">
        <v>795</v>
      </c>
      <c r="F428" s="74">
        <f t="shared" si="6"/>
        <v>4856963</v>
      </c>
      <c r="G428" s="37">
        <v>0</v>
      </c>
      <c r="H428" s="37">
        <v>3823808</v>
      </c>
      <c r="I428" s="37">
        <v>0</v>
      </c>
      <c r="J428" s="37">
        <v>1033155</v>
      </c>
      <c r="K428" s="37"/>
      <c r="L428" s="66">
        <v>20081007</v>
      </c>
    </row>
    <row r="429" spans="1:12" ht="15">
      <c r="A429" s="7">
        <v>399</v>
      </c>
      <c r="B429" s="17" t="s">
        <v>796</v>
      </c>
      <c r="C429" s="18" t="s">
        <v>797</v>
      </c>
      <c r="D429" s="17" t="s">
        <v>723</v>
      </c>
      <c r="E429" s="17" t="s">
        <v>798</v>
      </c>
      <c r="F429" s="74">
        <f t="shared" si="6"/>
        <v>113557122</v>
      </c>
      <c r="G429" s="37">
        <v>3789942</v>
      </c>
      <c r="H429" s="37">
        <v>5908010</v>
      </c>
      <c r="I429" s="37">
        <v>86699072</v>
      </c>
      <c r="J429" s="37">
        <v>17160098</v>
      </c>
      <c r="K429" s="37"/>
      <c r="L429" s="66">
        <v>20080908</v>
      </c>
    </row>
    <row r="430" spans="1:12" ht="15">
      <c r="A430" s="7">
        <v>400</v>
      </c>
      <c r="B430" s="17" t="s">
        <v>799</v>
      </c>
      <c r="C430" s="18" t="s">
        <v>800</v>
      </c>
      <c r="D430" s="17" t="s">
        <v>723</v>
      </c>
      <c r="E430" s="17" t="s">
        <v>801</v>
      </c>
      <c r="F430" s="74">
        <f t="shared" si="6"/>
        <v>5388785</v>
      </c>
      <c r="G430" s="37">
        <v>0</v>
      </c>
      <c r="H430" s="37">
        <v>3775123</v>
      </c>
      <c r="I430" s="37">
        <v>0</v>
      </c>
      <c r="J430" s="37">
        <v>1613662</v>
      </c>
      <c r="K430" s="72"/>
      <c r="L430" s="66">
        <v>20080908</v>
      </c>
    </row>
    <row r="431" spans="1:12" ht="15">
      <c r="A431" s="7">
        <v>401</v>
      </c>
      <c r="B431" s="17" t="s">
        <v>802</v>
      </c>
      <c r="C431" s="18" t="s">
        <v>803</v>
      </c>
      <c r="D431" s="17" t="s">
        <v>723</v>
      </c>
      <c r="E431" s="17" t="s">
        <v>804</v>
      </c>
      <c r="F431" s="74">
        <f t="shared" si="6"/>
        <v>3034023</v>
      </c>
      <c r="G431" s="37">
        <v>463500</v>
      </c>
      <c r="H431" s="37">
        <v>1546412</v>
      </c>
      <c r="I431" s="37">
        <v>184800</v>
      </c>
      <c r="J431" s="37">
        <v>839311</v>
      </c>
      <c r="K431" s="37"/>
      <c r="L431" s="66">
        <v>20080908</v>
      </c>
    </row>
    <row r="432" spans="1:12" ht="15">
      <c r="A432" s="7">
        <v>402</v>
      </c>
      <c r="B432" s="17" t="s">
        <v>805</v>
      </c>
      <c r="C432" s="18" t="s">
        <v>806</v>
      </c>
      <c r="D432" s="17" t="s">
        <v>723</v>
      </c>
      <c r="E432" s="17" t="s">
        <v>807</v>
      </c>
      <c r="F432" s="74">
        <f t="shared" si="6"/>
        <v>15010810</v>
      </c>
      <c r="G432" s="37">
        <v>1916959</v>
      </c>
      <c r="H432" s="37">
        <v>3569954</v>
      </c>
      <c r="I432" s="37">
        <v>1824000</v>
      </c>
      <c r="J432" s="37">
        <v>7699897</v>
      </c>
      <c r="K432" s="37"/>
      <c r="L432" s="66">
        <v>20080908</v>
      </c>
    </row>
    <row r="433" spans="1:12" ht="15">
      <c r="A433" s="7">
        <v>403</v>
      </c>
      <c r="B433" s="17" t="s">
        <v>808</v>
      </c>
      <c r="C433" s="18" t="s">
        <v>809</v>
      </c>
      <c r="D433" s="17" t="s">
        <v>723</v>
      </c>
      <c r="E433" s="17" t="s">
        <v>810</v>
      </c>
      <c r="F433" s="74">
        <f t="shared" si="6"/>
        <v>478472</v>
      </c>
      <c r="G433" s="37">
        <v>35350</v>
      </c>
      <c r="H433" s="37">
        <v>326342</v>
      </c>
      <c r="I433" s="37">
        <v>0</v>
      </c>
      <c r="J433" s="37">
        <v>116780</v>
      </c>
      <c r="K433" s="37"/>
      <c r="L433" s="66">
        <v>20080908</v>
      </c>
    </row>
    <row r="434" spans="1:12" ht="15">
      <c r="A434" s="7">
        <v>404</v>
      </c>
      <c r="B434" s="17" t="s">
        <v>811</v>
      </c>
      <c r="C434" s="18" t="s">
        <v>812</v>
      </c>
      <c r="D434" s="17" t="s">
        <v>723</v>
      </c>
      <c r="E434" s="17" t="s">
        <v>813</v>
      </c>
      <c r="F434" s="74">
        <f t="shared" si="6"/>
        <v>86998549</v>
      </c>
      <c r="G434" s="37">
        <v>4055364</v>
      </c>
      <c r="H434" s="37">
        <v>11510368</v>
      </c>
      <c r="I434" s="37">
        <v>9135011</v>
      </c>
      <c r="J434" s="37">
        <v>62297806</v>
      </c>
      <c r="K434" s="37"/>
      <c r="L434" s="66">
        <v>20080908</v>
      </c>
    </row>
    <row r="435" spans="1:12" ht="15">
      <c r="A435" s="7">
        <v>405</v>
      </c>
      <c r="B435" s="17" t="s">
        <v>814</v>
      </c>
      <c r="C435" s="18" t="s">
        <v>815</v>
      </c>
      <c r="D435" s="17" t="s">
        <v>723</v>
      </c>
      <c r="E435" s="17" t="s">
        <v>816</v>
      </c>
      <c r="F435" s="74">
        <f t="shared" si="6"/>
        <v>4831545</v>
      </c>
      <c r="G435" s="37">
        <v>910401</v>
      </c>
      <c r="H435" s="37">
        <v>3205505</v>
      </c>
      <c r="I435" s="37">
        <v>18245</v>
      </c>
      <c r="J435" s="37">
        <v>697394</v>
      </c>
      <c r="K435" s="37"/>
      <c r="L435" s="66">
        <v>20080908</v>
      </c>
    </row>
    <row r="436" spans="1:12" ht="15">
      <c r="A436" s="7">
        <v>406</v>
      </c>
      <c r="B436" s="17" t="s">
        <v>817</v>
      </c>
      <c r="C436" s="18" t="s">
        <v>818</v>
      </c>
      <c r="D436" s="17" t="s">
        <v>723</v>
      </c>
      <c r="E436" s="17" t="s">
        <v>819</v>
      </c>
      <c r="F436" s="74">
        <f t="shared" si="6"/>
        <v>6840061</v>
      </c>
      <c r="G436" s="37">
        <v>682000</v>
      </c>
      <c r="H436" s="37">
        <v>4135658</v>
      </c>
      <c r="I436" s="37">
        <v>61500</v>
      </c>
      <c r="J436" s="37">
        <v>1960903</v>
      </c>
      <c r="K436" s="37"/>
      <c r="L436" s="66">
        <v>20080908</v>
      </c>
    </row>
    <row r="437" spans="1:12" ht="15">
      <c r="A437" s="7">
        <v>407</v>
      </c>
      <c r="B437" s="17" t="s">
        <v>820</v>
      </c>
      <c r="C437" s="18" t="s">
        <v>821</v>
      </c>
      <c r="D437" s="17" t="s">
        <v>723</v>
      </c>
      <c r="E437" s="17" t="s">
        <v>822</v>
      </c>
      <c r="F437" s="74">
        <f t="shared" si="6"/>
        <v>12982491</v>
      </c>
      <c r="G437" s="37">
        <v>1053801</v>
      </c>
      <c r="H437" s="37">
        <v>7183284</v>
      </c>
      <c r="I437" s="37">
        <v>1553001</v>
      </c>
      <c r="J437" s="37">
        <v>3192405</v>
      </c>
      <c r="K437" s="37"/>
      <c r="L437" s="66">
        <v>20080908</v>
      </c>
    </row>
    <row r="438" spans="1:12" ht="15">
      <c r="A438" s="7">
        <v>408</v>
      </c>
      <c r="B438" s="17" t="s">
        <v>823</v>
      </c>
      <c r="C438" s="18" t="s">
        <v>824</v>
      </c>
      <c r="D438" s="17" t="s">
        <v>723</v>
      </c>
      <c r="E438" s="17" t="s">
        <v>825</v>
      </c>
      <c r="F438" s="74">
        <f t="shared" si="6"/>
        <v>5698066</v>
      </c>
      <c r="G438" s="37">
        <v>1500000</v>
      </c>
      <c r="H438" s="37">
        <v>969249</v>
      </c>
      <c r="I438" s="37">
        <v>0</v>
      </c>
      <c r="J438" s="37">
        <v>3228817</v>
      </c>
      <c r="K438" s="37"/>
      <c r="L438" s="66">
        <v>20080908</v>
      </c>
    </row>
    <row r="439" spans="1:12" ht="15">
      <c r="A439" s="7">
        <v>409</v>
      </c>
      <c r="B439" s="17" t="s">
        <v>826</v>
      </c>
      <c r="C439" s="18" t="s">
        <v>827</v>
      </c>
      <c r="D439" s="17" t="s">
        <v>723</v>
      </c>
      <c r="E439" s="17" t="s">
        <v>828</v>
      </c>
      <c r="F439" s="74">
        <f t="shared" si="6"/>
        <v>7860898</v>
      </c>
      <c r="G439" s="37">
        <v>0</v>
      </c>
      <c r="H439" s="37">
        <v>1739730</v>
      </c>
      <c r="I439" s="37">
        <v>1041075</v>
      </c>
      <c r="J439" s="37">
        <v>5080093</v>
      </c>
      <c r="K439" s="37"/>
      <c r="L439" s="66">
        <v>20080908</v>
      </c>
    </row>
    <row r="440" spans="1:12" ht="15">
      <c r="A440" s="7">
        <v>410</v>
      </c>
      <c r="B440" s="17" t="s">
        <v>829</v>
      </c>
      <c r="C440" s="18" t="s">
        <v>830</v>
      </c>
      <c r="D440" s="17" t="s">
        <v>723</v>
      </c>
      <c r="E440" s="17" t="s">
        <v>831</v>
      </c>
      <c r="F440" s="74">
        <f t="shared" si="6"/>
        <v>19341508</v>
      </c>
      <c r="G440" s="37">
        <v>1570600</v>
      </c>
      <c r="H440" s="37">
        <v>8549587</v>
      </c>
      <c r="I440" s="37">
        <v>273890</v>
      </c>
      <c r="J440" s="37">
        <v>8947431</v>
      </c>
      <c r="K440" s="37"/>
      <c r="L440" s="66">
        <v>20080908</v>
      </c>
    </row>
    <row r="441" spans="1:12" ht="15">
      <c r="A441" s="7">
        <v>411</v>
      </c>
      <c r="B441" s="17" t="s">
        <v>832</v>
      </c>
      <c r="C441" s="18" t="s">
        <v>833</v>
      </c>
      <c r="D441" s="17" t="s">
        <v>723</v>
      </c>
      <c r="E441" s="17" t="s">
        <v>834</v>
      </c>
      <c r="F441" s="74">
        <f t="shared" si="6"/>
        <v>14630961</v>
      </c>
      <c r="G441" s="37">
        <v>1041950</v>
      </c>
      <c r="H441" s="37">
        <v>6002388</v>
      </c>
      <c r="I441" s="37">
        <v>2785750</v>
      </c>
      <c r="J441" s="37">
        <v>4800873</v>
      </c>
      <c r="K441" s="37"/>
      <c r="L441" s="66">
        <v>20080908</v>
      </c>
    </row>
    <row r="442" spans="1:12" ht="15">
      <c r="A442" s="7">
        <v>412</v>
      </c>
      <c r="B442" s="17" t="s">
        <v>835</v>
      </c>
      <c r="C442" s="18" t="s">
        <v>836</v>
      </c>
      <c r="D442" s="17" t="s">
        <v>723</v>
      </c>
      <c r="E442" s="17" t="s">
        <v>837</v>
      </c>
      <c r="F442" s="74">
        <f t="shared" si="6"/>
        <v>54457</v>
      </c>
      <c r="G442" s="37">
        <v>0</v>
      </c>
      <c r="H442" s="37">
        <v>54457</v>
      </c>
      <c r="I442" s="37">
        <v>0</v>
      </c>
      <c r="J442" s="37">
        <v>0</v>
      </c>
      <c r="K442" s="37"/>
      <c r="L442" s="66">
        <v>20080908</v>
      </c>
    </row>
    <row r="443" spans="1:12" ht="15">
      <c r="A443" s="7">
        <v>413</v>
      </c>
      <c r="B443" s="17" t="s">
        <v>838</v>
      </c>
      <c r="C443" s="18" t="s">
        <v>839</v>
      </c>
      <c r="D443" s="17" t="s">
        <v>723</v>
      </c>
      <c r="E443" s="17" t="s">
        <v>1595</v>
      </c>
      <c r="F443" s="74">
        <f t="shared" si="6"/>
        <v>13663418</v>
      </c>
      <c r="G443" s="37">
        <v>3121575</v>
      </c>
      <c r="H443" s="37">
        <v>7604047</v>
      </c>
      <c r="I443" s="37">
        <v>1248000</v>
      </c>
      <c r="J443" s="37">
        <v>1689796</v>
      </c>
      <c r="K443" s="37"/>
      <c r="L443" s="66">
        <v>20080908</v>
      </c>
    </row>
    <row r="444" spans="1:12" ht="15">
      <c r="A444" s="7">
        <v>414</v>
      </c>
      <c r="B444" s="17" t="s">
        <v>840</v>
      </c>
      <c r="C444" s="18" t="s">
        <v>841</v>
      </c>
      <c r="D444" s="17" t="s">
        <v>723</v>
      </c>
      <c r="E444" s="17" t="s">
        <v>842</v>
      </c>
      <c r="F444" s="74">
        <f t="shared" si="6"/>
        <v>2278828</v>
      </c>
      <c r="G444" s="37">
        <v>214100</v>
      </c>
      <c r="H444" s="37">
        <v>902718</v>
      </c>
      <c r="I444" s="37">
        <v>715500</v>
      </c>
      <c r="J444" s="37">
        <v>446510</v>
      </c>
      <c r="K444" s="37"/>
      <c r="L444" s="66">
        <v>20080908</v>
      </c>
    </row>
    <row r="445" spans="1:12" ht="15">
      <c r="A445" s="7">
        <v>415</v>
      </c>
      <c r="B445" s="17" t="s">
        <v>844</v>
      </c>
      <c r="C445" s="18" t="s">
        <v>845</v>
      </c>
      <c r="D445" s="17" t="s">
        <v>843</v>
      </c>
      <c r="E445" s="17" t="s">
        <v>846</v>
      </c>
      <c r="F445" s="74">
        <f t="shared" si="6"/>
        <v>3139078</v>
      </c>
      <c r="G445" s="37">
        <v>1855000</v>
      </c>
      <c r="H445" s="37">
        <v>1244078</v>
      </c>
      <c r="I445" s="37">
        <v>40000</v>
      </c>
      <c r="J445" s="37">
        <v>0</v>
      </c>
      <c r="K445" s="37"/>
      <c r="L445" s="66">
        <v>20081007</v>
      </c>
    </row>
    <row r="446" spans="1:12" ht="15">
      <c r="A446" s="7">
        <v>416</v>
      </c>
      <c r="B446" s="17" t="s">
        <v>847</v>
      </c>
      <c r="C446" s="18" t="s">
        <v>848</v>
      </c>
      <c r="D446" s="17" t="s">
        <v>843</v>
      </c>
      <c r="E446" s="17" t="s">
        <v>849</v>
      </c>
      <c r="F446" s="74">
        <f t="shared" si="6"/>
        <v>6219216</v>
      </c>
      <c r="G446" s="37">
        <v>4448027</v>
      </c>
      <c r="H446" s="37">
        <v>1771189</v>
      </c>
      <c r="I446" s="37">
        <v>0</v>
      </c>
      <c r="J446" s="37">
        <v>0</v>
      </c>
      <c r="K446" s="37"/>
      <c r="L446" s="66">
        <v>20081007</v>
      </c>
    </row>
    <row r="447" spans="1:12" ht="15">
      <c r="A447" s="7">
        <v>417</v>
      </c>
      <c r="B447" s="17" t="s">
        <v>850</v>
      </c>
      <c r="C447" s="18" t="s">
        <v>851</v>
      </c>
      <c r="D447" s="17" t="s">
        <v>843</v>
      </c>
      <c r="E447" s="17" t="s">
        <v>852</v>
      </c>
      <c r="F447" s="74">
        <f t="shared" si="6"/>
        <v>5160742</v>
      </c>
      <c r="G447" s="37">
        <v>3110485</v>
      </c>
      <c r="H447" s="37">
        <v>1882006</v>
      </c>
      <c r="I447" s="37">
        <v>0</v>
      </c>
      <c r="J447" s="37">
        <v>168251</v>
      </c>
      <c r="K447" s="37"/>
      <c r="L447" s="66">
        <v>20080908</v>
      </c>
    </row>
    <row r="448" spans="1:12" ht="15">
      <c r="A448" s="7">
        <v>418</v>
      </c>
      <c r="B448" s="17" t="s">
        <v>853</v>
      </c>
      <c r="C448" s="18" t="s">
        <v>854</v>
      </c>
      <c r="D448" s="17" t="s">
        <v>843</v>
      </c>
      <c r="E448" s="17" t="s">
        <v>855</v>
      </c>
      <c r="F448" s="74">
        <f t="shared" si="6"/>
        <v>2198084</v>
      </c>
      <c r="G448" s="37">
        <v>477500</v>
      </c>
      <c r="H448" s="37">
        <v>1600275</v>
      </c>
      <c r="I448" s="37">
        <v>114309</v>
      </c>
      <c r="J448" s="37">
        <v>6000</v>
      </c>
      <c r="K448" s="37"/>
      <c r="L448" s="66">
        <v>20080908</v>
      </c>
    </row>
    <row r="449" spans="1:12" ht="15">
      <c r="A449" s="7">
        <v>419</v>
      </c>
      <c r="B449" s="17" t="s">
        <v>856</v>
      </c>
      <c r="C449" s="18" t="s">
        <v>857</v>
      </c>
      <c r="D449" s="17" t="s">
        <v>843</v>
      </c>
      <c r="E449" s="17" t="s">
        <v>858</v>
      </c>
      <c r="F449" s="74">
        <f t="shared" si="6"/>
        <v>19062555</v>
      </c>
      <c r="G449" s="37">
        <v>8827684</v>
      </c>
      <c r="H449" s="37">
        <v>7651614</v>
      </c>
      <c r="I449" s="37">
        <v>2124107</v>
      </c>
      <c r="J449" s="37">
        <v>459150</v>
      </c>
      <c r="K449" s="37"/>
      <c r="L449" s="66">
        <v>20081007</v>
      </c>
    </row>
    <row r="450" spans="1:12" ht="15">
      <c r="A450" s="7">
        <v>420</v>
      </c>
      <c r="B450" s="17" t="s">
        <v>859</v>
      </c>
      <c r="C450" s="18" t="s">
        <v>860</v>
      </c>
      <c r="D450" s="17" t="s">
        <v>843</v>
      </c>
      <c r="E450" s="17" t="s">
        <v>861</v>
      </c>
      <c r="F450" s="74">
        <f t="shared" si="6"/>
        <v>84213574</v>
      </c>
      <c r="G450" s="37">
        <v>12416834</v>
      </c>
      <c r="H450" s="37">
        <v>16797985</v>
      </c>
      <c r="I450" s="37">
        <v>30686264</v>
      </c>
      <c r="J450" s="37">
        <v>24312491</v>
      </c>
      <c r="K450" s="37"/>
      <c r="L450" s="66">
        <v>20080908</v>
      </c>
    </row>
    <row r="451" spans="1:12" ht="15">
      <c r="A451" s="7">
        <v>421</v>
      </c>
      <c r="B451" s="17" t="s">
        <v>862</v>
      </c>
      <c r="C451" s="18" t="s">
        <v>863</v>
      </c>
      <c r="D451" s="17" t="s">
        <v>843</v>
      </c>
      <c r="E451" s="17" t="s">
        <v>2187</v>
      </c>
      <c r="F451" s="74">
        <f t="shared" si="6"/>
        <v>72949224</v>
      </c>
      <c r="G451" s="37">
        <v>28008005</v>
      </c>
      <c r="H451" s="37">
        <v>19784439</v>
      </c>
      <c r="I451" s="37">
        <v>11584576</v>
      </c>
      <c r="J451" s="37">
        <v>13572204</v>
      </c>
      <c r="K451" s="37"/>
      <c r="L451" s="66">
        <v>20081007</v>
      </c>
    </row>
    <row r="452" spans="1:12" ht="15">
      <c r="A452" s="7">
        <v>422</v>
      </c>
      <c r="B452" s="17" t="s">
        <v>865</v>
      </c>
      <c r="C452" s="18" t="s">
        <v>866</v>
      </c>
      <c r="D452" s="17" t="s">
        <v>843</v>
      </c>
      <c r="E452" s="17" t="s">
        <v>867</v>
      </c>
      <c r="F452" s="74">
        <f t="shared" si="6"/>
        <v>1252358</v>
      </c>
      <c r="G452" s="37">
        <v>395392</v>
      </c>
      <c r="H452" s="37">
        <v>337361</v>
      </c>
      <c r="I452" s="37">
        <v>431052</v>
      </c>
      <c r="J452" s="37">
        <v>88553</v>
      </c>
      <c r="K452" s="37"/>
      <c r="L452" s="66">
        <v>20080908</v>
      </c>
    </row>
    <row r="453" spans="1:12" ht="15">
      <c r="A453" s="7">
        <v>423</v>
      </c>
      <c r="B453" s="17" t="s">
        <v>868</v>
      </c>
      <c r="C453" s="18" t="s">
        <v>869</v>
      </c>
      <c r="D453" s="17" t="s">
        <v>843</v>
      </c>
      <c r="E453" s="17" t="s">
        <v>870</v>
      </c>
      <c r="F453" s="74">
        <f t="shared" si="6"/>
        <v>4544592</v>
      </c>
      <c r="G453" s="37">
        <v>1380000</v>
      </c>
      <c r="H453" s="37">
        <v>3149592</v>
      </c>
      <c r="I453" s="37">
        <v>0</v>
      </c>
      <c r="J453" s="37">
        <v>15000</v>
      </c>
      <c r="K453" s="37"/>
      <c r="L453" s="66">
        <v>20080908</v>
      </c>
    </row>
    <row r="454" spans="1:12" ht="15">
      <c r="A454" s="7">
        <v>424</v>
      </c>
      <c r="B454" s="17" t="s">
        <v>871</v>
      </c>
      <c r="C454" s="18" t="s">
        <v>872</v>
      </c>
      <c r="D454" s="17" t="s">
        <v>843</v>
      </c>
      <c r="E454" s="17" t="s">
        <v>873</v>
      </c>
      <c r="F454" s="74">
        <f t="shared" si="6"/>
        <v>1048745</v>
      </c>
      <c r="G454" s="37">
        <v>454550</v>
      </c>
      <c r="H454" s="37">
        <v>554695</v>
      </c>
      <c r="I454" s="37">
        <v>9700</v>
      </c>
      <c r="J454" s="37">
        <v>29800</v>
      </c>
      <c r="K454" s="37"/>
      <c r="L454" s="66">
        <v>20081007</v>
      </c>
    </row>
    <row r="455" spans="1:12" ht="15">
      <c r="A455" s="7">
        <v>425</v>
      </c>
      <c r="B455" s="17" t="s">
        <v>874</v>
      </c>
      <c r="C455" s="18" t="s">
        <v>875</v>
      </c>
      <c r="D455" s="17" t="s">
        <v>843</v>
      </c>
      <c r="E455" s="17" t="s">
        <v>876</v>
      </c>
      <c r="F455" s="74">
        <f t="shared" si="6"/>
        <v>35150699</v>
      </c>
      <c r="G455" s="37">
        <v>16705652</v>
      </c>
      <c r="H455" s="37">
        <v>6899238</v>
      </c>
      <c r="I455" s="37">
        <v>2440848</v>
      </c>
      <c r="J455" s="37">
        <v>9104961</v>
      </c>
      <c r="K455" s="37"/>
      <c r="L455" s="66">
        <v>20081007</v>
      </c>
    </row>
    <row r="456" spans="1:12" ht="15">
      <c r="A456" s="7">
        <v>426</v>
      </c>
      <c r="B456" s="17" t="s">
        <v>877</v>
      </c>
      <c r="C456" s="18" t="s">
        <v>878</v>
      </c>
      <c r="D456" s="17" t="s">
        <v>843</v>
      </c>
      <c r="E456" s="17" t="s">
        <v>879</v>
      </c>
      <c r="F456" s="74">
        <f t="shared" si="6"/>
        <v>17136747</v>
      </c>
      <c r="G456" s="37">
        <v>4498927</v>
      </c>
      <c r="H456" s="37">
        <v>3948971</v>
      </c>
      <c r="I456" s="37">
        <v>7256789</v>
      </c>
      <c r="J456" s="37">
        <v>1432060</v>
      </c>
      <c r="K456" s="37"/>
      <c r="L456" s="66">
        <v>20081007</v>
      </c>
    </row>
    <row r="457" spans="1:12" ht="15">
      <c r="A457" s="7">
        <v>427</v>
      </c>
      <c r="B457" s="17" t="s">
        <v>880</v>
      </c>
      <c r="C457" s="18" t="s">
        <v>881</v>
      </c>
      <c r="D457" s="17" t="s">
        <v>843</v>
      </c>
      <c r="E457" s="17" t="s">
        <v>882</v>
      </c>
      <c r="F457" s="74">
        <f t="shared" si="6"/>
        <v>803490</v>
      </c>
      <c r="G457" s="37">
        <v>150000</v>
      </c>
      <c r="H457" s="37">
        <v>269650</v>
      </c>
      <c r="I457" s="37">
        <v>0</v>
      </c>
      <c r="J457" s="37">
        <v>383840</v>
      </c>
      <c r="K457" s="37"/>
      <c r="L457" s="66">
        <v>20081007</v>
      </c>
    </row>
    <row r="458" spans="1:12" ht="15">
      <c r="A458" s="7">
        <v>428</v>
      </c>
      <c r="B458" s="17" t="s">
        <v>883</v>
      </c>
      <c r="C458" s="18" t="s">
        <v>884</v>
      </c>
      <c r="D458" s="17" t="s">
        <v>843</v>
      </c>
      <c r="E458" s="17" t="s">
        <v>885</v>
      </c>
      <c r="F458" s="74">
        <f t="shared" si="6"/>
        <v>36631147</v>
      </c>
      <c r="G458" s="37">
        <v>15863807</v>
      </c>
      <c r="H458" s="37">
        <v>9535126</v>
      </c>
      <c r="I458" s="37">
        <v>2640237</v>
      </c>
      <c r="J458" s="37">
        <v>8591977</v>
      </c>
      <c r="K458" s="37"/>
      <c r="L458" s="66">
        <v>20080908</v>
      </c>
    </row>
    <row r="459" spans="1:12" ht="15">
      <c r="A459" s="7">
        <v>429</v>
      </c>
      <c r="B459" s="17" t="s">
        <v>886</v>
      </c>
      <c r="C459" s="18" t="s">
        <v>887</v>
      </c>
      <c r="D459" s="17" t="s">
        <v>843</v>
      </c>
      <c r="E459" s="17" t="s">
        <v>888</v>
      </c>
      <c r="F459" s="74">
        <f t="shared" si="6"/>
        <v>3820910</v>
      </c>
      <c r="G459" s="37">
        <v>1180000</v>
      </c>
      <c r="H459" s="37">
        <v>2592929</v>
      </c>
      <c r="I459" s="37">
        <v>23181</v>
      </c>
      <c r="J459" s="37">
        <v>24800</v>
      </c>
      <c r="K459" s="37"/>
      <c r="L459" s="66">
        <v>20080908</v>
      </c>
    </row>
    <row r="460" spans="1:12" ht="15">
      <c r="A460" s="7">
        <v>430</v>
      </c>
      <c r="B460" s="17" t="s">
        <v>889</v>
      </c>
      <c r="C460" s="18" t="s">
        <v>890</v>
      </c>
      <c r="D460" s="17" t="s">
        <v>843</v>
      </c>
      <c r="E460" s="17" t="s">
        <v>891</v>
      </c>
      <c r="F460" s="74">
        <f t="shared" si="6"/>
        <v>10518229</v>
      </c>
      <c r="G460" s="37">
        <v>4906465</v>
      </c>
      <c r="H460" s="37">
        <v>3587538</v>
      </c>
      <c r="I460" s="37">
        <v>1426900</v>
      </c>
      <c r="J460" s="37">
        <v>597326</v>
      </c>
      <c r="K460" s="37"/>
      <c r="L460" s="66">
        <v>20080908</v>
      </c>
    </row>
    <row r="461" spans="1:12" ht="15">
      <c r="A461" s="7">
        <v>431</v>
      </c>
      <c r="B461" s="17" t="s">
        <v>892</v>
      </c>
      <c r="C461" s="18" t="s">
        <v>893</v>
      </c>
      <c r="D461" s="17" t="s">
        <v>843</v>
      </c>
      <c r="E461" s="17" t="s">
        <v>894</v>
      </c>
      <c r="F461" s="74">
        <f t="shared" si="6"/>
        <v>33155157</v>
      </c>
      <c r="G461" s="37">
        <v>19561000</v>
      </c>
      <c r="H461" s="37">
        <v>12993957</v>
      </c>
      <c r="I461" s="37">
        <v>0</v>
      </c>
      <c r="J461" s="37">
        <v>600200</v>
      </c>
      <c r="K461" s="37"/>
      <c r="L461" s="66">
        <v>20081007</v>
      </c>
    </row>
    <row r="462" spans="1:12" ht="15">
      <c r="A462" s="7">
        <v>432</v>
      </c>
      <c r="B462" s="17" t="s">
        <v>895</v>
      </c>
      <c r="C462" s="18" t="s">
        <v>896</v>
      </c>
      <c r="D462" s="17" t="s">
        <v>843</v>
      </c>
      <c r="E462" s="17" t="s">
        <v>897</v>
      </c>
      <c r="F462" s="74">
        <f t="shared" si="6"/>
        <v>18786082</v>
      </c>
      <c r="G462" s="37">
        <v>10497536</v>
      </c>
      <c r="H462" s="37">
        <v>4258927</v>
      </c>
      <c r="I462" s="37">
        <v>1861799</v>
      </c>
      <c r="J462" s="37">
        <v>2167820</v>
      </c>
      <c r="K462" s="37"/>
      <c r="L462" s="66">
        <v>20081007</v>
      </c>
    </row>
    <row r="463" spans="1:12" ht="15">
      <c r="A463" s="7">
        <v>433</v>
      </c>
      <c r="B463" s="17" t="s">
        <v>898</v>
      </c>
      <c r="C463" s="18" t="s">
        <v>899</v>
      </c>
      <c r="D463" s="17" t="s">
        <v>843</v>
      </c>
      <c r="E463" s="17" t="s">
        <v>900</v>
      </c>
      <c r="F463" s="74">
        <f t="shared" si="6"/>
        <v>2994397</v>
      </c>
      <c r="G463" s="37">
        <v>1686002</v>
      </c>
      <c r="H463" s="37">
        <v>1084044</v>
      </c>
      <c r="I463" s="37">
        <v>0</v>
      </c>
      <c r="J463" s="37">
        <v>224351</v>
      </c>
      <c r="K463" s="37"/>
      <c r="L463" s="66">
        <v>20081007</v>
      </c>
    </row>
    <row r="464" spans="1:12" ht="15">
      <c r="A464" s="7">
        <v>434</v>
      </c>
      <c r="B464" s="17" t="s">
        <v>901</v>
      </c>
      <c r="C464" s="18" t="s">
        <v>902</v>
      </c>
      <c r="D464" s="17" t="s">
        <v>843</v>
      </c>
      <c r="E464" s="17" t="s">
        <v>676</v>
      </c>
      <c r="F464" s="74">
        <f t="shared" si="6"/>
        <v>10510946</v>
      </c>
      <c r="G464" s="37">
        <v>5152600</v>
      </c>
      <c r="H464" s="37">
        <v>1246379</v>
      </c>
      <c r="I464" s="37">
        <v>3025485</v>
      </c>
      <c r="J464" s="37">
        <v>1086482</v>
      </c>
      <c r="K464" s="37"/>
      <c r="L464" s="66">
        <v>20080908</v>
      </c>
    </row>
    <row r="465" spans="1:12" ht="15">
      <c r="A465" s="7">
        <v>435</v>
      </c>
      <c r="B465" s="17" t="s">
        <v>903</v>
      </c>
      <c r="C465" s="18" t="s">
        <v>904</v>
      </c>
      <c r="D465" s="17" t="s">
        <v>843</v>
      </c>
      <c r="E465" s="17" t="s">
        <v>905</v>
      </c>
      <c r="F465" s="74">
        <f t="shared" si="6"/>
        <v>870858</v>
      </c>
      <c r="G465" s="37">
        <v>345700</v>
      </c>
      <c r="H465" s="37">
        <v>395108</v>
      </c>
      <c r="I465" s="37">
        <v>53000</v>
      </c>
      <c r="J465" s="37">
        <v>77050</v>
      </c>
      <c r="K465" s="37"/>
      <c r="L465" s="66">
        <v>20081007</v>
      </c>
    </row>
    <row r="466" spans="1:12" ht="15">
      <c r="A466" s="7">
        <v>436</v>
      </c>
      <c r="B466" s="17" t="s">
        <v>906</v>
      </c>
      <c r="C466" s="18" t="s">
        <v>907</v>
      </c>
      <c r="D466" s="17" t="s">
        <v>843</v>
      </c>
      <c r="E466" s="17" t="s">
        <v>908</v>
      </c>
      <c r="F466" s="74">
        <f t="shared" si="6"/>
        <v>2013124</v>
      </c>
      <c r="G466" s="37">
        <v>924660</v>
      </c>
      <c r="H466" s="37">
        <v>1063464</v>
      </c>
      <c r="I466" s="37">
        <v>0</v>
      </c>
      <c r="J466" s="37">
        <v>25000</v>
      </c>
      <c r="K466" s="37"/>
      <c r="L466" s="66">
        <v>20081007</v>
      </c>
    </row>
    <row r="467" spans="1:12" ht="15">
      <c r="A467" s="7">
        <v>437</v>
      </c>
      <c r="B467" s="17" t="s">
        <v>909</v>
      </c>
      <c r="C467" s="18" t="s">
        <v>910</v>
      </c>
      <c r="D467" s="17" t="s">
        <v>843</v>
      </c>
      <c r="E467" s="17" t="s">
        <v>911</v>
      </c>
      <c r="F467" s="74">
        <f t="shared" si="6"/>
        <v>4817498</v>
      </c>
      <c r="G467" s="37">
        <v>1000502</v>
      </c>
      <c r="H467" s="37">
        <v>1324420</v>
      </c>
      <c r="I467" s="37">
        <v>1496918</v>
      </c>
      <c r="J467" s="37">
        <v>995658</v>
      </c>
      <c r="K467" s="37"/>
      <c r="L467" s="66">
        <v>20080908</v>
      </c>
    </row>
    <row r="468" spans="1:12" ht="15">
      <c r="A468" s="7">
        <v>438</v>
      </c>
      <c r="B468" s="17" t="s">
        <v>912</v>
      </c>
      <c r="C468" s="18" t="s">
        <v>913</v>
      </c>
      <c r="D468" s="17" t="s">
        <v>843</v>
      </c>
      <c r="E468" s="17" t="s">
        <v>914</v>
      </c>
      <c r="F468" s="74">
        <f t="shared" si="6"/>
        <v>30321391</v>
      </c>
      <c r="G468" s="37">
        <v>23312379</v>
      </c>
      <c r="H468" s="37">
        <v>4206380</v>
      </c>
      <c r="I468" s="37">
        <v>616705</v>
      </c>
      <c r="J468" s="37">
        <v>2185927</v>
      </c>
      <c r="K468" s="37"/>
      <c r="L468" s="66">
        <v>20080908</v>
      </c>
    </row>
    <row r="469" spans="1:12" ht="15">
      <c r="A469" s="7">
        <v>439</v>
      </c>
      <c r="B469" s="17" t="s">
        <v>915</v>
      </c>
      <c r="C469" s="18" t="s">
        <v>916</v>
      </c>
      <c r="D469" s="17" t="s">
        <v>843</v>
      </c>
      <c r="E469" s="17" t="s">
        <v>917</v>
      </c>
      <c r="F469" s="74">
        <f t="shared" si="6"/>
        <v>8668636</v>
      </c>
      <c r="G469" s="37">
        <v>1080287</v>
      </c>
      <c r="H469" s="37">
        <v>5877153</v>
      </c>
      <c r="I469" s="37">
        <v>253635</v>
      </c>
      <c r="J469" s="37">
        <v>1457561</v>
      </c>
      <c r="K469" s="37"/>
      <c r="L469" s="66">
        <v>20080908</v>
      </c>
    </row>
    <row r="470" spans="1:12" ht="15">
      <c r="A470" s="7">
        <v>440</v>
      </c>
      <c r="B470" s="17" t="s">
        <v>918</v>
      </c>
      <c r="C470" s="18" t="s">
        <v>919</v>
      </c>
      <c r="D470" s="17" t="s">
        <v>843</v>
      </c>
      <c r="E470" s="17" t="s">
        <v>920</v>
      </c>
      <c r="F470" s="74">
        <f t="shared" si="6"/>
        <v>1954578</v>
      </c>
      <c r="G470" s="37">
        <v>902810</v>
      </c>
      <c r="H470" s="37">
        <v>771426</v>
      </c>
      <c r="I470" s="37">
        <v>0</v>
      </c>
      <c r="J470" s="37">
        <v>280342</v>
      </c>
      <c r="K470" s="37"/>
      <c r="L470" s="66">
        <v>20080908</v>
      </c>
    </row>
    <row r="471" spans="1:12" ht="15">
      <c r="A471" s="7">
        <v>441</v>
      </c>
      <c r="B471" s="17" t="s">
        <v>921</v>
      </c>
      <c r="C471" s="18" t="s">
        <v>922</v>
      </c>
      <c r="D471" s="17" t="s">
        <v>843</v>
      </c>
      <c r="E471" s="17" t="s">
        <v>923</v>
      </c>
      <c r="F471" s="74">
        <f t="shared" si="6"/>
        <v>4408974</v>
      </c>
      <c r="G471" s="37">
        <v>2088496</v>
      </c>
      <c r="H471" s="37">
        <v>2303639</v>
      </c>
      <c r="I471" s="37">
        <v>0</v>
      </c>
      <c r="J471" s="37">
        <v>16839</v>
      </c>
      <c r="K471" s="37"/>
      <c r="L471" s="66">
        <v>20081007</v>
      </c>
    </row>
    <row r="472" spans="1:12" ht="15">
      <c r="A472" s="7">
        <v>442</v>
      </c>
      <c r="B472" s="17" t="s">
        <v>924</v>
      </c>
      <c r="C472" s="18" t="s">
        <v>925</v>
      </c>
      <c r="D472" s="17" t="s">
        <v>843</v>
      </c>
      <c r="E472" s="17" t="s">
        <v>926</v>
      </c>
      <c r="F472" s="74">
        <f t="shared" si="6"/>
        <v>4381527</v>
      </c>
      <c r="G472" s="37">
        <v>1205924</v>
      </c>
      <c r="H472" s="37">
        <v>2101751</v>
      </c>
      <c r="I472" s="37">
        <v>540800</v>
      </c>
      <c r="J472" s="37">
        <v>533052</v>
      </c>
      <c r="K472" s="37"/>
      <c r="L472" s="66">
        <v>20081007</v>
      </c>
    </row>
    <row r="473" spans="1:12" ht="15">
      <c r="A473" s="7">
        <v>443</v>
      </c>
      <c r="B473" s="17" t="s">
        <v>927</v>
      </c>
      <c r="C473" s="18" t="s">
        <v>928</v>
      </c>
      <c r="D473" s="17" t="s">
        <v>843</v>
      </c>
      <c r="E473" s="17" t="s">
        <v>929</v>
      </c>
      <c r="F473" s="74">
        <f t="shared" si="6"/>
        <v>2000932</v>
      </c>
      <c r="G473" s="37">
        <v>1062300</v>
      </c>
      <c r="H473" s="37">
        <v>907057</v>
      </c>
      <c r="I473" s="37">
        <v>0</v>
      </c>
      <c r="J473" s="37">
        <v>31575</v>
      </c>
      <c r="K473" s="37"/>
      <c r="L473" s="66">
        <v>20080908</v>
      </c>
    </row>
    <row r="474" spans="1:12" ht="15">
      <c r="A474" s="7">
        <v>444</v>
      </c>
      <c r="B474" s="17" t="s">
        <v>930</v>
      </c>
      <c r="C474" s="18" t="s">
        <v>931</v>
      </c>
      <c r="D474" s="17" t="s">
        <v>843</v>
      </c>
      <c r="E474" s="17" t="s">
        <v>932</v>
      </c>
      <c r="F474" s="74">
        <f t="shared" si="6"/>
        <v>27086767</v>
      </c>
      <c r="G474" s="37">
        <v>7585718</v>
      </c>
      <c r="H474" s="37">
        <v>6168949</v>
      </c>
      <c r="I474" s="37">
        <v>3937844</v>
      </c>
      <c r="J474" s="37">
        <v>9394256</v>
      </c>
      <c r="K474" s="37"/>
      <c r="L474" s="66">
        <v>20081007</v>
      </c>
    </row>
    <row r="475" spans="1:12" ht="15">
      <c r="A475" s="7">
        <v>445</v>
      </c>
      <c r="B475" s="17" t="s">
        <v>933</v>
      </c>
      <c r="C475" s="18" t="s">
        <v>934</v>
      </c>
      <c r="D475" s="17" t="s">
        <v>843</v>
      </c>
      <c r="E475" s="17" t="s">
        <v>935</v>
      </c>
      <c r="F475" s="74">
        <f t="shared" si="6"/>
        <v>4365768</v>
      </c>
      <c r="G475" s="37">
        <v>1919550</v>
      </c>
      <c r="H475" s="37">
        <v>2446218</v>
      </c>
      <c r="I475" s="37">
        <v>0</v>
      </c>
      <c r="J475" s="37">
        <v>0</v>
      </c>
      <c r="K475" s="37"/>
      <c r="L475" s="66">
        <v>20080908</v>
      </c>
    </row>
    <row r="476" spans="1:12" ht="15">
      <c r="A476" s="7">
        <v>446</v>
      </c>
      <c r="B476" s="17" t="s">
        <v>936</v>
      </c>
      <c r="C476" s="18" t="s">
        <v>937</v>
      </c>
      <c r="D476" s="17" t="s">
        <v>843</v>
      </c>
      <c r="E476" s="17" t="s">
        <v>938</v>
      </c>
      <c r="F476" s="74">
        <f t="shared" si="6"/>
        <v>1761307</v>
      </c>
      <c r="G476" s="37">
        <v>1</v>
      </c>
      <c r="H476" s="37">
        <v>1603</v>
      </c>
      <c r="I476" s="37">
        <v>138497</v>
      </c>
      <c r="J476" s="37">
        <v>1621206</v>
      </c>
      <c r="K476" s="37"/>
      <c r="L476" s="66">
        <v>20080908</v>
      </c>
    </row>
    <row r="477" spans="1:12" ht="15">
      <c r="A477" s="7">
        <v>447</v>
      </c>
      <c r="B477" s="17" t="s">
        <v>939</v>
      </c>
      <c r="C477" s="18" t="s">
        <v>940</v>
      </c>
      <c r="D477" s="17" t="s">
        <v>843</v>
      </c>
      <c r="E477" s="17" t="s">
        <v>941</v>
      </c>
      <c r="F477" s="74">
        <f t="shared" si="6"/>
        <v>19961090</v>
      </c>
      <c r="G477" s="37">
        <v>13816324</v>
      </c>
      <c r="H477" s="37">
        <v>4882197</v>
      </c>
      <c r="I477" s="37">
        <v>291202</v>
      </c>
      <c r="J477" s="37">
        <v>971367</v>
      </c>
      <c r="K477" s="37"/>
      <c r="L477" s="66">
        <v>20080908</v>
      </c>
    </row>
    <row r="478" spans="1:12" ht="15">
      <c r="A478" s="7">
        <v>448</v>
      </c>
      <c r="B478" s="17" t="s">
        <v>943</v>
      </c>
      <c r="C478" s="18" t="s">
        <v>944</v>
      </c>
      <c r="D478" s="17" t="s">
        <v>942</v>
      </c>
      <c r="E478" s="17" t="s">
        <v>945</v>
      </c>
      <c r="F478" s="74">
        <f t="shared" si="6"/>
        <v>1837268</v>
      </c>
      <c r="G478" s="37">
        <v>93300</v>
      </c>
      <c r="H478" s="37">
        <v>1621904</v>
      </c>
      <c r="I478" s="37">
        <v>0</v>
      </c>
      <c r="J478" s="37">
        <v>122064</v>
      </c>
      <c r="K478" s="37"/>
      <c r="L478" s="66">
        <v>20080908</v>
      </c>
    </row>
    <row r="479" spans="1:12" ht="15">
      <c r="A479" s="7">
        <v>449</v>
      </c>
      <c r="B479" s="17" t="s">
        <v>946</v>
      </c>
      <c r="C479" s="18" t="s">
        <v>947</v>
      </c>
      <c r="D479" s="17" t="s">
        <v>942</v>
      </c>
      <c r="E479" s="17" t="s">
        <v>948</v>
      </c>
      <c r="F479" s="74">
        <f aca="true" t="shared" si="7" ref="F479:F542">G479+H479+I479+J479</f>
        <v>33965048</v>
      </c>
      <c r="G479" s="37">
        <v>872050</v>
      </c>
      <c r="H479" s="37">
        <v>9771724</v>
      </c>
      <c r="I479" s="37">
        <v>9101935</v>
      </c>
      <c r="J479" s="37">
        <v>14219339</v>
      </c>
      <c r="K479" s="37"/>
      <c r="L479" s="66">
        <v>20081007</v>
      </c>
    </row>
    <row r="480" spans="1:12" ht="15">
      <c r="A480" s="7">
        <v>450</v>
      </c>
      <c r="B480" s="17" t="s">
        <v>949</v>
      </c>
      <c r="C480" s="18" t="s">
        <v>950</v>
      </c>
      <c r="D480" s="17" t="s">
        <v>942</v>
      </c>
      <c r="E480" s="17" t="s">
        <v>951</v>
      </c>
      <c r="F480" s="74">
        <f t="shared" si="7"/>
        <v>4318936</v>
      </c>
      <c r="G480" s="37">
        <v>1200000</v>
      </c>
      <c r="H480" s="37">
        <v>1353086</v>
      </c>
      <c r="I480" s="37">
        <v>1078900</v>
      </c>
      <c r="J480" s="37">
        <v>686950</v>
      </c>
      <c r="K480" s="37"/>
      <c r="L480" s="66">
        <v>20080908</v>
      </c>
    </row>
    <row r="481" spans="1:12" ht="15">
      <c r="A481" s="7">
        <v>451</v>
      </c>
      <c r="B481" s="17" t="s">
        <v>952</v>
      </c>
      <c r="C481" s="18" t="s">
        <v>953</v>
      </c>
      <c r="D481" s="17" t="s">
        <v>942</v>
      </c>
      <c r="E481" s="17" t="s">
        <v>954</v>
      </c>
      <c r="F481" s="74">
        <f t="shared" si="7"/>
        <v>6485507</v>
      </c>
      <c r="G481" s="37">
        <v>43001</v>
      </c>
      <c r="H481" s="37">
        <v>4083848</v>
      </c>
      <c r="I481" s="37">
        <v>217000</v>
      </c>
      <c r="J481" s="37">
        <v>2141658</v>
      </c>
      <c r="K481" s="37"/>
      <c r="L481" s="66">
        <v>20081007</v>
      </c>
    </row>
    <row r="482" spans="1:12" ht="15">
      <c r="A482" s="7">
        <v>452</v>
      </c>
      <c r="B482" s="17" t="s">
        <v>955</v>
      </c>
      <c r="C482" s="18" t="s">
        <v>956</v>
      </c>
      <c r="D482" s="17" t="s">
        <v>942</v>
      </c>
      <c r="E482" s="17" t="s">
        <v>957</v>
      </c>
      <c r="F482" s="74">
        <f t="shared" si="7"/>
        <v>4678775</v>
      </c>
      <c r="G482" s="37">
        <v>35000</v>
      </c>
      <c r="H482" s="37">
        <v>2413503</v>
      </c>
      <c r="I482" s="37">
        <v>229400</v>
      </c>
      <c r="J482" s="37">
        <v>2000872</v>
      </c>
      <c r="K482" s="37"/>
      <c r="L482" s="66">
        <v>20080908</v>
      </c>
    </row>
    <row r="483" spans="1:12" ht="15">
      <c r="A483" s="7">
        <v>453</v>
      </c>
      <c r="B483" s="17" t="s">
        <v>958</v>
      </c>
      <c r="C483" s="18" t="s">
        <v>959</v>
      </c>
      <c r="D483" s="17" t="s">
        <v>942</v>
      </c>
      <c r="E483" s="17" t="s">
        <v>960</v>
      </c>
      <c r="F483" s="74">
        <f t="shared" si="7"/>
        <v>4099672</v>
      </c>
      <c r="G483" s="37">
        <v>441800</v>
      </c>
      <c r="H483" s="37">
        <v>1940910</v>
      </c>
      <c r="I483" s="37">
        <v>847700</v>
      </c>
      <c r="J483" s="37">
        <v>869262</v>
      </c>
      <c r="K483" s="37"/>
      <c r="L483" s="66">
        <v>20080908</v>
      </c>
    </row>
    <row r="484" spans="1:12" ht="15">
      <c r="A484" s="7">
        <v>454</v>
      </c>
      <c r="B484" s="17" t="s">
        <v>961</v>
      </c>
      <c r="C484" s="18" t="s">
        <v>962</v>
      </c>
      <c r="D484" s="17" t="s">
        <v>942</v>
      </c>
      <c r="E484" s="17" t="s">
        <v>963</v>
      </c>
      <c r="F484" s="74">
        <f t="shared" si="7"/>
        <v>16326227</v>
      </c>
      <c r="G484" s="37">
        <v>3281500</v>
      </c>
      <c r="H484" s="37">
        <v>5747749</v>
      </c>
      <c r="I484" s="37">
        <v>1525900</v>
      </c>
      <c r="J484" s="37">
        <v>5771078</v>
      </c>
      <c r="K484" s="37"/>
      <c r="L484" s="66">
        <v>20080908</v>
      </c>
    </row>
    <row r="485" spans="1:12" ht="15">
      <c r="A485" s="7">
        <v>455</v>
      </c>
      <c r="B485" s="17" t="s">
        <v>964</v>
      </c>
      <c r="C485" s="18" t="s">
        <v>965</v>
      </c>
      <c r="D485" s="17" t="s">
        <v>942</v>
      </c>
      <c r="E485" s="17" t="s">
        <v>966</v>
      </c>
      <c r="F485" s="74">
        <f t="shared" si="7"/>
        <v>39345204</v>
      </c>
      <c r="G485" s="37">
        <v>5835955</v>
      </c>
      <c r="H485" s="37">
        <v>14179719</v>
      </c>
      <c r="I485" s="37">
        <v>409700</v>
      </c>
      <c r="J485" s="37">
        <v>18919830</v>
      </c>
      <c r="K485" s="72"/>
      <c r="L485" s="66" t="s">
        <v>458</v>
      </c>
    </row>
    <row r="486" spans="1:12" ht="15">
      <c r="A486" s="7">
        <v>456</v>
      </c>
      <c r="B486" s="17" t="s">
        <v>967</v>
      </c>
      <c r="C486" s="18" t="s">
        <v>968</v>
      </c>
      <c r="D486" s="17" t="s">
        <v>942</v>
      </c>
      <c r="E486" s="17" t="s">
        <v>969</v>
      </c>
      <c r="F486" s="74">
        <f t="shared" si="7"/>
        <v>3623049</v>
      </c>
      <c r="G486" s="37">
        <v>0</v>
      </c>
      <c r="H486" s="37">
        <v>2013725</v>
      </c>
      <c r="I486" s="37">
        <v>0</v>
      </c>
      <c r="J486" s="37">
        <v>1609324</v>
      </c>
      <c r="K486" s="37"/>
      <c r="L486" s="66">
        <v>20080908</v>
      </c>
    </row>
    <row r="487" spans="1:12" ht="15">
      <c r="A487" s="7">
        <v>457</v>
      </c>
      <c r="B487" s="17" t="s">
        <v>970</v>
      </c>
      <c r="C487" s="18" t="s">
        <v>971</v>
      </c>
      <c r="D487" s="17" t="s">
        <v>942</v>
      </c>
      <c r="E487" s="17" t="s">
        <v>972</v>
      </c>
      <c r="F487" s="74">
        <f t="shared" si="7"/>
        <v>348959</v>
      </c>
      <c r="G487" s="37">
        <v>0</v>
      </c>
      <c r="H487" s="37">
        <v>296009</v>
      </c>
      <c r="I487" s="37">
        <v>0</v>
      </c>
      <c r="J487" s="37">
        <v>52950</v>
      </c>
      <c r="K487" s="72"/>
      <c r="L487" s="66">
        <v>20081007</v>
      </c>
    </row>
    <row r="488" spans="1:12" ht="15">
      <c r="A488" s="7">
        <v>458</v>
      </c>
      <c r="B488" s="17" t="s">
        <v>973</v>
      </c>
      <c r="C488" s="18" t="s">
        <v>974</v>
      </c>
      <c r="D488" s="17" t="s">
        <v>942</v>
      </c>
      <c r="E488" s="17" t="s">
        <v>975</v>
      </c>
      <c r="F488" s="74">
        <f t="shared" si="7"/>
        <v>4538205</v>
      </c>
      <c r="G488" s="37">
        <v>961252</v>
      </c>
      <c r="H488" s="37">
        <v>2983228</v>
      </c>
      <c r="I488" s="37">
        <v>3000</v>
      </c>
      <c r="J488" s="37">
        <v>590725</v>
      </c>
      <c r="K488" s="37"/>
      <c r="L488" s="66">
        <v>20081007</v>
      </c>
    </row>
    <row r="489" spans="1:12" ht="15">
      <c r="A489" s="7">
        <v>459</v>
      </c>
      <c r="B489" s="17" t="s">
        <v>976</v>
      </c>
      <c r="C489" s="18" t="s">
        <v>977</v>
      </c>
      <c r="D489" s="17" t="s">
        <v>942</v>
      </c>
      <c r="E489" s="17" t="s">
        <v>978</v>
      </c>
      <c r="F489" s="74">
        <f t="shared" si="7"/>
        <v>13092750</v>
      </c>
      <c r="G489" s="37">
        <v>817500</v>
      </c>
      <c r="H489" s="37">
        <v>2498393</v>
      </c>
      <c r="I489" s="37">
        <v>6261250</v>
      </c>
      <c r="J489" s="37">
        <v>3515607</v>
      </c>
      <c r="K489" s="37"/>
      <c r="L489" s="66">
        <v>20080908</v>
      </c>
    </row>
    <row r="490" spans="1:12" ht="15">
      <c r="A490" s="7">
        <v>460</v>
      </c>
      <c r="B490" s="17" t="s">
        <v>979</v>
      </c>
      <c r="C490" s="18" t="s">
        <v>980</v>
      </c>
      <c r="D490" s="17" t="s">
        <v>942</v>
      </c>
      <c r="E490" s="17" t="s">
        <v>981</v>
      </c>
      <c r="F490" s="74">
        <f t="shared" si="7"/>
        <v>8389253</v>
      </c>
      <c r="G490" s="37">
        <v>501201</v>
      </c>
      <c r="H490" s="37">
        <v>3926777</v>
      </c>
      <c r="I490" s="37">
        <v>3535000</v>
      </c>
      <c r="J490" s="37">
        <v>426275</v>
      </c>
      <c r="K490" s="37"/>
      <c r="L490" s="66">
        <v>20080908</v>
      </c>
    </row>
    <row r="491" spans="1:12" ht="15">
      <c r="A491" s="7">
        <v>461</v>
      </c>
      <c r="B491" s="17" t="s">
        <v>982</v>
      </c>
      <c r="C491" s="18" t="s">
        <v>983</v>
      </c>
      <c r="D491" s="17" t="s">
        <v>942</v>
      </c>
      <c r="E491" s="17" t="s">
        <v>984</v>
      </c>
      <c r="F491" s="74">
        <f t="shared" si="7"/>
        <v>47933754</v>
      </c>
      <c r="G491" s="37">
        <v>1163061</v>
      </c>
      <c r="H491" s="37">
        <v>22588799</v>
      </c>
      <c r="I491" s="37">
        <v>5247059</v>
      </c>
      <c r="J491" s="37">
        <v>18934835</v>
      </c>
      <c r="K491" s="37"/>
      <c r="L491" s="66">
        <v>20080908</v>
      </c>
    </row>
    <row r="492" spans="1:12" ht="15">
      <c r="A492" s="7">
        <v>462</v>
      </c>
      <c r="B492" s="17" t="s">
        <v>985</v>
      </c>
      <c r="C492" s="18" t="s">
        <v>986</v>
      </c>
      <c r="D492" s="17" t="s">
        <v>942</v>
      </c>
      <c r="E492" s="17" t="s">
        <v>987</v>
      </c>
      <c r="F492" s="74">
        <f t="shared" si="7"/>
        <v>10826466</v>
      </c>
      <c r="G492" s="37">
        <v>1545701</v>
      </c>
      <c r="H492" s="37">
        <v>7509398</v>
      </c>
      <c r="I492" s="37">
        <v>612989</v>
      </c>
      <c r="J492" s="37">
        <v>1158378</v>
      </c>
      <c r="K492" s="37"/>
      <c r="L492" s="66">
        <v>20080908</v>
      </c>
    </row>
    <row r="493" spans="1:12" ht="15">
      <c r="A493" s="7">
        <v>463</v>
      </c>
      <c r="B493" s="17" t="s">
        <v>988</v>
      </c>
      <c r="C493" s="18" t="s">
        <v>989</v>
      </c>
      <c r="D493" s="17" t="s">
        <v>942</v>
      </c>
      <c r="E493" s="17" t="s">
        <v>990</v>
      </c>
      <c r="F493" s="74">
        <f t="shared" si="7"/>
        <v>5266743</v>
      </c>
      <c r="G493" s="37">
        <v>200000</v>
      </c>
      <c r="H493" s="37">
        <v>2416556</v>
      </c>
      <c r="I493" s="37">
        <v>0</v>
      </c>
      <c r="J493" s="37">
        <v>2650187</v>
      </c>
      <c r="K493" s="37"/>
      <c r="L493" s="66">
        <v>20080908</v>
      </c>
    </row>
    <row r="494" spans="1:12" ht="15">
      <c r="A494" s="7">
        <v>464</v>
      </c>
      <c r="B494" s="17" t="s">
        <v>992</v>
      </c>
      <c r="C494" s="18" t="s">
        <v>993</v>
      </c>
      <c r="D494" s="17" t="s">
        <v>991</v>
      </c>
      <c r="E494" s="17" t="s">
        <v>994</v>
      </c>
      <c r="F494" s="74">
        <f t="shared" si="7"/>
        <v>3253695</v>
      </c>
      <c r="G494" s="37">
        <v>2055000</v>
      </c>
      <c r="H494" s="37">
        <v>252700</v>
      </c>
      <c r="I494" s="37">
        <v>945995</v>
      </c>
      <c r="J494" s="37">
        <v>0</v>
      </c>
      <c r="K494" s="37"/>
      <c r="L494" s="66">
        <v>20080908</v>
      </c>
    </row>
    <row r="495" spans="1:12" ht="15">
      <c r="A495" s="7">
        <v>465</v>
      </c>
      <c r="B495" s="17" t="s">
        <v>995</v>
      </c>
      <c r="C495" s="18" t="s">
        <v>996</v>
      </c>
      <c r="D495" s="17" t="s">
        <v>991</v>
      </c>
      <c r="E495" s="17" t="s">
        <v>997</v>
      </c>
      <c r="F495" s="74">
        <f t="shared" si="7"/>
        <v>1712862</v>
      </c>
      <c r="G495" s="37">
        <v>81864</v>
      </c>
      <c r="H495" s="37">
        <v>189663</v>
      </c>
      <c r="I495" s="37">
        <v>426663</v>
      </c>
      <c r="J495" s="37">
        <v>1014672</v>
      </c>
      <c r="K495" s="72"/>
      <c r="L495" s="66">
        <v>20081007</v>
      </c>
    </row>
    <row r="496" spans="1:12" ht="15">
      <c r="A496" s="7">
        <v>466</v>
      </c>
      <c r="B496" s="17" t="s">
        <v>998</v>
      </c>
      <c r="C496" s="18" t="s">
        <v>999</v>
      </c>
      <c r="D496" s="17" t="s">
        <v>991</v>
      </c>
      <c r="E496" s="17" t="s">
        <v>1000</v>
      </c>
      <c r="F496" s="74">
        <f t="shared" si="7"/>
        <v>818980</v>
      </c>
      <c r="G496" s="37">
        <v>504000</v>
      </c>
      <c r="H496" s="37">
        <v>176270</v>
      </c>
      <c r="I496" s="37">
        <v>111000</v>
      </c>
      <c r="J496" s="37">
        <v>27710</v>
      </c>
      <c r="K496" s="37"/>
      <c r="L496" s="66">
        <v>20080908</v>
      </c>
    </row>
    <row r="497" spans="1:12" ht="15">
      <c r="A497" s="7">
        <v>467</v>
      </c>
      <c r="B497" s="17" t="s">
        <v>1001</v>
      </c>
      <c r="C497" s="18" t="s">
        <v>1002</v>
      </c>
      <c r="D497" s="17" t="s">
        <v>991</v>
      </c>
      <c r="E497" s="17" t="s">
        <v>1003</v>
      </c>
      <c r="F497" s="74">
        <f t="shared" si="7"/>
        <v>1212238</v>
      </c>
      <c r="G497" s="37">
        <v>747000</v>
      </c>
      <c r="H497" s="37">
        <v>158653</v>
      </c>
      <c r="I497" s="37">
        <v>100000</v>
      </c>
      <c r="J497" s="37">
        <v>206585</v>
      </c>
      <c r="K497" s="37"/>
      <c r="L497" s="66">
        <v>20080908</v>
      </c>
    </row>
    <row r="498" spans="1:12" ht="15">
      <c r="A498" s="7">
        <v>468</v>
      </c>
      <c r="B498" s="17" t="s">
        <v>1004</v>
      </c>
      <c r="C498" s="18" t="s">
        <v>1005</v>
      </c>
      <c r="D498" s="17" t="s">
        <v>991</v>
      </c>
      <c r="E498" s="17" t="s">
        <v>1006</v>
      </c>
      <c r="F498" s="74">
        <f t="shared" si="7"/>
        <v>981712</v>
      </c>
      <c r="G498" s="37">
        <v>412452</v>
      </c>
      <c r="H498" s="37">
        <v>114207</v>
      </c>
      <c r="I498" s="37">
        <v>268250</v>
      </c>
      <c r="J498" s="37">
        <v>186803</v>
      </c>
      <c r="K498" s="37"/>
      <c r="L498" s="66">
        <v>20080908</v>
      </c>
    </row>
    <row r="499" spans="1:12" ht="15">
      <c r="A499" s="7">
        <v>469</v>
      </c>
      <c r="B499" s="17" t="s">
        <v>1007</v>
      </c>
      <c r="C499" s="18" t="s">
        <v>1008</v>
      </c>
      <c r="D499" s="17" t="s">
        <v>991</v>
      </c>
      <c r="E499" s="17" t="s">
        <v>1009</v>
      </c>
      <c r="F499" s="74">
        <f t="shared" si="7"/>
        <v>2430980</v>
      </c>
      <c r="G499" s="37">
        <v>568800</v>
      </c>
      <c r="H499" s="37">
        <v>175620</v>
      </c>
      <c r="I499" s="37">
        <v>63000</v>
      </c>
      <c r="J499" s="37">
        <v>1623560</v>
      </c>
      <c r="K499" s="37"/>
      <c r="L499" s="66" t="s">
        <v>458</v>
      </c>
    </row>
    <row r="500" spans="1:12" ht="15">
      <c r="A500" s="7">
        <v>470</v>
      </c>
      <c r="B500" s="17" t="s">
        <v>1010</v>
      </c>
      <c r="C500" s="18" t="s">
        <v>1011</v>
      </c>
      <c r="D500" s="17" t="s">
        <v>991</v>
      </c>
      <c r="E500" s="17" t="s">
        <v>1012</v>
      </c>
      <c r="F500" s="74">
        <f t="shared" si="7"/>
        <v>434475</v>
      </c>
      <c r="G500" s="37">
        <v>131000</v>
      </c>
      <c r="H500" s="37">
        <v>274289</v>
      </c>
      <c r="I500" s="37">
        <v>0</v>
      </c>
      <c r="J500" s="37">
        <v>29186</v>
      </c>
      <c r="K500" s="37"/>
      <c r="L500" s="66">
        <v>20080908</v>
      </c>
    </row>
    <row r="501" spans="1:12" ht="15">
      <c r="A501" s="7">
        <v>471</v>
      </c>
      <c r="B501" s="17" t="s">
        <v>1013</v>
      </c>
      <c r="C501" s="18" t="s">
        <v>1014</v>
      </c>
      <c r="D501" s="17" t="s">
        <v>991</v>
      </c>
      <c r="E501" s="17" t="s">
        <v>1015</v>
      </c>
      <c r="F501" s="74">
        <f t="shared" si="7"/>
        <v>3078351</v>
      </c>
      <c r="G501" s="37">
        <v>227200</v>
      </c>
      <c r="H501" s="37">
        <v>1284950</v>
      </c>
      <c r="I501" s="37">
        <v>647314</v>
      </c>
      <c r="J501" s="37">
        <v>918887</v>
      </c>
      <c r="K501" s="37"/>
      <c r="L501" s="66">
        <v>20080908</v>
      </c>
    </row>
    <row r="502" spans="1:12" ht="15">
      <c r="A502" s="7">
        <v>472</v>
      </c>
      <c r="B502" s="17" t="s">
        <v>1016</v>
      </c>
      <c r="C502" s="18" t="s">
        <v>1017</v>
      </c>
      <c r="D502" s="17" t="s">
        <v>991</v>
      </c>
      <c r="E502" s="17" t="s">
        <v>1018</v>
      </c>
      <c r="F502" s="74">
        <f t="shared" si="7"/>
        <v>2363383</v>
      </c>
      <c r="G502" s="37">
        <v>1047325</v>
      </c>
      <c r="H502" s="37">
        <v>488473</v>
      </c>
      <c r="I502" s="37">
        <v>451600</v>
      </c>
      <c r="J502" s="37">
        <v>375985</v>
      </c>
      <c r="K502" s="37"/>
      <c r="L502" s="66">
        <v>20081007</v>
      </c>
    </row>
    <row r="503" spans="1:12" ht="15">
      <c r="A503" s="7">
        <v>473</v>
      </c>
      <c r="B503" s="17" t="s">
        <v>1019</v>
      </c>
      <c r="C503" s="18" t="s">
        <v>1020</v>
      </c>
      <c r="D503" s="17" t="s">
        <v>991</v>
      </c>
      <c r="E503" s="17" t="s">
        <v>1021</v>
      </c>
      <c r="F503" s="74">
        <f t="shared" si="7"/>
        <v>5176442</v>
      </c>
      <c r="G503" s="37">
        <v>2276716</v>
      </c>
      <c r="H503" s="37">
        <v>1272017</v>
      </c>
      <c r="I503" s="37">
        <v>228608</v>
      </c>
      <c r="J503" s="37">
        <v>1399101</v>
      </c>
      <c r="K503" s="37"/>
      <c r="L503" s="66">
        <v>20081007</v>
      </c>
    </row>
    <row r="504" spans="1:12" ht="15">
      <c r="A504" s="7">
        <v>474</v>
      </c>
      <c r="B504" s="17" t="s">
        <v>1022</v>
      </c>
      <c r="C504" s="18" t="s">
        <v>1023</v>
      </c>
      <c r="D504" s="17" t="s">
        <v>991</v>
      </c>
      <c r="E504" s="17" t="s">
        <v>1029</v>
      </c>
      <c r="F504" s="74">
        <f t="shared" si="7"/>
        <v>1593312</v>
      </c>
      <c r="G504" s="37">
        <v>695000</v>
      </c>
      <c r="H504" s="37">
        <v>208465</v>
      </c>
      <c r="I504" s="37">
        <v>507000</v>
      </c>
      <c r="J504" s="37">
        <v>182847</v>
      </c>
      <c r="K504" s="37"/>
      <c r="L504" s="66">
        <v>20080908</v>
      </c>
    </row>
    <row r="505" spans="1:12" ht="15">
      <c r="A505" s="7">
        <v>475</v>
      </c>
      <c r="B505" s="17" t="s">
        <v>1030</v>
      </c>
      <c r="C505" s="18" t="s">
        <v>1031</v>
      </c>
      <c r="D505" s="17" t="s">
        <v>991</v>
      </c>
      <c r="E505" s="17" t="s">
        <v>1032</v>
      </c>
      <c r="F505" s="74">
        <f t="shared" si="7"/>
        <v>17660062</v>
      </c>
      <c r="G505" s="37">
        <v>4381300</v>
      </c>
      <c r="H505" s="37">
        <v>7212078</v>
      </c>
      <c r="I505" s="37">
        <v>455500</v>
      </c>
      <c r="J505" s="37">
        <v>5611184</v>
      </c>
      <c r="K505" s="37"/>
      <c r="L505" s="66">
        <v>20081007</v>
      </c>
    </row>
    <row r="506" spans="1:12" ht="15">
      <c r="A506" s="7">
        <v>476</v>
      </c>
      <c r="B506" s="17" t="s">
        <v>1033</v>
      </c>
      <c r="C506" s="18" t="s">
        <v>1034</v>
      </c>
      <c r="D506" s="17" t="s">
        <v>991</v>
      </c>
      <c r="E506" s="17" t="s">
        <v>1035</v>
      </c>
      <c r="F506" s="74">
        <f t="shared" si="7"/>
        <v>4239325</v>
      </c>
      <c r="G506" s="37">
        <v>625271</v>
      </c>
      <c r="H506" s="37">
        <v>866627</v>
      </c>
      <c r="I506" s="37">
        <v>370492</v>
      </c>
      <c r="J506" s="37">
        <v>2376935</v>
      </c>
      <c r="K506" s="37"/>
      <c r="L506" s="66">
        <v>20080908</v>
      </c>
    </row>
    <row r="507" spans="1:12" ht="15">
      <c r="A507" s="7">
        <v>477</v>
      </c>
      <c r="B507" s="17" t="s">
        <v>1036</v>
      </c>
      <c r="C507" s="18" t="s">
        <v>1037</v>
      </c>
      <c r="D507" s="17" t="s">
        <v>991</v>
      </c>
      <c r="E507" s="17" t="s">
        <v>1038</v>
      </c>
      <c r="F507" s="74">
        <f t="shared" si="7"/>
        <v>3222649</v>
      </c>
      <c r="G507" s="37">
        <v>112575</v>
      </c>
      <c r="H507" s="37">
        <v>617271</v>
      </c>
      <c r="I507" s="37">
        <v>1862385</v>
      </c>
      <c r="J507" s="37">
        <v>630418</v>
      </c>
      <c r="K507" s="37"/>
      <c r="L507" s="66">
        <v>20081007</v>
      </c>
    </row>
    <row r="508" spans="1:12" ht="15">
      <c r="A508" s="7">
        <v>478</v>
      </c>
      <c r="B508" s="17" t="s">
        <v>1039</v>
      </c>
      <c r="C508" s="18" t="s">
        <v>1040</v>
      </c>
      <c r="D508" s="17" t="s">
        <v>991</v>
      </c>
      <c r="E508" s="17" t="s">
        <v>1041</v>
      </c>
      <c r="F508" s="74">
        <f t="shared" si="7"/>
        <v>2707428</v>
      </c>
      <c r="G508" s="37">
        <v>0</v>
      </c>
      <c r="H508" s="37">
        <v>482468</v>
      </c>
      <c r="I508" s="37">
        <v>1511500</v>
      </c>
      <c r="J508" s="37">
        <v>713460</v>
      </c>
      <c r="K508" s="37"/>
      <c r="L508" s="66">
        <v>20081007</v>
      </c>
    </row>
    <row r="509" spans="1:12" ht="15">
      <c r="A509" s="7">
        <v>479</v>
      </c>
      <c r="B509" s="17" t="s">
        <v>1043</v>
      </c>
      <c r="C509" s="18" t="s">
        <v>1044</v>
      </c>
      <c r="D509" s="17" t="s">
        <v>1042</v>
      </c>
      <c r="E509" s="17" t="s">
        <v>1045</v>
      </c>
      <c r="F509" s="74">
        <f t="shared" si="7"/>
        <v>19445662</v>
      </c>
      <c r="G509" s="37">
        <v>5466702</v>
      </c>
      <c r="H509" s="37">
        <v>6775089</v>
      </c>
      <c r="I509" s="37">
        <v>2240375</v>
      </c>
      <c r="J509" s="37">
        <v>4963496</v>
      </c>
      <c r="K509" s="37"/>
      <c r="L509" s="66">
        <v>20080908</v>
      </c>
    </row>
    <row r="510" spans="1:12" ht="15">
      <c r="A510" s="7">
        <v>480</v>
      </c>
      <c r="B510" s="17" t="s">
        <v>1046</v>
      </c>
      <c r="C510" s="18" t="s">
        <v>1047</v>
      </c>
      <c r="D510" s="17" t="s">
        <v>1042</v>
      </c>
      <c r="E510" s="17" t="s">
        <v>1048</v>
      </c>
      <c r="F510" s="74">
        <f t="shared" si="7"/>
        <v>30740976</v>
      </c>
      <c r="G510" s="37">
        <v>7363791</v>
      </c>
      <c r="H510" s="37">
        <v>13899949</v>
      </c>
      <c r="I510" s="37">
        <v>391899</v>
      </c>
      <c r="J510" s="37">
        <v>9085337</v>
      </c>
      <c r="K510" s="37"/>
      <c r="L510" s="66">
        <v>20080908</v>
      </c>
    </row>
    <row r="511" spans="1:12" ht="15">
      <c r="A511" s="7">
        <v>481</v>
      </c>
      <c r="B511" s="17" t="s">
        <v>1049</v>
      </c>
      <c r="C511" s="18" t="s">
        <v>1050</v>
      </c>
      <c r="D511" s="17" t="s">
        <v>1042</v>
      </c>
      <c r="E511" s="17" t="s">
        <v>1051</v>
      </c>
      <c r="F511" s="74">
        <f t="shared" si="7"/>
        <v>10641114</v>
      </c>
      <c r="G511" s="37">
        <v>451503</v>
      </c>
      <c r="H511" s="37">
        <v>5709340</v>
      </c>
      <c r="I511" s="37">
        <v>1080201</v>
      </c>
      <c r="J511" s="37">
        <v>3400070</v>
      </c>
      <c r="K511" s="37"/>
      <c r="L511" s="66">
        <v>20080908</v>
      </c>
    </row>
    <row r="512" spans="1:12" ht="15">
      <c r="A512" s="7">
        <v>482</v>
      </c>
      <c r="B512" s="17" t="s">
        <v>1052</v>
      </c>
      <c r="C512" s="18" t="s">
        <v>1053</v>
      </c>
      <c r="D512" s="17" t="s">
        <v>1042</v>
      </c>
      <c r="E512" s="17" t="s">
        <v>1054</v>
      </c>
      <c r="F512" s="74">
        <f t="shared" si="7"/>
        <v>3702248</v>
      </c>
      <c r="G512" s="37">
        <v>0</v>
      </c>
      <c r="H512" s="37">
        <v>1830715</v>
      </c>
      <c r="I512" s="37">
        <v>1029000</v>
      </c>
      <c r="J512" s="37">
        <v>842533</v>
      </c>
      <c r="K512" s="37"/>
      <c r="L512" s="66">
        <v>20080908</v>
      </c>
    </row>
    <row r="513" spans="1:12" ht="15">
      <c r="A513" s="7">
        <v>483</v>
      </c>
      <c r="B513" s="17" t="s">
        <v>1055</v>
      </c>
      <c r="C513" s="18" t="s">
        <v>1056</v>
      </c>
      <c r="D513" s="17" t="s">
        <v>1042</v>
      </c>
      <c r="E513" s="17" t="s">
        <v>1057</v>
      </c>
      <c r="F513" s="74">
        <f t="shared" si="7"/>
        <v>41541980</v>
      </c>
      <c r="G513" s="37">
        <v>2478000</v>
      </c>
      <c r="H513" s="37">
        <v>5756954</v>
      </c>
      <c r="I513" s="37">
        <v>423114</v>
      </c>
      <c r="J513" s="37">
        <v>32883912</v>
      </c>
      <c r="K513" s="37"/>
      <c r="L513" s="66">
        <v>20081007</v>
      </c>
    </row>
    <row r="514" spans="1:12" ht="15">
      <c r="A514" s="7">
        <v>484</v>
      </c>
      <c r="B514" s="17" t="s">
        <v>1058</v>
      </c>
      <c r="C514" s="18" t="s">
        <v>1059</v>
      </c>
      <c r="D514" s="17" t="s">
        <v>1042</v>
      </c>
      <c r="E514" s="17" t="s">
        <v>1060</v>
      </c>
      <c r="F514" s="74">
        <f t="shared" si="7"/>
        <v>174913713</v>
      </c>
      <c r="G514" s="37">
        <v>2676778</v>
      </c>
      <c r="H514" s="37">
        <v>13397559</v>
      </c>
      <c r="I514" s="37">
        <v>368801</v>
      </c>
      <c r="J514" s="37">
        <v>158470575</v>
      </c>
      <c r="K514" s="37"/>
      <c r="L514" s="66">
        <v>20080908</v>
      </c>
    </row>
    <row r="515" spans="1:12" ht="15">
      <c r="A515" s="7">
        <v>485</v>
      </c>
      <c r="B515" s="17" t="s">
        <v>1061</v>
      </c>
      <c r="C515" s="18" t="s">
        <v>1062</v>
      </c>
      <c r="D515" s="17" t="s">
        <v>1042</v>
      </c>
      <c r="E515" s="17" t="s">
        <v>1063</v>
      </c>
      <c r="F515" s="74">
        <f t="shared" si="7"/>
        <v>4250581</v>
      </c>
      <c r="G515" s="37">
        <v>2765000</v>
      </c>
      <c r="H515" s="37">
        <v>1442281</v>
      </c>
      <c r="I515" s="37">
        <v>0</v>
      </c>
      <c r="J515" s="37">
        <v>43300</v>
      </c>
      <c r="K515" s="37"/>
      <c r="L515" s="66">
        <v>20081007</v>
      </c>
    </row>
    <row r="516" spans="1:12" ht="15">
      <c r="A516" s="7">
        <v>486</v>
      </c>
      <c r="B516" s="17" t="s">
        <v>1064</v>
      </c>
      <c r="C516" s="18" t="s">
        <v>1065</v>
      </c>
      <c r="D516" s="17" t="s">
        <v>1042</v>
      </c>
      <c r="E516" s="17" t="s">
        <v>2012</v>
      </c>
      <c r="F516" s="74">
        <f t="shared" si="7"/>
        <v>54924909</v>
      </c>
      <c r="G516" s="37">
        <v>8352407</v>
      </c>
      <c r="H516" s="37">
        <v>11469252</v>
      </c>
      <c r="I516" s="37">
        <v>15989338</v>
      </c>
      <c r="J516" s="37">
        <v>19113912</v>
      </c>
      <c r="K516" s="37"/>
      <c r="L516" s="66">
        <v>20081007</v>
      </c>
    </row>
    <row r="517" spans="1:12" ht="15">
      <c r="A517" s="7">
        <v>487</v>
      </c>
      <c r="B517" s="17" t="s">
        <v>1066</v>
      </c>
      <c r="C517" s="18" t="s">
        <v>1067</v>
      </c>
      <c r="D517" s="17" t="s">
        <v>1042</v>
      </c>
      <c r="E517" s="17" t="s">
        <v>1084</v>
      </c>
      <c r="F517" s="74">
        <f t="shared" si="7"/>
        <v>3207353</v>
      </c>
      <c r="G517" s="37">
        <v>1115000</v>
      </c>
      <c r="H517" s="37">
        <v>1493426</v>
      </c>
      <c r="I517" s="37">
        <v>10000</v>
      </c>
      <c r="J517" s="37">
        <v>588927</v>
      </c>
      <c r="K517" s="37"/>
      <c r="L517" s="66">
        <v>20080908</v>
      </c>
    </row>
    <row r="518" spans="1:12" ht="15">
      <c r="A518" s="7">
        <v>488</v>
      </c>
      <c r="B518" s="17" t="s">
        <v>1085</v>
      </c>
      <c r="C518" s="18" t="s">
        <v>1086</v>
      </c>
      <c r="D518" s="17" t="s">
        <v>1042</v>
      </c>
      <c r="E518" s="17" t="s">
        <v>1087</v>
      </c>
      <c r="F518" s="74">
        <f t="shared" si="7"/>
        <v>37440482</v>
      </c>
      <c r="G518" s="37">
        <v>18619108</v>
      </c>
      <c r="H518" s="37">
        <v>10332114</v>
      </c>
      <c r="I518" s="37">
        <v>939105</v>
      </c>
      <c r="J518" s="37">
        <v>7550155</v>
      </c>
      <c r="K518" s="37"/>
      <c r="L518" s="66">
        <v>20080908</v>
      </c>
    </row>
    <row r="519" spans="1:12" ht="15">
      <c r="A519" s="7">
        <v>489</v>
      </c>
      <c r="B519" s="17" t="s">
        <v>1088</v>
      </c>
      <c r="C519" s="18" t="s">
        <v>1089</v>
      </c>
      <c r="D519" s="17" t="s">
        <v>1042</v>
      </c>
      <c r="E519" s="17" t="s">
        <v>1090</v>
      </c>
      <c r="F519" s="74">
        <f t="shared" si="7"/>
        <v>3332371</v>
      </c>
      <c r="G519" s="37">
        <v>890000</v>
      </c>
      <c r="H519" s="37">
        <v>1276425</v>
      </c>
      <c r="I519" s="37">
        <v>659084</v>
      </c>
      <c r="J519" s="37">
        <v>506862</v>
      </c>
      <c r="K519" s="37"/>
      <c r="L519" s="66">
        <v>20080908</v>
      </c>
    </row>
    <row r="520" spans="1:12" ht="15">
      <c r="A520" s="7">
        <v>490</v>
      </c>
      <c r="B520" s="17" t="s">
        <v>1091</v>
      </c>
      <c r="C520" s="18" t="s">
        <v>1092</v>
      </c>
      <c r="D520" s="17" t="s">
        <v>1042</v>
      </c>
      <c r="E520" s="17" t="s">
        <v>1093</v>
      </c>
      <c r="F520" s="74">
        <f t="shared" si="7"/>
        <v>74333</v>
      </c>
      <c r="G520" s="37">
        <v>0</v>
      </c>
      <c r="H520" s="37">
        <v>16049</v>
      </c>
      <c r="I520" s="37">
        <v>45783</v>
      </c>
      <c r="J520" s="37">
        <v>12501</v>
      </c>
      <c r="K520" s="37"/>
      <c r="L520" s="66" t="s">
        <v>458</v>
      </c>
    </row>
    <row r="521" spans="1:12" ht="15">
      <c r="A521" s="7">
        <v>491</v>
      </c>
      <c r="B521" s="17" t="s">
        <v>1094</v>
      </c>
      <c r="C521" s="18" t="s">
        <v>1095</v>
      </c>
      <c r="D521" s="17" t="s">
        <v>1042</v>
      </c>
      <c r="E521" s="17" t="s">
        <v>1096</v>
      </c>
      <c r="F521" s="74">
        <f t="shared" si="7"/>
        <v>15893880</v>
      </c>
      <c r="G521" s="37">
        <v>1350916</v>
      </c>
      <c r="H521" s="37">
        <v>6404469</v>
      </c>
      <c r="I521" s="37">
        <v>2830459</v>
      </c>
      <c r="J521" s="37">
        <v>5308036</v>
      </c>
      <c r="K521" s="37"/>
      <c r="L521" s="66">
        <v>20080908</v>
      </c>
    </row>
    <row r="522" spans="1:12" ht="15">
      <c r="A522" s="7">
        <v>492</v>
      </c>
      <c r="B522" s="17" t="s">
        <v>1097</v>
      </c>
      <c r="C522" s="18" t="s">
        <v>1098</v>
      </c>
      <c r="D522" s="17" t="s">
        <v>1042</v>
      </c>
      <c r="E522" s="17" t="s">
        <v>1099</v>
      </c>
      <c r="F522" s="74">
        <f t="shared" si="7"/>
        <v>6679743</v>
      </c>
      <c r="G522" s="37">
        <v>58300</v>
      </c>
      <c r="H522" s="37">
        <v>1628827</v>
      </c>
      <c r="I522" s="37">
        <v>0</v>
      </c>
      <c r="J522" s="37">
        <v>4992616</v>
      </c>
      <c r="K522" s="37"/>
      <c r="L522" s="66" t="s">
        <v>458</v>
      </c>
    </row>
    <row r="523" spans="1:12" ht="15">
      <c r="A523" s="7">
        <v>493</v>
      </c>
      <c r="B523" s="17" t="s">
        <v>1100</v>
      </c>
      <c r="C523" s="18" t="s">
        <v>1101</v>
      </c>
      <c r="D523" s="17" t="s">
        <v>1042</v>
      </c>
      <c r="E523" s="17" t="s">
        <v>1026</v>
      </c>
      <c r="F523" s="74">
        <f t="shared" si="7"/>
        <v>6274879</v>
      </c>
      <c r="G523" s="37">
        <v>1219530</v>
      </c>
      <c r="H523" s="37">
        <v>2433304</v>
      </c>
      <c r="I523" s="37">
        <v>123000</v>
      </c>
      <c r="J523" s="37">
        <v>2499045</v>
      </c>
      <c r="K523" s="37"/>
      <c r="L523" s="66">
        <v>20081007</v>
      </c>
    </row>
    <row r="524" spans="1:12" ht="15">
      <c r="A524" s="7">
        <v>494</v>
      </c>
      <c r="B524" s="17" t="s">
        <v>1102</v>
      </c>
      <c r="C524" s="18" t="s">
        <v>1103</v>
      </c>
      <c r="D524" s="17" t="s">
        <v>1042</v>
      </c>
      <c r="E524" s="17" t="s">
        <v>1104</v>
      </c>
      <c r="F524" s="74">
        <f t="shared" si="7"/>
        <v>6870326</v>
      </c>
      <c r="G524" s="37">
        <v>599602</v>
      </c>
      <c r="H524" s="37">
        <v>1345879</v>
      </c>
      <c r="I524" s="37">
        <v>529500</v>
      </c>
      <c r="J524" s="37">
        <v>4395345</v>
      </c>
      <c r="K524" s="37"/>
      <c r="L524" s="66">
        <v>20081007</v>
      </c>
    </row>
    <row r="525" spans="1:12" ht="15">
      <c r="A525" s="7">
        <v>495</v>
      </c>
      <c r="B525" s="17" t="s">
        <v>1105</v>
      </c>
      <c r="C525" s="18" t="s">
        <v>1106</v>
      </c>
      <c r="D525" s="17" t="s">
        <v>1042</v>
      </c>
      <c r="E525" s="17" t="s">
        <v>1107</v>
      </c>
      <c r="F525" s="74">
        <f t="shared" si="7"/>
        <v>844156</v>
      </c>
      <c r="G525" s="37">
        <v>0</v>
      </c>
      <c r="H525" s="37">
        <v>484149</v>
      </c>
      <c r="I525" s="37">
        <v>0</v>
      </c>
      <c r="J525" s="37">
        <v>360007</v>
      </c>
      <c r="K525" s="37"/>
      <c r="L525" s="66">
        <v>20080908</v>
      </c>
    </row>
    <row r="526" spans="1:12" ht="15">
      <c r="A526" s="7">
        <v>496</v>
      </c>
      <c r="B526" s="17" t="s">
        <v>1108</v>
      </c>
      <c r="C526" s="18" t="s">
        <v>1109</v>
      </c>
      <c r="D526" s="17" t="s">
        <v>1042</v>
      </c>
      <c r="E526" s="17" t="s">
        <v>1110</v>
      </c>
      <c r="F526" s="74">
        <f t="shared" si="7"/>
        <v>6673928</v>
      </c>
      <c r="G526" s="37">
        <v>0</v>
      </c>
      <c r="H526" s="37">
        <v>2069432</v>
      </c>
      <c r="I526" s="37">
        <v>101700</v>
      </c>
      <c r="J526" s="37">
        <v>4502796</v>
      </c>
      <c r="K526" s="37"/>
      <c r="L526" s="66">
        <v>20081007</v>
      </c>
    </row>
    <row r="527" spans="1:12" ht="15">
      <c r="A527" s="7">
        <v>497</v>
      </c>
      <c r="B527" s="17" t="s">
        <v>1111</v>
      </c>
      <c r="C527" s="18" t="s">
        <v>1112</v>
      </c>
      <c r="D527" s="17" t="s">
        <v>1042</v>
      </c>
      <c r="E527" s="17" t="s">
        <v>1027</v>
      </c>
      <c r="F527" s="74">
        <f t="shared" si="7"/>
        <v>682789</v>
      </c>
      <c r="G527" s="37">
        <v>140500</v>
      </c>
      <c r="H527" s="37">
        <v>488334</v>
      </c>
      <c r="I527" s="37">
        <v>1200</v>
      </c>
      <c r="J527" s="37">
        <v>52755</v>
      </c>
      <c r="K527" s="37"/>
      <c r="L527" s="66">
        <v>20080609</v>
      </c>
    </row>
    <row r="528" spans="1:12" ht="15">
      <c r="A528" s="7">
        <v>498</v>
      </c>
      <c r="B528" s="17" t="s">
        <v>1113</v>
      </c>
      <c r="C528" s="18" t="s">
        <v>1114</v>
      </c>
      <c r="D528" s="17" t="s">
        <v>1042</v>
      </c>
      <c r="E528" s="17" t="s">
        <v>1115</v>
      </c>
      <c r="F528" s="74">
        <f t="shared" si="7"/>
        <v>26529418</v>
      </c>
      <c r="G528" s="37">
        <v>9411683</v>
      </c>
      <c r="H528" s="37">
        <v>10035526</v>
      </c>
      <c r="I528" s="37">
        <v>892795</v>
      </c>
      <c r="J528" s="37">
        <v>6189414</v>
      </c>
      <c r="K528" s="37"/>
      <c r="L528" s="66">
        <v>20080908</v>
      </c>
    </row>
    <row r="529" spans="1:12" ht="15">
      <c r="A529" s="7">
        <v>499</v>
      </c>
      <c r="B529" s="17" t="s">
        <v>1116</v>
      </c>
      <c r="C529" s="18" t="s">
        <v>1117</v>
      </c>
      <c r="D529" s="17" t="s">
        <v>1042</v>
      </c>
      <c r="E529" s="17" t="s">
        <v>1118</v>
      </c>
      <c r="F529" s="74">
        <f t="shared" si="7"/>
        <v>7828546</v>
      </c>
      <c r="G529" s="37">
        <v>1860201</v>
      </c>
      <c r="H529" s="37">
        <v>2592734</v>
      </c>
      <c r="I529" s="37">
        <v>1570950</v>
      </c>
      <c r="J529" s="37">
        <v>1804661</v>
      </c>
      <c r="K529" s="37"/>
      <c r="L529" s="66">
        <v>20080908</v>
      </c>
    </row>
    <row r="530" spans="1:12" ht="15">
      <c r="A530" s="7">
        <v>500</v>
      </c>
      <c r="B530" s="17" t="s">
        <v>1120</v>
      </c>
      <c r="C530" s="18" t="s">
        <v>1121</v>
      </c>
      <c r="D530" s="17" t="s">
        <v>1119</v>
      </c>
      <c r="E530" s="17" t="s">
        <v>1122</v>
      </c>
      <c r="F530" s="74">
        <f t="shared" si="7"/>
        <v>275516</v>
      </c>
      <c r="G530" s="37">
        <v>0</v>
      </c>
      <c r="H530" s="37">
        <v>79016</v>
      </c>
      <c r="I530" s="37">
        <v>0</v>
      </c>
      <c r="J530" s="37">
        <v>196500</v>
      </c>
      <c r="K530" s="37"/>
      <c r="L530" s="66" t="s">
        <v>458</v>
      </c>
    </row>
    <row r="531" spans="1:12" ht="15">
      <c r="A531" s="7">
        <v>501</v>
      </c>
      <c r="B531" s="17" t="s">
        <v>1123</v>
      </c>
      <c r="C531" s="18" t="s">
        <v>1124</v>
      </c>
      <c r="D531" s="17" t="s">
        <v>1119</v>
      </c>
      <c r="E531" s="17" t="s">
        <v>1125</v>
      </c>
      <c r="F531" s="74">
        <f t="shared" si="7"/>
        <v>4964770</v>
      </c>
      <c r="G531" s="37">
        <v>3386750</v>
      </c>
      <c r="H531" s="37">
        <v>1216851</v>
      </c>
      <c r="I531" s="37">
        <v>180000</v>
      </c>
      <c r="J531" s="37">
        <v>181169</v>
      </c>
      <c r="K531" s="37"/>
      <c r="L531" s="66">
        <v>20080908</v>
      </c>
    </row>
    <row r="532" spans="1:12" ht="15">
      <c r="A532" s="7">
        <v>502</v>
      </c>
      <c r="B532" s="17" t="s">
        <v>1126</v>
      </c>
      <c r="C532" s="18" t="s">
        <v>1127</v>
      </c>
      <c r="D532" s="17" t="s">
        <v>1119</v>
      </c>
      <c r="E532" s="17" t="s">
        <v>1128</v>
      </c>
      <c r="F532" s="74">
        <f t="shared" si="7"/>
        <v>591307</v>
      </c>
      <c r="G532" s="37">
        <v>126700</v>
      </c>
      <c r="H532" s="37">
        <v>301607</v>
      </c>
      <c r="I532" s="37">
        <v>0</v>
      </c>
      <c r="J532" s="37">
        <v>163000</v>
      </c>
      <c r="K532" s="37"/>
      <c r="L532" s="66">
        <v>20080908</v>
      </c>
    </row>
    <row r="533" spans="1:12" ht="15">
      <c r="A533" s="7">
        <v>503</v>
      </c>
      <c r="B533" s="17" t="s">
        <v>1129</v>
      </c>
      <c r="C533" s="18" t="s">
        <v>1130</v>
      </c>
      <c r="D533" s="17" t="s">
        <v>1119</v>
      </c>
      <c r="E533" s="17" t="s">
        <v>1131</v>
      </c>
      <c r="F533" s="74">
        <f t="shared" si="7"/>
        <v>2915930</v>
      </c>
      <c r="G533" s="37">
        <v>380550</v>
      </c>
      <c r="H533" s="37">
        <v>1859711</v>
      </c>
      <c r="I533" s="37">
        <v>63000</v>
      </c>
      <c r="J533" s="37">
        <v>612669</v>
      </c>
      <c r="K533" s="37"/>
      <c r="L533" s="66">
        <v>20080908</v>
      </c>
    </row>
    <row r="534" spans="1:12" ht="15">
      <c r="A534" s="7">
        <v>504</v>
      </c>
      <c r="B534" s="17" t="s">
        <v>1132</v>
      </c>
      <c r="C534" s="18" t="s">
        <v>1133</v>
      </c>
      <c r="D534" s="17" t="s">
        <v>1119</v>
      </c>
      <c r="E534" s="17" t="s">
        <v>1134</v>
      </c>
      <c r="F534" s="74">
        <f t="shared" si="7"/>
        <v>4511415</v>
      </c>
      <c r="G534" s="37">
        <v>974301</v>
      </c>
      <c r="H534" s="37">
        <v>2184538</v>
      </c>
      <c r="I534" s="37">
        <v>518016</v>
      </c>
      <c r="J534" s="37">
        <v>834560</v>
      </c>
      <c r="K534" s="37"/>
      <c r="L534" s="66">
        <v>20080908</v>
      </c>
    </row>
    <row r="535" spans="1:12" ht="15">
      <c r="A535" s="7">
        <v>505</v>
      </c>
      <c r="B535" s="17" t="s">
        <v>1135</v>
      </c>
      <c r="C535" s="18" t="s">
        <v>1136</v>
      </c>
      <c r="D535" s="17" t="s">
        <v>1119</v>
      </c>
      <c r="E535" s="17" t="s">
        <v>1137</v>
      </c>
      <c r="F535" s="74">
        <f t="shared" si="7"/>
        <v>8115114</v>
      </c>
      <c r="G535" s="37">
        <v>6814300</v>
      </c>
      <c r="H535" s="37">
        <v>748605</v>
      </c>
      <c r="I535" s="37">
        <v>20930</v>
      </c>
      <c r="J535" s="37">
        <v>531279</v>
      </c>
      <c r="K535" s="72"/>
      <c r="L535" s="66">
        <v>20080908</v>
      </c>
    </row>
    <row r="536" spans="1:12" ht="15">
      <c r="A536" s="7">
        <v>506</v>
      </c>
      <c r="B536" s="17" t="s">
        <v>1138</v>
      </c>
      <c r="C536" s="18" t="s">
        <v>1139</v>
      </c>
      <c r="D536" s="17" t="s">
        <v>1119</v>
      </c>
      <c r="E536" s="17" t="s">
        <v>1140</v>
      </c>
      <c r="F536" s="74">
        <f t="shared" si="7"/>
        <v>2268169</v>
      </c>
      <c r="G536" s="37">
        <v>574201</v>
      </c>
      <c r="H536" s="37">
        <v>1172711</v>
      </c>
      <c r="I536" s="37">
        <v>49500</v>
      </c>
      <c r="J536" s="37">
        <v>471757</v>
      </c>
      <c r="K536" s="37"/>
      <c r="L536" s="66">
        <v>20080908</v>
      </c>
    </row>
    <row r="537" spans="1:12" ht="15">
      <c r="A537" s="7">
        <v>507</v>
      </c>
      <c r="B537" s="17" t="s">
        <v>1141</v>
      </c>
      <c r="C537" s="18" t="s">
        <v>1142</v>
      </c>
      <c r="D537" s="17" t="s">
        <v>1119</v>
      </c>
      <c r="E537" s="17" t="s">
        <v>1143</v>
      </c>
      <c r="F537" s="74">
        <f t="shared" si="7"/>
        <v>1670197</v>
      </c>
      <c r="G537" s="37">
        <v>554191</v>
      </c>
      <c r="H537" s="37">
        <v>994886</v>
      </c>
      <c r="I537" s="37">
        <v>0</v>
      </c>
      <c r="J537" s="37">
        <v>121120</v>
      </c>
      <c r="K537" s="37"/>
      <c r="L537" s="66">
        <v>20080908</v>
      </c>
    </row>
    <row r="538" spans="1:12" ht="15">
      <c r="A538" s="7">
        <v>508</v>
      </c>
      <c r="B538" s="17" t="s">
        <v>1144</v>
      </c>
      <c r="C538" s="18" t="s">
        <v>1145</v>
      </c>
      <c r="D538" s="17" t="s">
        <v>1119</v>
      </c>
      <c r="E538" s="17" t="s">
        <v>1146</v>
      </c>
      <c r="F538" s="74">
        <f t="shared" si="7"/>
        <v>803448</v>
      </c>
      <c r="G538" s="37">
        <v>22905</v>
      </c>
      <c r="H538" s="37">
        <v>240646</v>
      </c>
      <c r="I538" s="37">
        <v>332209</v>
      </c>
      <c r="J538" s="37">
        <v>207688</v>
      </c>
      <c r="K538" s="37"/>
      <c r="L538" s="66">
        <v>20081007</v>
      </c>
    </row>
    <row r="539" spans="1:12" ht="15">
      <c r="A539" s="7">
        <v>509</v>
      </c>
      <c r="B539" s="17" t="s">
        <v>1147</v>
      </c>
      <c r="C539" s="18" t="s">
        <v>1148</v>
      </c>
      <c r="D539" s="17" t="s">
        <v>1119</v>
      </c>
      <c r="E539" s="17" t="s">
        <v>1149</v>
      </c>
      <c r="F539" s="74">
        <f t="shared" si="7"/>
        <v>6263218</v>
      </c>
      <c r="G539" s="37">
        <v>14400</v>
      </c>
      <c r="H539" s="37">
        <v>2032445</v>
      </c>
      <c r="I539" s="37">
        <v>719258</v>
      </c>
      <c r="J539" s="37">
        <v>3497115</v>
      </c>
      <c r="K539" s="37"/>
      <c r="L539" s="66">
        <v>20080908</v>
      </c>
    </row>
    <row r="540" spans="1:12" ht="15">
      <c r="A540" s="7">
        <v>510</v>
      </c>
      <c r="B540" s="17" t="s">
        <v>1150</v>
      </c>
      <c r="C540" s="18" t="s">
        <v>1151</v>
      </c>
      <c r="D540" s="17" t="s">
        <v>1119</v>
      </c>
      <c r="E540" s="17" t="s">
        <v>1152</v>
      </c>
      <c r="F540" s="74">
        <f t="shared" si="7"/>
        <v>3389840</v>
      </c>
      <c r="G540" s="37">
        <v>418853</v>
      </c>
      <c r="H540" s="37">
        <v>1866831</v>
      </c>
      <c r="I540" s="37">
        <v>464963</v>
      </c>
      <c r="J540" s="37">
        <v>639193</v>
      </c>
      <c r="K540" s="37"/>
      <c r="L540" s="66">
        <v>20081007</v>
      </c>
    </row>
    <row r="541" spans="1:12" ht="15">
      <c r="A541" s="7">
        <v>511</v>
      </c>
      <c r="B541" s="17" t="s">
        <v>1153</v>
      </c>
      <c r="C541" s="18" t="s">
        <v>1154</v>
      </c>
      <c r="D541" s="17" t="s">
        <v>1119</v>
      </c>
      <c r="E541" s="17" t="s">
        <v>1155</v>
      </c>
      <c r="F541" s="74">
        <f t="shared" si="7"/>
        <v>5263510</v>
      </c>
      <c r="G541" s="37">
        <v>818000</v>
      </c>
      <c r="H541" s="37">
        <v>2677233</v>
      </c>
      <c r="I541" s="37">
        <v>218550</v>
      </c>
      <c r="J541" s="37">
        <v>1549727</v>
      </c>
      <c r="K541" s="37"/>
      <c r="L541" s="66">
        <v>20080908</v>
      </c>
    </row>
    <row r="542" spans="1:12" ht="15">
      <c r="A542" s="7">
        <v>512</v>
      </c>
      <c r="B542" s="17" t="s">
        <v>1156</v>
      </c>
      <c r="C542" s="18" t="s">
        <v>1157</v>
      </c>
      <c r="D542" s="17" t="s">
        <v>1119</v>
      </c>
      <c r="E542" s="17" t="s">
        <v>1158</v>
      </c>
      <c r="F542" s="74">
        <f t="shared" si="7"/>
        <v>1712106</v>
      </c>
      <c r="G542" s="37">
        <v>0</v>
      </c>
      <c r="H542" s="37">
        <v>758580</v>
      </c>
      <c r="I542" s="37">
        <v>573045</v>
      </c>
      <c r="J542" s="37">
        <v>380481</v>
      </c>
      <c r="K542" s="37"/>
      <c r="L542" s="66">
        <v>20080908</v>
      </c>
    </row>
    <row r="543" spans="1:12" ht="15">
      <c r="A543" s="7">
        <v>513</v>
      </c>
      <c r="B543" s="17" t="s">
        <v>1159</v>
      </c>
      <c r="C543" s="18" t="s">
        <v>1160</v>
      </c>
      <c r="D543" s="17" t="s">
        <v>1119</v>
      </c>
      <c r="E543" s="17" t="s">
        <v>1161</v>
      </c>
      <c r="F543" s="74">
        <f aca="true" t="shared" si="8" ref="F543:F606">G543+H543+I543+J543</f>
        <v>1297357</v>
      </c>
      <c r="G543" s="37">
        <v>702018</v>
      </c>
      <c r="H543" s="37">
        <v>460139</v>
      </c>
      <c r="I543" s="37">
        <v>34500</v>
      </c>
      <c r="J543" s="37">
        <v>100700</v>
      </c>
      <c r="K543" s="37"/>
      <c r="L543" s="66">
        <v>20081007</v>
      </c>
    </row>
    <row r="544" spans="1:12" ht="15">
      <c r="A544" s="7">
        <v>514</v>
      </c>
      <c r="B544" s="17" t="s">
        <v>1162</v>
      </c>
      <c r="C544" s="18" t="s">
        <v>1163</v>
      </c>
      <c r="D544" s="17" t="s">
        <v>1119</v>
      </c>
      <c r="E544" s="17" t="s">
        <v>1164</v>
      </c>
      <c r="F544" s="74">
        <f t="shared" si="8"/>
        <v>10915052</v>
      </c>
      <c r="G544" s="37">
        <v>13050</v>
      </c>
      <c r="H544" s="37">
        <v>1202574</v>
      </c>
      <c r="I544" s="37">
        <v>5025</v>
      </c>
      <c r="J544" s="37">
        <v>9694403</v>
      </c>
      <c r="K544" s="37"/>
      <c r="L544" s="66">
        <v>20080908</v>
      </c>
    </row>
    <row r="545" spans="1:12" ht="15">
      <c r="A545" s="7">
        <v>515</v>
      </c>
      <c r="B545" s="17" t="s">
        <v>1165</v>
      </c>
      <c r="C545" s="18" t="s">
        <v>1166</v>
      </c>
      <c r="D545" s="17" t="s">
        <v>1119</v>
      </c>
      <c r="E545" s="17" t="s">
        <v>1167</v>
      </c>
      <c r="F545" s="74">
        <f t="shared" si="8"/>
        <v>1015418</v>
      </c>
      <c r="G545" s="37">
        <v>663800</v>
      </c>
      <c r="H545" s="37">
        <v>318368</v>
      </c>
      <c r="I545" s="37">
        <v>0</v>
      </c>
      <c r="J545" s="37">
        <v>33250</v>
      </c>
      <c r="K545" s="37"/>
      <c r="L545" s="66">
        <v>20080908</v>
      </c>
    </row>
    <row r="546" spans="1:12" ht="15">
      <c r="A546" s="7">
        <v>516</v>
      </c>
      <c r="B546" s="17" t="s">
        <v>1168</v>
      </c>
      <c r="C546" s="18" t="s">
        <v>1169</v>
      </c>
      <c r="D546" s="17" t="s">
        <v>1119</v>
      </c>
      <c r="E546" s="17" t="s">
        <v>1170</v>
      </c>
      <c r="F546" s="74">
        <f t="shared" si="8"/>
        <v>2053739</v>
      </c>
      <c r="G546" s="37">
        <v>800925</v>
      </c>
      <c r="H546" s="37">
        <v>1032924</v>
      </c>
      <c r="I546" s="37">
        <v>99500</v>
      </c>
      <c r="J546" s="37">
        <v>120390</v>
      </c>
      <c r="K546" s="37"/>
      <c r="L546" s="66">
        <v>20080908</v>
      </c>
    </row>
    <row r="547" spans="1:12" ht="15">
      <c r="A547" s="7">
        <v>517</v>
      </c>
      <c r="B547" s="17" t="s">
        <v>1171</v>
      </c>
      <c r="C547" s="18" t="s">
        <v>1172</v>
      </c>
      <c r="D547" s="17" t="s">
        <v>1119</v>
      </c>
      <c r="E547" s="17" t="s">
        <v>1173</v>
      </c>
      <c r="F547" s="74">
        <f t="shared" si="8"/>
        <v>60753525</v>
      </c>
      <c r="G547" s="37">
        <v>3094572</v>
      </c>
      <c r="H547" s="37">
        <v>8736912</v>
      </c>
      <c r="I547" s="37">
        <v>8134108</v>
      </c>
      <c r="J547" s="37">
        <v>40787933</v>
      </c>
      <c r="K547" s="37"/>
      <c r="L547" s="66">
        <v>20080908</v>
      </c>
    </row>
    <row r="548" spans="1:12" ht="15">
      <c r="A548" s="7">
        <v>518</v>
      </c>
      <c r="B548" s="17" t="s">
        <v>1174</v>
      </c>
      <c r="C548" s="18" t="s">
        <v>1175</v>
      </c>
      <c r="D548" s="17" t="s">
        <v>1119</v>
      </c>
      <c r="E548" s="17" t="s">
        <v>1176</v>
      </c>
      <c r="F548" s="74">
        <f t="shared" si="8"/>
        <v>1051491</v>
      </c>
      <c r="G548" s="37">
        <v>125000</v>
      </c>
      <c r="H548" s="37">
        <v>668337</v>
      </c>
      <c r="I548" s="37">
        <v>0</v>
      </c>
      <c r="J548" s="37">
        <v>258154</v>
      </c>
      <c r="K548" s="37"/>
      <c r="L548" s="66">
        <v>20081007</v>
      </c>
    </row>
    <row r="549" spans="1:12" ht="15">
      <c r="A549" s="7">
        <v>519</v>
      </c>
      <c r="B549" s="17" t="s">
        <v>1177</v>
      </c>
      <c r="C549" s="18" t="s">
        <v>1178</v>
      </c>
      <c r="D549" s="17" t="s">
        <v>1119</v>
      </c>
      <c r="E549" s="17" t="s">
        <v>1179</v>
      </c>
      <c r="F549" s="74">
        <f t="shared" si="8"/>
        <v>1481254</v>
      </c>
      <c r="G549" s="37">
        <v>533200</v>
      </c>
      <c r="H549" s="37">
        <v>225715</v>
      </c>
      <c r="I549" s="37">
        <v>219971</v>
      </c>
      <c r="J549" s="37">
        <v>502368</v>
      </c>
      <c r="K549" s="37"/>
      <c r="L549" s="66">
        <v>20080908</v>
      </c>
    </row>
    <row r="550" spans="1:12" ht="15">
      <c r="A550" s="7">
        <v>520</v>
      </c>
      <c r="B550" s="17" t="s">
        <v>1180</v>
      </c>
      <c r="C550" s="18" t="s">
        <v>1181</v>
      </c>
      <c r="D550" s="17" t="s">
        <v>1119</v>
      </c>
      <c r="E550" s="17" t="s">
        <v>1182</v>
      </c>
      <c r="F550" s="74">
        <f t="shared" si="8"/>
        <v>536644</v>
      </c>
      <c r="G550" s="37">
        <v>41350</v>
      </c>
      <c r="H550" s="37">
        <v>260215</v>
      </c>
      <c r="I550" s="37">
        <v>0</v>
      </c>
      <c r="J550" s="37">
        <v>235079</v>
      </c>
      <c r="K550" s="37"/>
      <c r="L550" s="66">
        <v>20080908</v>
      </c>
    </row>
    <row r="551" spans="1:12" ht="15">
      <c r="A551" s="7">
        <v>521</v>
      </c>
      <c r="B551" s="17" t="s">
        <v>1183</v>
      </c>
      <c r="C551" s="18" t="s">
        <v>1184</v>
      </c>
      <c r="D551" s="17" t="s">
        <v>1119</v>
      </c>
      <c r="E551" s="17" t="s">
        <v>1194</v>
      </c>
      <c r="F551" s="74">
        <f t="shared" si="8"/>
        <v>9012654</v>
      </c>
      <c r="G551" s="37">
        <v>1114210</v>
      </c>
      <c r="H551" s="37">
        <v>6694021</v>
      </c>
      <c r="I551" s="37">
        <v>539484</v>
      </c>
      <c r="J551" s="37">
        <v>664939</v>
      </c>
      <c r="K551" s="37"/>
      <c r="L551" s="66">
        <v>20080908</v>
      </c>
    </row>
    <row r="552" spans="1:12" ht="15">
      <c r="A552" s="7">
        <v>522</v>
      </c>
      <c r="B552" s="17" t="s">
        <v>1195</v>
      </c>
      <c r="C552" s="18" t="s">
        <v>1196</v>
      </c>
      <c r="D552" s="17" t="s">
        <v>1119</v>
      </c>
      <c r="E552" s="17" t="s">
        <v>1197</v>
      </c>
      <c r="F552" s="74">
        <f t="shared" si="8"/>
        <v>21200</v>
      </c>
      <c r="G552" s="37">
        <v>0</v>
      </c>
      <c r="H552" s="37">
        <v>0</v>
      </c>
      <c r="I552" s="37">
        <v>0</v>
      </c>
      <c r="J552" s="37">
        <v>21200</v>
      </c>
      <c r="K552" s="37"/>
      <c r="L552" s="66" t="s">
        <v>458</v>
      </c>
    </row>
    <row r="553" spans="1:12" ht="15">
      <c r="A553" s="7">
        <v>523</v>
      </c>
      <c r="B553" s="17" t="s">
        <v>1198</v>
      </c>
      <c r="C553" s="18" t="s">
        <v>1199</v>
      </c>
      <c r="D553" s="17" t="s">
        <v>1119</v>
      </c>
      <c r="E553" s="17" t="s">
        <v>1200</v>
      </c>
      <c r="F553" s="74">
        <f t="shared" si="8"/>
        <v>6229175</v>
      </c>
      <c r="G553" s="37">
        <v>1819547</v>
      </c>
      <c r="H553" s="37">
        <v>2141167</v>
      </c>
      <c r="I553" s="37">
        <v>357351</v>
      </c>
      <c r="J553" s="37">
        <v>1911110</v>
      </c>
      <c r="K553" s="37"/>
      <c r="L553" s="66">
        <v>20080908</v>
      </c>
    </row>
    <row r="554" spans="1:12" ht="15">
      <c r="A554" s="7">
        <v>524</v>
      </c>
      <c r="B554" s="17" t="s">
        <v>1203</v>
      </c>
      <c r="C554" s="18" t="s">
        <v>1201</v>
      </c>
      <c r="D554" s="17" t="s">
        <v>1202</v>
      </c>
      <c r="E554" s="17" t="s">
        <v>1204</v>
      </c>
      <c r="F554" s="74">
        <f t="shared" si="8"/>
        <v>47294425</v>
      </c>
      <c r="G554" s="37">
        <v>157400</v>
      </c>
      <c r="H554" s="37">
        <v>7454362</v>
      </c>
      <c r="I554" s="37">
        <v>30580000</v>
      </c>
      <c r="J554" s="37">
        <v>9102663</v>
      </c>
      <c r="K554" s="37"/>
      <c r="L554" s="66">
        <v>20081007</v>
      </c>
    </row>
    <row r="555" spans="1:12" ht="15">
      <c r="A555" s="7">
        <v>525</v>
      </c>
      <c r="B555" s="17" t="s">
        <v>1206</v>
      </c>
      <c r="C555" s="18" t="s">
        <v>1205</v>
      </c>
      <c r="D555" s="17" t="s">
        <v>1202</v>
      </c>
      <c r="E555" s="17" t="s">
        <v>1207</v>
      </c>
      <c r="F555" s="74">
        <f t="shared" si="8"/>
        <v>7769940</v>
      </c>
      <c r="G555" s="37">
        <v>697650</v>
      </c>
      <c r="H555" s="37">
        <v>4736639</v>
      </c>
      <c r="I555" s="37">
        <v>38000</v>
      </c>
      <c r="J555" s="37">
        <v>2297651</v>
      </c>
      <c r="K555" s="37"/>
      <c r="L555" s="66">
        <v>20081007</v>
      </c>
    </row>
    <row r="556" spans="1:12" ht="15">
      <c r="A556" s="7">
        <v>526</v>
      </c>
      <c r="B556" s="17" t="s">
        <v>1209</v>
      </c>
      <c r="C556" s="18" t="s">
        <v>1208</v>
      </c>
      <c r="D556" s="17" t="s">
        <v>1202</v>
      </c>
      <c r="E556" s="17" t="s">
        <v>1210</v>
      </c>
      <c r="F556" s="74">
        <f t="shared" si="8"/>
        <v>24147228</v>
      </c>
      <c r="G556" s="37">
        <v>2313382</v>
      </c>
      <c r="H556" s="37">
        <v>11129681</v>
      </c>
      <c r="I556" s="37">
        <v>3119700</v>
      </c>
      <c r="J556" s="37">
        <v>7584465</v>
      </c>
      <c r="K556" s="37"/>
      <c r="L556" s="66">
        <v>20081007</v>
      </c>
    </row>
    <row r="557" spans="1:12" ht="15">
      <c r="A557" s="7">
        <v>527</v>
      </c>
      <c r="B557" s="17" t="s">
        <v>1212</v>
      </c>
      <c r="C557" s="18" t="s">
        <v>1211</v>
      </c>
      <c r="D557" s="17" t="s">
        <v>1202</v>
      </c>
      <c r="E557" s="17" t="s">
        <v>1213</v>
      </c>
      <c r="F557" s="74">
        <f t="shared" si="8"/>
        <v>27799856</v>
      </c>
      <c r="G557" s="37">
        <v>8415620</v>
      </c>
      <c r="H557" s="37">
        <v>6364553</v>
      </c>
      <c r="I557" s="37">
        <v>3274280</v>
      </c>
      <c r="J557" s="37">
        <v>9745403</v>
      </c>
      <c r="K557" s="37"/>
      <c r="L557" s="66">
        <v>20080908</v>
      </c>
    </row>
    <row r="558" spans="1:12" ht="15">
      <c r="A558" s="7">
        <v>528</v>
      </c>
      <c r="B558" s="17" t="s">
        <v>1215</v>
      </c>
      <c r="C558" s="18" t="s">
        <v>1214</v>
      </c>
      <c r="D558" s="17" t="s">
        <v>1202</v>
      </c>
      <c r="E558" s="17" t="s">
        <v>1216</v>
      </c>
      <c r="F558" s="74">
        <f t="shared" si="8"/>
        <v>3603853</v>
      </c>
      <c r="G558" s="37">
        <v>1</v>
      </c>
      <c r="H558" s="37">
        <v>3217183</v>
      </c>
      <c r="I558" s="37">
        <v>0</v>
      </c>
      <c r="J558" s="37">
        <v>386669</v>
      </c>
      <c r="K558" s="37"/>
      <c r="L558" s="66">
        <v>20080908</v>
      </c>
    </row>
    <row r="559" spans="1:12" ht="15">
      <c r="A559" s="7">
        <v>529</v>
      </c>
      <c r="B559" s="17" t="s">
        <v>1218</v>
      </c>
      <c r="C559" s="18" t="s">
        <v>1217</v>
      </c>
      <c r="D559" s="17" t="s">
        <v>1202</v>
      </c>
      <c r="E559" s="17" t="s">
        <v>1219</v>
      </c>
      <c r="F559" s="74">
        <f t="shared" si="8"/>
        <v>2340439</v>
      </c>
      <c r="G559" s="37">
        <v>937500</v>
      </c>
      <c r="H559" s="37">
        <v>1093930</v>
      </c>
      <c r="I559" s="37">
        <v>0</v>
      </c>
      <c r="J559" s="37">
        <v>309009</v>
      </c>
      <c r="K559" s="37"/>
      <c r="L559" s="66">
        <v>20080908</v>
      </c>
    </row>
    <row r="560" spans="1:12" ht="15">
      <c r="A560" s="7">
        <v>530</v>
      </c>
      <c r="B560" s="17" t="s">
        <v>1221</v>
      </c>
      <c r="C560" s="18" t="s">
        <v>1220</v>
      </c>
      <c r="D560" s="17" t="s">
        <v>1202</v>
      </c>
      <c r="E560" s="17" t="s">
        <v>1222</v>
      </c>
      <c r="F560" s="74">
        <f t="shared" si="8"/>
        <v>5244103</v>
      </c>
      <c r="G560" s="37">
        <v>501401</v>
      </c>
      <c r="H560" s="37">
        <v>2232816</v>
      </c>
      <c r="I560" s="37">
        <v>295125</v>
      </c>
      <c r="J560" s="37">
        <v>2214761</v>
      </c>
      <c r="K560" s="37"/>
      <c r="L560" s="66">
        <v>20081007</v>
      </c>
    </row>
    <row r="561" spans="1:12" ht="15">
      <c r="A561" s="7">
        <v>531</v>
      </c>
      <c r="B561" s="17" t="s">
        <v>1224</v>
      </c>
      <c r="C561" s="18" t="s">
        <v>1223</v>
      </c>
      <c r="D561" s="17" t="s">
        <v>1202</v>
      </c>
      <c r="E561" s="17" t="s">
        <v>1225</v>
      </c>
      <c r="F561" s="74">
        <f t="shared" si="8"/>
        <v>6960184</v>
      </c>
      <c r="G561" s="37">
        <v>902050</v>
      </c>
      <c r="H561" s="37">
        <v>1794737</v>
      </c>
      <c r="I561" s="37">
        <v>0</v>
      </c>
      <c r="J561" s="37">
        <v>4263397</v>
      </c>
      <c r="K561" s="37"/>
      <c r="L561" s="66">
        <v>20081007</v>
      </c>
    </row>
    <row r="562" spans="1:12" ht="15">
      <c r="A562" s="7">
        <v>532</v>
      </c>
      <c r="B562" s="17" t="s">
        <v>1227</v>
      </c>
      <c r="C562" s="18" t="s">
        <v>1226</v>
      </c>
      <c r="D562" s="17" t="s">
        <v>1202</v>
      </c>
      <c r="E562" s="17" t="s">
        <v>1228</v>
      </c>
      <c r="F562" s="74">
        <f t="shared" si="8"/>
        <v>39663157</v>
      </c>
      <c r="G562" s="37">
        <v>5218067</v>
      </c>
      <c r="H562" s="37">
        <v>5085173</v>
      </c>
      <c r="I562" s="37">
        <v>20371843</v>
      </c>
      <c r="J562" s="37">
        <v>8988074</v>
      </c>
      <c r="K562" s="72"/>
      <c r="L562" s="66">
        <v>20080908</v>
      </c>
    </row>
    <row r="563" spans="1:12" ht="15">
      <c r="A563" s="7">
        <v>533</v>
      </c>
      <c r="B563" s="17" t="s">
        <v>1230</v>
      </c>
      <c r="C563" s="18" t="s">
        <v>1229</v>
      </c>
      <c r="D563" s="17" t="s">
        <v>1202</v>
      </c>
      <c r="E563" s="17" t="s">
        <v>1231</v>
      </c>
      <c r="F563" s="74">
        <f t="shared" si="8"/>
        <v>5577412</v>
      </c>
      <c r="G563" s="37">
        <v>1152983</v>
      </c>
      <c r="H563" s="37">
        <v>3513471</v>
      </c>
      <c r="I563" s="37">
        <v>1500</v>
      </c>
      <c r="J563" s="37">
        <v>909458</v>
      </c>
      <c r="K563" s="37"/>
      <c r="L563" s="66">
        <v>20080908</v>
      </c>
    </row>
    <row r="564" spans="1:12" ht="15">
      <c r="A564" s="7">
        <v>534</v>
      </c>
      <c r="B564" s="17" t="s">
        <v>1233</v>
      </c>
      <c r="C564" s="18" t="s">
        <v>1232</v>
      </c>
      <c r="D564" s="17" t="s">
        <v>1202</v>
      </c>
      <c r="E564" s="17" t="s">
        <v>1234</v>
      </c>
      <c r="F564" s="74">
        <f t="shared" si="8"/>
        <v>17524029</v>
      </c>
      <c r="G564" s="37">
        <v>3445400</v>
      </c>
      <c r="H564" s="37">
        <v>9192529</v>
      </c>
      <c r="I564" s="37">
        <v>577300</v>
      </c>
      <c r="J564" s="37">
        <v>4308800</v>
      </c>
      <c r="K564" s="37"/>
      <c r="L564" s="66">
        <v>20081007</v>
      </c>
    </row>
    <row r="565" spans="1:12" ht="15">
      <c r="A565" s="7">
        <v>535</v>
      </c>
      <c r="B565" s="17" t="s">
        <v>1236</v>
      </c>
      <c r="C565" s="18" t="s">
        <v>1235</v>
      </c>
      <c r="D565" s="17" t="s">
        <v>1202</v>
      </c>
      <c r="E565" s="17" t="s">
        <v>1237</v>
      </c>
      <c r="F565" s="74">
        <f t="shared" si="8"/>
        <v>11435616</v>
      </c>
      <c r="G565" s="37">
        <v>841565</v>
      </c>
      <c r="H565" s="37">
        <v>4599458</v>
      </c>
      <c r="I565" s="37">
        <v>5522024</v>
      </c>
      <c r="J565" s="37">
        <v>472569</v>
      </c>
      <c r="K565" s="37"/>
      <c r="L565" s="66" t="s">
        <v>458</v>
      </c>
    </row>
    <row r="566" spans="1:12" ht="15">
      <c r="A566" s="7">
        <v>536</v>
      </c>
      <c r="B566" s="17" t="s">
        <v>1239</v>
      </c>
      <c r="C566" s="18" t="s">
        <v>1238</v>
      </c>
      <c r="D566" s="17" t="s">
        <v>1202</v>
      </c>
      <c r="E566" s="17" t="s">
        <v>1240</v>
      </c>
      <c r="F566" s="74">
        <f t="shared" si="8"/>
        <v>21217990</v>
      </c>
      <c r="G566" s="37">
        <v>12726576</v>
      </c>
      <c r="H566" s="37">
        <v>7394189</v>
      </c>
      <c r="I566" s="37">
        <v>729300</v>
      </c>
      <c r="J566" s="37">
        <v>367925</v>
      </c>
      <c r="K566" s="37"/>
      <c r="L566" s="66">
        <v>20081007</v>
      </c>
    </row>
    <row r="567" spans="1:12" ht="15">
      <c r="A567" s="7">
        <v>537</v>
      </c>
      <c r="B567" s="17" t="s">
        <v>1242</v>
      </c>
      <c r="C567" s="18" t="s">
        <v>1241</v>
      </c>
      <c r="D567" s="17" t="s">
        <v>1202</v>
      </c>
      <c r="E567" s="17" t="s">
        <v>1243</v>
      </c>
      <c r="F567" s="74">
        <f t="shared" si="8"/>
        <v>3731944</v>
      </c>
      <c r="G567" s="37">
        <v>0</v>
      </c>
      <c r="H567" s="37">
        <v>1966695</v>
      </c>
      <c r="I567" s="37">
        <v>343000</v>
      </c>
      <c r="J567" s="37">
        <v>1422249</v>
      </c>
      <c r="K567" s="37"/>
      <c r="L567" s="66">
        <v>20080908</v>
      </c>
    </row>
    <row r="568" spans="1:12" ht="15">
      <c r="A568" s="7">
        <v>538</v>
      </c>
      <c r="B568" s="17" t="s">
        <v>1245</v>
      </c>
      <c r="C568" s="18" t="s">
        <v>1244</v>
      </c>
      <c r="D568" s="17" t="s">
        <v>1202</v>
      </c>
      <c r="E568" s="17" t="s">
        <v>1246</v>
      </c>
      <c r="F568" s="74">
        <f t="shared" si="8"/>
        <v>2168507</v>
      </c>
      <c r="G568" s="37">
        <v>500</v>
      </c>
      <c r="H568" s="37">
        <v>1769487</v>
      </c>
      <c r="I568" s="37">
        <v>0</v>
      </c>
      <c r="J568" s="37">
        <v>398520</v>
      </c>
      <c r="K568" s="37"/>
      <c r="L568" s="66">
        <v>20081007</v>
      </c>
    </row>
    <row r="569" spans="1:12" ht="15">
      <c r="A569" s="7">
        <v>539</v>
      </c>
      <c r="B569" s="17" t="s">
        <v>1248</v>
      </c>
      <c r="C569" s="18" t="s">
        <v>1247</v>
      </c>
      <c r="D569" s="17" t="s">
        <v>1202</v>
      </c>
      <c r="E569" s="17" t="s">
        <v>1249</v>
      </c>
      <c r="F569" s="74">
        <f t="shared" si="8"/>
        <v>19467461</v>
      </c>
      <c r="G569" s="37">
        <v>5396065</v>
      </c>
      <c r="H569" s="37">
        <v>12976028</v>
      </c>
      <c r="I569" s="37">
        <v>5400</v>
      </c>
      <c r="J569" s="37">
        <v>1089968</v>
      </c>
      <c r="K569" s="37"/>
      <c r="L569" s="66">
        <v>20081007</v>
      </c>
    </row>
    <row r="570" spans="1:12" ht="15">
      <c r="A570" s="7">
        <v>540</v>
      </c>
      <c r="B570" s="17" t="s">
        <v>1251</v>
      </c>
      <c r="C570" s="18" t="s">
        <v>1250</v>
      </c>
      <c r="D570" s="17" t="s">
        <v>1202</v>
      </c>
      <c r="E570" s="17" t="s">
        <v>1710</v>
      </c>
      <c r="F570" s="74">
        <f t="shared" si="8"/>
        <v>14209898</v>
      </c>
      <c r="G570" s="37">
        <v>4735750</v>
      </c>
      <c r="H570" s="37">
        <v>5026394</v>
      </c>
      <c r="I570" s="37">
        <v>12000</v>
      </c>
      <c r="J570" s="37">
        <v>4435754</v>
      </c>
      <c r="K570" s="37"/>
      <c r="L570" s="66">
        <v>20080908</v>
      </c>
    </row>
    <row r="571" spans="1:12" ht="15">
      <c r="A571" s="7">
        <v>541</v>
      </c>
      <c r="B571" s="17" t="s">
        <v>1253</v>
      </c>
      <c r="C571" s="18" t="s">
        <v>1252</v>
      </c>
      <c r="D571" s="17" t="s">
        <v>1202</v>
      </c>
      <c r="E571" s="17" t="s">
        <v>1254</v>
      </c>
      <c r="F571" s="74">
        <f t="shared" si="8"/>
        <v>80522841</v>
      </c>
      <c r="G571" s="37">
        <v>6746706</v>
      </c>
      <c r="H571" s="37">
        <v>25932050</v>
      </c>
      <c r="I571" s="37">
        <v>7880061</v>
      </c>
      <c r="J571" s="37">
        <v>39964024</v>
      </c>
      <c r="K571" s="37"/>
      <c r="L571" s="66">
        <v>20080908</v>
      </c>
    </row>
    <row r="572" spans="1:12" ht="15">
      <c r="A572" s="7">
        <v>542</v>
      </c>
      <c r="B572" s="17" t="s">
        <v>1256</v>
      </c>
      <c r="C572" s="18" t="s">
        <v>1255</v>
      </c>
      <c r="D572" s="17" t="s">
        <v>1202</v>
      </c>
      <c r="E572" s="17" t="s">
        <v>2179</v>
      </c>
      <c r="F572" s="74">
        <f t="shared" si="8"/>
        <v>29787376</v>
      </c>
      <c r="G572" s="37">
        <v>1612100</v>
      </c>
      <c r="H572" s="37">
        <v>7940483</v>
      </c>
      <c r="I572" s="37">
        <v>9088000</v>
      </c>
      <c r="J572" s="37">
        <v>11146793</v>
      </c>
      <c r="K572" s="37"/>
      <c r="L572" s="66">
        <v>20080908</v>
      </c>
    </row>
    <row r="573" spans="1:12" ht="15">
      <c r="A573" s="7">
        <v>543</v>
      </c>
      <c r="B573" s="17" t="s">
        <v>1258</v>
      </c>
      <c r="C573" s="18" t="s">
        <v>1257</v>
      </c>
      <c r="D573" s="17" t="s">
        <v>1202</v>
      </c>
      <c r="E573" s="17" t="s">
        <v>1259</v>
      </c>
      <c r="F573" s="74">
        <f t="shared" si="8"/>
        <v>33424482</v>
      </c>
      <c r="G573" s="37">
        <v>6681400</v>
      </c>
      <c r="H573" s="37">
        <v>24640695</v>
      </c>
      <c r="I573" s="37">
        <v>191350</v>
      </c>
      <c r="J573" s="37">
        <v>1911037</v>
      </c>
      <c r="K573" s="37"/>
      <c r="L573" s="66">
        <v>20080908</v>
      </c>
    </row>
    <row r="574" spans="1:12" ht="15">
      <c r="A574" s="7">
        <v>544</v>
      </c>
      <c r="B574" s="17" t="s">
        <v>1261</v>
      </c>
      <c r="C574" s="18" t="s">
        <v>1260</v>
      </c>
      <c r="D574" s="17" t="s">
        <v>1202</v>
      </c>
      <c r="E574" s="17" t="s">
        <v>1262</v>
      </c>
      <c r="F574" s="74">
        <f t="shared" si="8"/>
        <v>163701</v>
      </c>
      <c r="G574" s="37">
        <v>0</v>
      </c>
      <c r="H574" s="37">
        <v>118101</v>
      </c>
      <c r="I574" s="37">
        <v>0</v>
      </c>
      <c r="J574" s="37">
        <v>45600</v>
      </c>
      <c r="K574" s="37"/>
      <c r="L574" s="66">
        <v>20081007</v>
      </c>
    </row>
    <row r="575" spans="1:12" ht="15">
      <c r="A575" s="7">
        <v>545</v>
      </c>
      <c r="B575" s="17" t="s">
        <v>1268</v>
      </c>
      <c r="C575" s="18" t="s">
        <v>1263</v>
      </c>
      <c r="D575" s="17" t="s">
        <v>1267</v>
      </c>
      <c r="E575" s="17" t="s">
        <v>1269</v>
      </c>
      <c r="F575" s="74">
        <f t="shared" si="8"/>
        <v>2658916</v>
      </c>
      <c r="G575" s="37">
        <v>444030</v>
      </c>
      <c r="H575" s="37">
        <v>18100</v>
      </c>
      <c r="I575" s="37">
        <v>1423000</v>
      </c>
      <c r="J575" s="37">
        <v>773786</v>
      </c>
      <c r="K575" s="37"/>
      <c r="L575" s="66">
        <v>20080908</v>
      </c>
    </row>
    <row r="576" spans="1:12" ht="15">
      <c r="A576" s="7">
        <v>546</v>
      </c>
      <c r="B576" s="17" t="s">
        <v>1271</v>
      </c>
      <c r="C576" s="18" t="s">
        <v>1264</v>
      </c>
      <c r="D576" s="17" t="s">
        <v>1267</v>
      </c>
      <c r="E576" s="17" t="s">
        <v>1272</v>
      </c>
      <c r="F576" s="74">
        <f t="shared" si="8"/>
        <v>862315</v>
      </c>
      <c r="G576" s="37">
        <v>3000</v>
      </c>
      <c r="H576" s="37">
        <v>419537</v>
      </c>
      <c r="I576" s="37">
        <v>404500</v>
      </c>
      <c r="J576" s="37">
        <v>35278</v>
      </c>
      <c r="K576" s="37"/>
      <c r="L576" s="66">
        <v>20080908</v>
      </c>
    </row>
    <row r="577" spans="1:12" ht="15">
      <c r="A577" s="7">
        <v>547</v>
      </c>
      <c r="B577" s="17" t="s">
        <v>1274</v>
      </c>
      <c r="C577" s="18" t="s">
        <v>1265</v>
      </c>
      <c r="D577" s="17" t="s">
        <v>1267</v>
      </c>
      <c r="E577" s="17" t="s">
        <v>1275</v>
      </c>
      <c r="F577" s="74">
        <f t="shared" si="8"/>
        <v>1159484</v>
      </c>
      <c r="G577" s="37">
        <v>195696</v>
      </c>
      <c r="H577" s="37">
        <v>823523</v>
      </c>
      <c r="I577" s="37">
        <v>0</v>
      </c>
      <c r="J577" s="37">
        <v>140265</v>
      </c>
      <c r="K577" s="37"/>
      <c r="L577" s="66">
        <v>20081007</v>
      </c>
    </row>
    <row r="578" spans="1:12" ht="15">
      <c r="A578" s="7">
        <v>548</v>
      </c>
      <c r="B578" s="17" t="s">
        <v>1277</v>
      </c>
      <c r="C578" s="18" t="s">
        <v>1266</v>
      </c>
      <c r="D578" s="17" t="s">
        <v>1267</v>
      </c>
      <c r="E578" s="17" t="s">
        <v>1278</v>
      </c>
      <c r="F578" s="74">
        <f t="shared" si="8"/>
        <v>6555924</v>
      </c>
      <c r="G578" s="37">
        <v>661700</v>
      </c>
      <c r="H578" s="37">
        <v>1312849</v>
      </c>
      <c r="I578" s="37">
        <v>183808</v>
      </c>
      <c r="J578" s="37">
        <v>4397567</v>
      </c>
      <c r="K578" s="37"/>
      <c r="L578" s="66">
        <v>20081007</v>
      </c>
    </row>
    <row r="579" spans="1:12" ht="15">
      <c r="A579" s="7">
        <v>549</v>
      </c>
      <c r="B579" s="17" t="s">
        <v>1280</v>
      </c>
      <c r="C579" s="18" t="s">
        <v>1270</v>
      </c>
      <c r="D579" s="17" t="s">
        <v>1267</v>
      </c>
      <c r="E579" s="17" t="s">
        <v>2012</v>
      </c>
      <c r="F579" s="74">
        <f t="shared" si="8"/>
        <v>2817546</v>
      </c>
      <c r="G579" s="37">
        <v>501000</v>
      </c>
      <c r="H579" s="37">
        <v>715256</v>
      </c>
      <c r="I579" s="37">
        <v>765450</v>
      </c>
      <c r="J579" s="37">
        <v>835840</v>
      </c>
      <c r="K579" s="37"/>
      <c r="L579" s="66">
        <v>20080908</v>
      </c>
    </row>
    <row r="580" spans="1:12" ht="15">
      <c r="A580" s="7">
        <v>550</v>
      </c>
      <c r="B580" s="17" t="s">
        <v>1282</v>
      </c>
      <c r="C580" s="18" t="s">
        <v>1273</v>
      </c>
      <c r="D580" s="17" t="s">
        <v>1267</v>
      </c>
      <c r="E580" s="17" t="s">
        <v>1283</v>
      </c>
      <c r="F580" s="74">
        <f t="shared" si="8"/>
        <v>947724</v>
      </c>
      <c r="G580" s="37">
        <v>343050</v>
      </c>
      <c r="H580" s="37">
        <v>39549</v>
      </c>
      <c r="I580" s="37">
        <v>78500</v>
      </c>
      <c r="J580" s="37">
        <v>486625</v>
      </c>
      <c r="K580" s="37"/>
      <c r="L580" s="66">
        <v>20080908</v>
      </c>
    </row>
    <row r="581" spans="1:12" ht="15">
      <c r="A581" s="7">
        <v>551</v>
      </c>
      <c r="B581" s="17" t="s">
        <v>1285</v>
      </c>
      <c r="C581" s="18" t="s">
        <v>1276</v>
      </c>
      <c r="D581" s="17" t="s">
        <v>1267</v>
      </c>
      <c r="E581" s="17" t="s">
        <v>1907</v>
      </c>
      <c r="F581" s="74">
        <f t="shared" si="8"/>
        <v>2573416</v>
      </c>
      <c r="G581" s="37">
        <v>0</v>
      </c>
      <c r="H581" s="37">
        <v>1110550</v>
      </c>
      <c r="I581" s="37">
        <v>1071800</v>
      </c>
      <c r="J581" s="37">
        <v>391066</v>
      </c>
      <c r="K581" s="37"/>
      <c r="L581" s="66">
        <v>20080908</v>
      </c>
    </row>
    <row r="582" spans="1:12" ht="15">
      <c r="A582" s="7">
        <v>552</v>
      </c>
      <c r="B582" s="17" t="s">
        <v>1287</v>
      </c>
      <c r="C582" s="18" t="s">
        <v>1279</v>
      </c>
      <c r="D582" s="17" t="s">
        <v>1267</v>
      </c>
      <c r="E582" s="17" t="s">
        <v>1288</v>
      </c>
      <c r="F582" s="74">
        <f t="shared" si="8"/>
        <v>7266338</v>
      </c>
      <c r="G582" s="37">
        <v>3446359</v>
      </c>
      <c r="H582" s="37">
        <v>61143</v>
      </c>
      <c r="I582" s="37">
        <v>1390460</v>
      </c>
      <c r="J582" s="37">
        <v>2368376</v>
      </c>
      <c r="K582" s="37"/>
      <c r="L582" s="66">
        <v>20080908</v>
      </c>
    </row>
    <row r="583" spans="1:12" ht="15">
      <c r="A583" s="7">
        <v>553</v>
      </c>
      <c r="B583" s="17" t="s">
        <v>1290</v>
      </c>
      <c r="C583" s="18" t="s">
        <v>1281</v>
      </c>
      <c r="D583" s="17" t="s">
        <v>1267</v>
      </c>
      <c r="E583" s="17" t="s">
        <v>1291</v>
      </c>
      <c r="F583" s="74">
        <f t="shared" si="8"/>
        <v>750832</v>
      </c>
      <c r="G583" s="37">
        <v>200000</v>
      </c>
      <c r="H583" s="37">
        <v>247659</v>
      </c>
      <c r="I583" s="37">
        <v>206000</v>
      </c>
      <c r="J583" s="37">
        <v>97173</v>
      </c>
      <c r="K583" s="37"/>
      <c r="L583" s="66" t="s">
        <v>458</v>
      </c>
    </row>
    <row r="584" spans="1:12" ht="15">
      <c r="A584" s="7">
        <v>554</v>
      </c>
      <c r="B584" s="17" t="s">
        <v>1293</v>
      </c>
      <c r="C584" s="18" t="s">
        <v>1284</v>
      </c>
      <c r="D584" s="17" t="s">
        <v>1267</v>
      </c>
      <c r="E584" s="17" t="s">
        <v>1294</v>
      </c>
      <c r="F584" s="74">
        <f t="shared" si="8"/>
        <v>1332472</v>
      </c>
      <c r="G584" s="37">
        <v>638701</v>
      </c>
      <c r="H584" s="37">
        <v>258096</v>
      </c>
      <c r="I584" s="37">
        <v>72800</v>
      </c>
      <c r="J584" s="37">
        <v>362875</v>
      </c>
      <c r="K584" s="72"/>
      <c r="L584" s="66">
        <v>20080908</v>
      </c>
    </row>
    <row r="585" spans="1:12" ht="15">
      <c r="A585" s="7">
        <v>555</v>
      </c>
      <c r="B585" s="17" t="s">
        <v>1296</v>
      </c>
      <c r="C585" s="18" t="s">
        <v>1286</v>
      </c>
      <c r="D585" s="17" t="s">
        <v>1267</v>
      </c>
      <c r="E585" s="17" t="s">
        <v>1297</v>
      </c>
      <c r="F585" s="74">
        <f t="shared" si="8"/>
        <v>694091</v>
      </c>
      <c r="G585" s="37">
        <v>0</v>
      </c>
      <c r="H585" s="37">
        <v>485136</v>
      </c>
      <c r="I585" s="37">
        <v>18000</v>
      </c>
      <c r="J585" s="37">
        <v>190955</v>
      </c>
      <c r="K585" s="37"/>
      <c r="L585" s="66">
        <v>20080908</v>
      </c>
    </row>
    <row r="586" spans="1:12" ht="15">
      <c r="A586" s="7">
        <v>556</v>
      </c>
      <c r="B586" s="17" t="s">
        <v>1299</v>
      </c>
      <c r="C586" s="18" t="s">
        <v>1289</v>
      </c>
      <c r="D586" s="17" t="s">
        <v>1267</v>
      </c>
      <c r="E586" s="17" t="s">
        <v>1300</v>
      </c>
      <c r="F586" s="74">
        <f t="shared" si="8"/>
        <v>1401476</v>
      </c>
      <c r="G586" s="37">
        <v>38200</v>
      </c>
      <c r="H586" s="37">
        <v>899243</v>
      </c>
      <c r="I586" s="37">
        <v>92942</v>
      </c>
      <c r="J586" s="37">
        <v>371091</v>
      </c>
      <c r="K586" s="37"/>
      <c r="L586" s="66">
        <v>20080908</v>
      </c>
    </row>
    <row r="587" spans="1:12" ht="15">
      <c r="A587" s="7">
        <v>557</v>
      </c>
      <c r="B587" s="17" t="s">
        <v>1302</v>
      </c>
      <c r="C587" s="18" t="s">
        <v>1292</v>
      </c>
      <c r="D587" s="17" t="s">
        <v>1267</v>
      </c>
      <c r="E587" s="17" t="s">
        <v>1303</v>
      </c>
      <c r="F587" s="74">
        <f t="shared" si="8"/>
        <v>1037105</v>
      </c>
      <c r="G587" s="37">
        <v>383640</v>
      </c>
      <c r="H587" s="37">
        <v>345481</v>
      </c>
      <c r="I587" s="37">
        <v>137902</v>
      </c>
      <c r="J587" s="37">
        <v>170082</v>
      </c>
      <c r="K587" s="37"/>
      <c r="L587" s="66">
        <v>20080908</v>
      </c>
    </row>
    <row r="588" spans="1:12" ht="15">
      <c r="A588" s="7">
        <v>558</v>
      </c>
      <c r="B588" s="17" t="s">
        <v>1305</v>
      </c>
      <c r="C588" s="18" t="s">
        <v>1295</v>
      </c>
      <c r="D588" s="17" t="s">
        <v>1267</v>
      </c>
      <c r="E588" s="17" t="s">
        <v>1306</v>
      </c>
      <c r="F588" s="74">
        <f t="shared" si="8"/>
        <v>359580</v>
      </c>
      <c r="G588" s="37">
        <v>18000</v>
      </c>
      <c r="H588" s="37">
        <v>278068</v>
      </c>
      <c r="I588" s="37">
        <v>1000</v>
      </c>
      <c r="J588" s="37">
        <v>62512</v>
      </c>
      <c r="K588" s="37"/>
      <c r="L588" s="66">
        <v>20081007</v>
      </c>
    </row>
    <row r="589" spans="1:12" ht="15">
      <c r="A589" s="7">
        <v>559</v>
      </c>
      <c r="B589" s="17" t="s">
        <v>1308</v>
      </c>
      <c r="C589" s="18" t="s">
        <v>1298</v>
      </c>
      <c r="D589" s="17" t="s">
        <v>1267</v>
      </c>
      <c r="E589" s="17" t="s">
        <v>1309</v>
      </c>
      <c r="F589" s="74">
        <f t="shared" si="8"/>
        <v>2646095</v>
      </c>
      <c r="G589" s="37">
        <v>944090</v>
      </c>
      <c r="H589" s="37">
        <v>528507</v>
      </c>
      <c r="I589" s="37">
        <v>63480</v>
      </c>
      <c r="J589" s="37">
        <v>1110018</v>
      </c>
      <c r="K589" s="37"/>
      <c r="L589" s="66">
        <v>20081007</v>
      </c>
    </row>
    <row r="590" spans="1:12" ht="15">
      <c r="A590" s="7">
        <v>560</v>
      </c>
      <c r="B590" s="17" t="s">
        <v>1311</v>
      </c>
      <c r="C590" s="18" t="s">
        <v>1301</v>
      </c>
      <c r="D590" s="17" t="s">
        <v>1267</v>
      </c>
      <c r="E590" s="17" t="s">
        <v>1662</v>
      </c>
      <c r="F590" s="74">
        <f t="shared" si="8"/>
        <v>2251639</v>
      </c>
      <c r="G590" s="37">
        <v>11450</v>
      </c>
      <c r="H590" s="37">
        <v>1894739</v>
      </c>
      <c r="I590" s="37">
        <v>65560</v>
      </c>
      <c r="J590" s="37">
        <v>279890</v>
      </c>
      <c r="K590" s="37"/>
      <c r="L590" s="66">
        <v>20080908</v>
      </c>
    </row>
    <row r="591" spans="1:12" ht="15">
      <c r="A591" s="7">
        <v>561</v>
      </c>
      <c r="B591" s="17" t="s">
        <v>1313</v>
      </c>
      <c r="C591" s="18" t="s">
        <v>1304</v>
      </c>
      <c r="D591" s="17" t="s">
        <v>1267</v>
      </c>
      <c r="E591" s="17" t="s">
        <v>1314</v>
      </c>
      <c r="F591" s="74">
        <f t="shared" si="8"/>
        <v>671098</v>
      </c>
      <c r="G591" s="37">
        <v>150000</v>
      </c>
      <c r="H591" s="37">
        <v>444260</v>
      </c>
      <c r="I591" s="37">
        <v>17100</v>
      </c>
      <c r="J591" s="37">
        <v>59738</v>
      </c>
      <c r="K591" s="37"/>
      <c r="L591" s="66">
        <v>20080908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1267</v>
      </c>
      <c r="E592" s="17" t="s">
        <v>1192</v>
      </c>
      <c r="F592" s="74" t="s">
        <v>1193</v>
      </c>
      <c r="G592" s="74"/>
      <c r="H592" s="74"/>
      <c r="I592" s="74"/>
      <c r="J592" s="74"/>
      <c r="K592" s="37"/>
      <c r="L592" s="66"/>
    </row>
    <row r="593" spans="1:12" ht="15">
      <c r="A593" s="7">
        <v>563</v>
      </c>
      <c r="B593" s="17" t="s">
        <v>1316</v>
      </c>
      <c r="C593" s="18" t="s">
        <v>1307</v>
      </c>
      <c r="D593" s="17" t="s">
        <v>1267</v>
      </c>
      <c r="E593" s="17" t="s">
        <v>1317</v>
      </c>
      <c r="F593" s="74">
        <f aca="true" t="shared" si="9" ref="F593:F598">G593+H593+I593+J593</f>
        <v>5763713</v>
      </c>
      <c r="G593" s="37">
        <v>0</v>
      </c>
      <c r="H593" s="37">
        <v>3101072</v>
      </c>
      <c r="I593" s="37">
        <v>630600</v>
      </c>
      <c r="J593" s="37">
        <v>2032041</v>
      </c>
      <c r="K593" s="37"/>
      <c r="L593" s="66">
        <v>20080908</v>
      </c>
    </row>
    <row r="594" spans="1:12" ht="15">
      <c r="A594" s="7">
        <v>564</v>
      </c>
      <c r="B594" s="17" t="s">
        <v>1319</v>
      </c>
      <c r="C594" s="18" t="s">
        <v>1310</v>
      </c>
      <c r="D594" s="17" t="s">
        <v>1267</v>
      </c>
      <c r="E594" s="17" t="s">
        <v>1320</v>
      </c>
      <c r="F594" s="74">
        <f t="shared" si="9"/>
        <v>3308712</v>
      </c>
      <c r="G594" s="37">
        <v>35201</v>
      </c>
      <c r="H594" s="37">
        <v>596956</v>
      </c>
      <c r="I594" s="37">
        <v>1541700</v>
      </c>
      <c r="J594" s="37">
        <v>1134855</v>
      </c>
      <c r="K594" s="37"/>
      <c r="L594" s="66">
        <v>20080908</v>
      </c>
    </row>
    <row r="595" spans="1:12" ht="15">
      <c r="A595" s="7">
        <v>565</v>
      </c>
      <c r="B595" s="17" t="s">
        <v>1322</v>
      </c>
      <c r="C595" s="18" t="s">
        <v>1312</v>
      </c>
      <c r="D595" s="17" t="s">
        <v>1267</v>
      </c>
      <c r="E595" s="17" t="s">
        <v>1323</v>
      </c>
      <c r="F595" s="74">
        <f t="shared" si="9"/>
        <v>2206127</v>
      </c>
      <c r="G595" s="37">
        <v>724850</v>
      </c>
      <c r="H595" s="37">
        <v>766932</v>
      </c>
      <c r="I595" s="37">
        <v>107890</v>
      </c>
      <c r="J595" s="37">
        <v>606455</v>
      </c>
      <c r="K595" s="37"/>
      <c r="L595" s="66">
        <v>20081007</v>
      </c>
    </row>
    <row r="596" spans="1:12" ht="15">
      <c r="A596" s="7">
        <v>566</v>
      </c>
      <c r="B596" s="17" t="s">
        <v>1324</v>
      </c>
      <c r="C596" s="18" t="s">
        <v>1315</v>
      </c>
      <c r="D596" s="17" t="s">
        <v>1267</v>
      </c>
      <c r="E596" s="17" t="s">
        <v>1595</v>
      </c>
      <c r="F596" s="74">
        <f t="shared" si="9"/>
        <v>6426484</v>
      </c>
      <c r="G596" s="37">
        <v>487685</v>
      </c>
      <c r="H596" s="37">
        <v>956275</v>
      </c>
      <c r="I596" s="37">
        <v>3185510</v>
      </c>
      <c r="J596" s="37">
        <v>1797014</v>
      </c>
      <c r="K596" s="37"/>
      <c r="L596" s="66">
        <v>20080908</v>
      </c>
    </row>
    <row r="597" spans="1:12" ht="15">
      <c r="A597" s="7">
        <v>567</v>
      </c>
      <c r="B597" s="17" t="s">
        <v>1325</v>
      </c>
      <c r="C597" s="18" t="s">
        <v>1318</v>
      </c>
      <c r="D597" s="17" t="s">
        <v>1267</v>
      </c>
      <c r="E597" s="17" t="s">
        <v>1326</v>
      </c>
      <c r="F597" s="74">
        <f t="shared" si="9"/>
        <v>2080327</v>
      </c>
      <c r="G597" s="37">
        <v>1057500</v>
      </c>
      <c r="H597" s="37">
        <v>543627</v>
      </c>
      <c r="I597" s="37">
        <v>235500</v>
      </c>
      <c r="J597" s="37">
        <v>243700</v>
      </c>
      <c r="K597" s="37"/>
      <c r="L597" s="66">
        <v>20081007</v>
      </c>
    </row>
    <row r="598" spans="1:12" ht="15">
      <c r="A598" s="29">
        <v>568</v>
      </c>
      <c r="B598" s="30"/>
      <c r="C598" s="18" t="s">
        <v>1321</v>
      </c>
      <c r="D598" s="17"/>
      <c r="E598" s="80" t="s">
        <v>1191</v>
      </c>
      <c r="F598" s="74">
        <f t="shared" si="9"/>
        <v>475256213</v>
      </c>
      <c r="G598" s="37">
        <v>93562000</v>
      </c>
      <c r="H598" s="37">
        <v>4741805</v>
      </c>
      <c r="I598" s="37">
        <v>146716348</v>
      </c>
      <c r="J598" s="37">
        <v>230236060</v>
      </c>
      <c r="K598" s="37"/>
      <c r="L598" s="66">
        <v>20080908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741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742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1068</v>
      </c>
      <c r="H4" s="22" t="s">
        <v>1068</v>
      </c>
      <c r="I4" s="22" t="s">
        <v>1073</v>
      </c>
      <c r="J4" s="22" t="s">
        <v>1073</v>
      </c>
      <c r="K4" s="22"/>
    </row>
    <row r="5" spans="2:11" s="3" customFormat="1" ht="15" customHeight="1">
      <c r="B5" s="8" t="s">
        <v>1185</v>
      </c>
      <c r="C5" s="1" t="s">
        <v>1189</v>
      </c>
      <c r="E5" s="4"/>
      <c r="F5" s="4"/>
      <c r="G5" s="23" t="s">
        <v>1069</v>
      </c>
      <c r="H5" s="23" t="s">
        <v>1071</v>
      </c>
      <c r="I5" s="23" t="s">
        <v>1069</v>
      </c>
      <c r="J5" s="23" t="s">
        <v>1071</v>
      </c>
      <c r="K5" s="23"/>
    </row>
    <row r="6" spans="1:11" s="3" customFormat="1" ht="15" customHeight="1" thickBot="1">
      <c r="A6" s="11" t="s">
        <v>1188</v>
      </c>
      <c r="B6" s="9" t="s">
        <v>1186</v>
      </c>
      <c r="C6" s="12" t="s">
        <v>1190</v>
      </c>
      <c r="D6" s="11" t="s">
        <v>1187</v>
      </c>
      <c r="E6" s="10" t="s">
        <v>1081</v>
      </c>
      <c r="F6" s="26" t="s">
        <v>1074</v>
      </c>
      <c r="G6" s="24" t="s">
        <v>1070</v>
      </c>
      <c r="H6" s="24" t="s">
        <v>1072</v>
      </c>
      <c r="I6" s="24" t="s">
        <v>1070</v>
      </c>
      <c r="J6" s="24" t="s">
        <v>1072</v>
      </c>
      <c r="K6" s="35"/>
    </row>
    <row r="7" spans="1:11" s="3" customFormat="1" ht="15" customHeight="1" thickTop="1">
      <c r="A7" s="31"/>
      <c r="B7" s="32"/>
      <c r="C7" s="30"/>
      <c r="D7" s="38" t="s">
        <v>1327</v>
      </c>
      <c r="E7" s="33"/>
      <c r="F7" s="40">
        <f>SUM(F31:F53)</f>
        <v>100937108</v>
      </c>
      <c r="G7" s="40">
        <f>SUM(G31:G53)</f>
        <v>7203095</v>
      </c>
      <c r="H7" s="40">
        <f>SUM(H31:H53)</f>
        <v>4470235</v>
      </c>
      <c r="I7" s="40">
        <f>SUM(I31:I53)</f>
        <v>80640451</v>
      </c>
      <c r="J7" s="40">
        <f>SUM(J31:J53)</f>
        <v>8623327</v>
      </c>
      <c r="K7" s="40"/>
    </row>
    <row r="8" spans="1:11" s="3" customFormat="1" ht="15" customHeight="1">
      <c r="A8" s="31"/>
      <c r="B8" s="32"/>
      <c r="C8" s="30"/>
      <c r="D8" s="38" t="s">
        <v>1397</v>
      </c>
      <c r="E8" s="33"/>
      <c r="F8" s="38">
        <f>SUM(F54:F123)</f>
        <v>96342979</v>
      </c>
      <c r="G8" s="38">
        <f>SUM(G54:G123)</f>
        <v>19056269</v>
      </c>
      <c r="H8" s="38">
        <f>SUM(H54:H123)</f>
        <v>38045659</v>
      </c>
      <c r="I8" s="38">
        <f>SUM(I54:I123)</f>
        <v>4174841</v>
      </c>
      <c r="J8" s="38">
        <f>SUM(J54:J123)</f>
        <v>35066210</v>
      </c>
      <c r="K8" s="38"/>
    </row>
    <row r="9" spans="1:11" s="3" customFormat="1" ht="15" customHeight="1">
      <c r="A9" s="31"/>
      <c r="B9" s="32"/>
      <c r="C9" s="30"/>
      <c r="D9" s="38" t="s">
        <v>1608</v>
      </c>
      <c r="E9" s="33"/>
      <c r="F9" s="38">
        <f>SUM(F124:F163)</f>
        <v>39538280</v>
      </c>
      <c r="G9" s="38">
        <f>SUM(G124:G163)</f>
        <v>9976935</v>
      </c>
      <c r="H9" s="38">
        <f>SUM(H124:H163)</f>
        <v>8127718</v>
      </c>
      <c r="I9" s="38">
        <f>SUM(I124:I163)</f>
        <v>11422541</v>
      </c>
      <c r="J9" s="38">
        <f>SUM(J124:J163)</f>
        <v>10011086</v>
      </c>
      <c r="K9" s="38"/>
    </row>
    <row r="10" spans="1:11" s="3" customFormat="1" ht="15" customHeight="1">
      <c r="A10" s="31"/>
      <c r="B10" s="32"/>
      <c r="C10" s="30"/>
      <c r="D10" s="38" t="s">
        <v>1728</v>
      </c>
      <c r="E10" s="33"/>
      <c r="F10" s="38">
        <f>SUM(F164:F200)</f>
        <v>40057825</v>
      </c>
      <c r="G10" s="38">
        <f>SUM(G164:G200)</f>
        <v>2901217</v>
      </c>
      <c r="H10" s="38">
        <f>SUM(H164:H200)</f>
        <v>7539869</v>
      </c>
      <c r="I10" s="38">
        <f>SUM(I164:I200)</f>
        <v>8776875</v>
      </c>
      <c r="J10" s="38">
        <f>SUM(J164:J200)</f>
        <v>20839864</v>
      </c>
      <c r="K10" s="38"/>
    </row>
    <row r="11" spans="1:11" s="3" customFormat="1" ht="15" customHeight="1">
      <c r="A11" s="31"/>
      <c r="B11" s="32"/>
      <c r="C11" s="30"/>
      <c r="D11" s="38" t="s">
        <v>1840</v>
      </c>
      <c r="E11" s="33"/>
      <c r="F11" s="38">
        <f>SUM(F201:F216)</f>
        <v>21968291</v>
      </c>
      <c r="G11" s="38">
        <f>SUM(G201:G216)</f>
        <v>9642970</v>
      </c>
      <c r="H11" s="38">
        <f>SUM(H201:H216)</f>
        <v>6872214</v>
      </c>
      <c r="I11" s="38">
        <f>SUM(I201:I216)</f>
        <v>671525</v>
      </c>
      <c r="J11" s="38">
        <f>SUM(J201:J216)</f>
        <v>4781582</v>
      </c>
      <c r="K11" s="38"/>
    </row>
    <row r="12" spans="1:11" s="3" customFormat="1" ht="15" customHeight="1">
      <c r="A12" s="31"/>
      <c r="B12" s="32"/>
      <c r="C12" s="30"/>
      <c r="D12" s="38" t="s">
        <v>1889</v>
      </c>
      <c r="E12" s="33"/>
      <c r="F12" s="38">
        <f>SUM(F217:F230)</f>
        <v>13005763</v>
      </c>
      <c r="G12" s="38">
        <f>SUM(G217:G230)</f>
        <v>2600502</v>
      </c>
      <c r="H12" s="38">
        <f>SUM(H217:H230)</f>
        <v>1481953</v>
      </c>
      <c r="I12" s="38">
        <f>SUM(I217:I230)</f>
        <v>1381852</v>
      </c>
      <c r="J12" s="38">
        <f>SUM(J217:J230)</f>
        <v>7541456</v>
      </c>
      <c r="K12" s="38"/>
    </row>
    <row r="13" spans="1:11" s="3" customFormat="1" ht="15" customHeight="1">
      <c r="A13" s="31"/>
      <c r="B13" s="32"/>
      <c r="C13" s="30"/>
      <c r="D13" s="38" t="s">
        <v>1932</v>
      </c>
      <c r="E13" s="33"/>
      <c r="F13" s="38">
        <f>SUM(F231:F252)</f>
        <v>44522688</v>
      </c>
      <c r="G13" s="38">
        <f>SUM(G231:G252)</f>
        <v>3977191</v>
      </c>
      <c r="H13" s="38">
        <f>SUM(H231:H252)</f>
        <v>25566965</v>
      </c>
      <c r="I13" s="38">
        <f>SUM(I231:I252)</f>
        <v>1984377</v>
      </c>
      <c r="J13" s="38">
        <f>SUM(J231:J252)</f>
        <v>12994155</v>
      </c>
      <c r="K13" s="38"/>
    </row>
    <row r="14" spans="1:11" s="3" customFormat="1" ht="15" customHeight="1">
      <c r="A14" s="31"/>
      <c r="B14" s="32"/>
      <c r="C14" s="30"/>
      <c r="D14" s="38" t="s">
        <v>1997</v>
      </c>
      <c r="E14" s="33"/>
      <c r="F14" s="38">
        <f>SUM(F253:F276)</f>
        <v>48770834</v>
      </c>
      <c r="G14" s="38">
        <f>SUM(G253:G276)</f>
        <v>13889815</v>
      </c>
      <c r="H14" s="38">
        <f>SUM(H253:H276)</f>
        <v>4418716</v>
      </c>
      <c r="I14" s="38">
        <f>SUM(I253:I276)</f>
        <v>23605005</v>
      </c>
      <c r="J14" s="38">
        <f>SUM(J253:J276)</f>
        <v>6857298</v>
      </c>
      <c r="K14" s="38"/>
    </row>
    <row r="15" spans="1:11" s="3" customFormat="1" ht="15" customHeight="1">
      <c r="A15" s="31"/>
      <c r="B15" s="32"/>
      <c r="C15" s="30"/>
      <c r="D15" s="38" t="s">
        <v>2068</v>
      </c>
      <c r="E15" s="33"/>
      <c r="F15" s="38">
        <f>SUM(F277:F288)</f>
        <v>117278529</v>
      </c>
      <c r="G15" s="38">
        <f>SUM(G277:G288)</f>
        <v>4657303</v>
      </c>
      <c r="H15" s="38">
        <f>SUM(H277:H288)</f>
        <v>12772774</v>
      </c>
      <c r="I15" s="38">
        <f>SUM(I277:I288)</f>
        <v>31416000</v>
      </c>
      <c r="J15" s="38">
        <f>SUM(J277:J288)</f>
        <v>68432452</v>
      </c>
      <c r="K15" s="38"/>
    </row>
    <row r="16" spans="1:11" s="3" customFormat="1" ht="15" customHeight="1">
      <c r="A16" s="31"/>
      <c r="B16" s="32"/>
      <c r="C16" s="30"/>
      <c r="D16" s="38" t="s">
        <v>2105</v>
      </c>
      <c r="E16" s="33"/>
      <c r="F16" s="38">
        <f>SUM(F289:F314)</f>
        <v>39714318</v>
      </c>
      <c r="G16" s="38">
        <f>SUM(G289:G314)</f>
        <v>1898015</v>
      </c>
      <c r="H16" s="38">
        <f>SUM(H289:H314)</f>
        <v>6644878</v>
      </c>
      <c r="I16" s="38">
        <f>SUM(I289:I314)</f>
        <v>4702885</v>
      </c>
      <c r="J16" s="38">
        <f>SUM(J289:J314)</f>
        <v>26468540</v>
      </c>
      <c r="K16" s="38"/>
    </row>
    <row r="17" spans="1:11" s="3" customFormat="1" ht="15" customHeight="1">
      <c r="A17" s="31"/>
      <c r="B17" s="32"/>
      <c r="C17" s="30"/>
      <c r="D17" s="38" t="s">
        <v>2183</v>
      </c>
      <c r="E17" s="33"/>
      <c r="F17" s="38">
        <f>SUM(F315:F327)</f>
        <v>38461765</v>
      </c>
      <c r="G17" s="38">
        <f>SUM(G315:G327)</f>
        <v>10316750</v>
      </c>
      <c r="H17" s="38">
        <f>SUM(H315:H327)</f>
        <v>8578821</v>
      </c>
      <c r="I17" s="38">
        <f>SUM(I315:I327)</f>
        <v>2611670</v>
      </c>
      <c r="J17" s="38">
        <f>SUM(J315:J327)</f>
        <v>16954524</v>
      </c>
      <c r="K17" s="38"/>
    </row>
    <row r="18" spans="1:11" s="3" customFormat="1" ht="15" customHeight="1">
      <c r="A18" s="31"/>
      <c r="B18" s="32"/>
      <c r="C18" s="30"/>
      <c r="D18" s="38" t="s">
        <v>491</v>
      </c>
      <c r="E18" s="33"/>
      <c r="F18" s="38">
        <f>SUM(F328:F352)</f>
        <v>61517110</v>
      </c>
      <c r="G18" s="38">
        <f>SUM(G328:G352)</f>
        <v>8421761</v>
      </c>
      <c r="H18" s="38">
        <f>SUM(H328:H352)</f>
        <v>17940726</v>
      </c>
      <c r="I18" s="38">
        <f>SUM(I328:I352)</f>
        <v>5772567</v>
      </c>
      <c r="J18" s="38">
        <f>SUM(J328:J352)</f>
        <v>29382056</v>
      </c>
      <c r="K18" s="38"/>
    </row>
    <row r="19" spans="1:11" s="3" customFormat="1" ht="15" customHeight="1">
      <c r="A19" s="31"/>
      <c r="B19" s="32"/>
      <c r="C19" s="30"/>
      <c r="D19" s="38" t="s">
        <v>565</v>
      </c>
      <c r="E19" s="33"/>
      <c r="F19" s="38">
        <f>SUM(F353:F405)</f>
        <v>76157805</v>
      </c>
      <c r="G19" s="38">
        <f>SUM(G353:G405)</f>
        <v>29378305</v>
      </c>
      <c r="H19" s="38">
        <f>SUM(H353:H405)</f>
        <v>22321237</v>
      </c>
      <c r="I19" s="38">
        <f>SUM(I353:I405)</f>
        <v>5134088</v>
      </c>
      <c r="J19" s="38">
        <f>SUM(J353:J405)</f>
        <v>19324175</v>
      </c>
      <c r="K19" s="38"/>
    </row>
    <row r="20" spans="1:11" s="3" customFormat="1" ht="15" customHeight="1">
      <c r="A20" s="31"/>
      <c r="B20" s="32"/>
      <c r="C20" s="30"/>
      <c r="D20" s="38" t="s">
        <v>723</v>
      </c>
      <c r="E20" s="33"/>
      <c r="F20" s="38">
        <f>SUM(F406:F444)</f>
        <v>62937210</v>
      </c>
      <c r="G20" s="38">
        <f>SUM(G406:G444)</f>
        <v>8813044</v>
      </c>
      <c r="H20" s="38">
        <f>SUM(H406:H444)</f>
        <v>21613113</v>
      </c>
      <c r="I20" s="38">
        <f>SUM(I406:I444)</f>
        <v>3287178</v>
      </c>
      <c r="J20" s="38">
        <f>SUM(J406:J444)</f>
        <v>29223875</v>
      </c>
      <c r="K20" s="38"/>
    </row>
    <row r="21" spans="1:11" s="3" customFormat="1" ht="15" customHeight="1">
      <c r="A21" s="31"/>
      <c r="B21" s="32"/>
      <c r="C21" s="30"/>
      <c r="D21" s="38" t="s">
        <v>843</v>
      </c>
      <c r="E21" s="33"/>
      <c r="F21" s="38">
        <f>SUM(F445:F477)</f>
        <v>59826149</v>
      </c>
      <c r="G21" s="38">
        <f>SUM(G445:G477)</f>
        <v>35753012</v>
      </c>
      <c r="H21" s="38">
        <f>SUM(H445:H477)</f>
        <v>12543187</v>
      </c>
      <c r="I21" s="38">
        <f>SUM(I445:I477)</f>
        <v>2941305</v>
      </c>
      <c r="J21" s="38">
        <f>SUM(J445:J477)</f>
        <v>8588645</v>
      </c>
      <c r="K21" s="38"/>
    </row>
    <row r="22" spans="1:11" s="3" customFormat="1" ht="15" customHeight="1">
      <c r="A22" s="31"/>
      <c r="B22" s="32"/>
      <c r="C22" s="30"/>
      <c r="D22" s="38" t="s">
        <v>942</v>
      </c>
      <c r="E22" s="33"/>
      <c r="F22" s="38">
        <f>SUM(F478:F493)</f>
        <v>15770095</v>
      </c>
      <c r="G22" s="38">
        <f>SUM(G478:G493)</f>
        <v>97210</v>
      </c>
      <c r="H22" s="38">
        <f>SUM(H478:H493)</f>
        <v>8373662</v>
      </c>
      <c r="I22" s="38">
        <f>SUM(I478:I493)</f>
        <v>837002</v>
      </c>
      <c r="J22" s="38">
        <f>SUM(J478:J493)</f>
        <v>6462221</v>
      </c>
      <c r="K22" s="38"/>
    </row>
    <row r="23" spans="1:11" s="3" customFormat="1" ht="15" customHeight="1">
      <c r="A23" s="31"/>
      <c r="B23" s="32"/>
      <c r="C23" s="30"/>
      <c r="D23" s="38" t="s">
        <v>991</v>
      </c>
      <c r="E23" s="33"/>
      <c r="F23" s="38">
        <f>SUM(F494:F508)</f>
        <v>3266279</v>
      </c>
      <c r="G23" s="38">
        <f>SUM(G494:G508)</f>
        <v>138779</v>
      </c>
      <c r="H23" s="38">
        <f>SUM(H494:H508)</f>
        <v>809529</v>
      </c>
      <c r="I23" s="38">
        <f>SUM(I494:I508)</f>
        <v>1408192</v>
      </c>
      <c r="J23" s="38">
        <f>SUM(J494:J508)</f>
        <v>909779</v>
      </c>
      <c r="K23" s="38"/>
    </row>
    <row r="24" spans="1:11" s="3" customFormat="1" ht="15" customHeight="1">
      <c r="A24" s="31"/>
      <c r="B24" s="32"/>
      <c r="C24" s="30"/>
      <c r="D24" s="38" t="s">
        <v>1042</v>
      </c>
      <c r="E24" s="33"/>
      <c r="F24" s="38">
        <f>SUM(F509:F529)</f>
        <v>37923526</v>
      </c>
      <c r="G24" s="38">
        <f>SUM(G509:G529)</f>
        <v>11502678</v>
      </c>
      <c r="H24" s="38">
        <f>SUM(H509:H529)</f>
        <v>10110785</v>
      </c>
      <c r="I24" s="38">
        <f>SUM(I509:I529)</f>
        <v>2055979</v>
      </c>
      <c r="J24" s="38">
        <f>SUM(J509:J529)</f>
        <v>14254084</v>
      </c>
      <c r="K24" s="38"/>
    </row>
    <row r="25" spans="1:11" s="3" customFormat="1" ht="15" customHeight="1">
      <c r="A25" s="31"/>
      <c r="B25" s="32"/>
      <c r="C25" s="30"/>
      <c r="D25" s="38" t="s">
        <v>1119</v>
      </c>
      <c r="E25" s="33"/>
      <c r="F25" s="38">
        <f>SUM(F530:F553)</f>
        <v>9305690</v>
      </c>
      <c r="G25" s="38">
        <f>SUM(G530:G553)</f>
        <v>2565806</v>
      </c>
      <c r="H25" s="38">
        <f>SUM(H530:H553)</f>
        <v>4336787</v>
      </c>
      <c r="I25" s="38">
        <f>SUM(I530:I553)</f>
        <v>195121</v>
      </c>
      <c r="J25" s="38">
        <f>SUM(J530:J553)</f>
        <v>2207976</v>
      </c>
      <c r="K25" s="38"/>
    </row>
    <row r="26" spans="1:11" s="3" customFormat="1" ht="15" customHeight="1">
      <c r="A26" s="31"/>
      <c r="B26" s="32"/>
      <c r="C26" s="30"/>
      <c r="D26" s="38" t="s">
        <v>1202</v>
      </c>
      <c r="E26" s="33"/>
      <c r="F26" s="38">
        <f>SUM(F554:F574)</f>
        <v>39338980</v>
      </c>
      <c r="G26" s="38">
        <f>SUM(G554:G574)</f>
        <v>3024567</v>
      </c>
      <c r="H26" s="38">
        <f>SUM(H554:H574)</f>
        <v>15977717</v>
      </c>
      <c r="I26" s="38">
        <f>SUM(I554:I574)</f>
        <v>9289376</v>
      </c>
      <c r="J26" s="38">
        <f>SUM(J554:J574)</f>
        <v>11047320</v>
      </c>
      <c r="K26" s="38"/>
    </row>
    <row r="27" spans="1:11" s="3" customFormat="1" ht="15" customHeight="1">
      <c r="A27" s="31"/>
      <c r="B27" s="32"/>
      <c r="C27" s="30"/>
      <c r="D27" s="38" t="s">
        <v>1267</v>
      </c>
      <c r="E27" s="33"/>
      <c r="F27" s="38">
        <f>SUM(F575:F597)</f>
        <v>6846633</v>
      </c>
      <c r="G27" s="38">
        <f>SUM(G575:G597)</f>
        <v>1247322</v>
      </c>
      <c r="H27" s="38">
        <f>SUM(H575:H597)</f>
        <v>2200939</v>
      </c>
      <c r="I27" s="38">
        <f>SUM(I575:I597)</f>
        <v>819801</v>
      </c>
      <c r="J27" s="38">
        <f>SUM(J575:J597)</f>
        <v>2578571</v>
      </c>
      <c r="K27" s="38"/>
    </row>
    <row r="28" spans="1:11" s="3" customFormat="1" ht="15" customHeight="1">
      <c r="A28" s="31"/>
      <c r="B28" s="32"/>
      <c r="C28" s="30"/>
      <c r="D28" s="38" t="s">
        <v>1075</v>
      </c>
      <c r="E28" s="67"/>
      <c r="F28" s="38">
        <f>F598</f>
        <v>41559200</v>
      </c>
      <c r="G28" s="38">
        <f>G598</f>
        <v>0</v>
      </c>
      <c r="H28" s="38">
        <f>H598</f>
        <v>42707</v>
      </c>
      <c r="I28" s="38">
        <f>I598</f>
        <v>12873358</v>
      </c>
      <c r="J28" s="38">
        <f>J598</f>
        <v>28643135</v>
      </c>
      <c r="K28" s="38"/>
    </row>
    <row r="29" spans="1:11" s="3" customFormat="1" ht="15" customHeight="1">
      <c r="A29" s="31"/>
      <c r="B29" s="32"/>
      <c r="C29" s="30"/>
      <c r="D29" s="38" t="s">
        <v>1076</v>
      </c>
      <c r="E29" s="33"/>
      <c r="F29" s="40">
        <f>SUM(F7:F28)</f>
        <v>1015047057</v>
      </c>
      <c r="G29" s="40">
        <f>SUM(G7:G28)</f>
        <v>187062546</v>
      </c>
      <c r="H29" s="40">
        <f>SUM(H7:H28)</f>
        <v>240790191</v>
      </c>
      <c r="I29" s="40">
        <f>SUM(I7:I28)</f>
        <v>216001989</v>
      </c>
      <c r="J29" s="40">
        <f>SUM(J7:J28)</f>
        <v>371192331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8"/>
      <c r="G30" s="69"/>
      <c r="H30" s="69"/>
      <c r="I30" s="70"/>
      <c r="J30" s="70"/>
      <c r="K30" s="35"/>
    </row>
    <row r="31" spans="1:12" ht="15">
      <c r="A31" s="7">
        <v>1</v>
      </c>
      <c r="B31" s="17" t="s">
        <v>1328</v>
      </c>
      <c r="C31" s="18" t="s">
        <v>1329</v>
      </c>
      <c r="D31" s="17" t="s">
        <v>1327</v>
      </c>
      <c r="E31" s="17" t="s">
        <v>1330</v>
      </c>
      <c r="F31" s="74">
        <f>G31+H31+I31+J31</f>
        <v>282765</v>
      </c>
      <c r="G31" s="52">
        <v>17895</v>
      </c>
      <c r="H31" s="52">
        <v>139870</v>
      </c>
      <c r="I31" s="52">
        <v>0</v>
      </c>
      <c r="J31" s="52">
        <v>125000</v>
      </c>
      <c r="K31" s="37"/>
      <c r="L31" s="86">
        <v>20080908</v>
      </c>
    </row>
    <row r="32" spans="1:12" ht="15">
      <c r="A32" s="7">
        <v>2</v>
      </c>
      <c r="B32" s="17" t="s">
        <v>1331</v>
      </c>
      <c r="C32" s="18" t="s">
        <v>1332</v>
      </c>
      <c r="D32" s="17" t="s">
        <v>1327</v>
      </c>
      <c r="E32" s="17" t="s">
        <v>1333</v>
      </c>
      <c r="F32" s="74">
        <f>G32+H32+I32+J32</f>
        <v>84767335</v>
      </c>
      <c r="G32" s="37">
        <v>31500</v>
      </c>
      <c r="H32" s="37">
        <v>380229</v>
      </c>
      <c r="I32" s="37">
        <v>80000001</v>
      </c>
      <c r="J32" s="37">
        <v>4355605</v>
      </c>
      <c r="K32" s="74"/>
      <c r="L32" s="86">
        <v>20081007</v>
      </c>
    </row>
    <row r="33" spans="1:12" ht="15">
      <c r="A33" s="7">
        <v>3</v>
      </c>
      <c r="B33" s="17" t="s">
        <v>1334</v>
      </c>
      <c r="C33" s="18" t="s">
        <v>1335</v>
      </c>
      <c r="D33" s="17" t="s">
        <v>1327</v>
      </c>
      <c r="E33" s="17" t="s">
        <v>1336</v>
      </c>
      <c r="F33" s="74">
        <f>G33+H33+I33+J33</f>
        <v>354996</v>
      </c>
      <c r="G33" s="37">
        <v>0</v>
      </c>
      <c r="H33" s="37">
        <v>322116</v>
      </c>
      <c r="I33" s="37">
        <v>0</v>
      </c>
      <c r="J33" s="37">
        <v>32880</v>
      </c>
      <c r="K33" s="37"/>
      <c r="L33" s="86">
        <v>20080908</v>
      </c>
    </row>
    <row r="34" spans="1:12" ht="15">
      <c r="A34" s="7">
        <v>4</v>
      </c>
      <c r="B34" s="17" t="s">
        <v>1337</v>
      </c>
      <c r="C34" s="18" t="s">
        <v>1338</v>
      </c>
      <c r="D34" s="17" t="s">
        <v>1327</v>
      </c>
      <c r="E34" s="17" t="s">
        <v>1339</v>
      </c>
      <c r="F34" s="74" t="s">
        <v>1079</v>
      </c>
      <c r="G34" s="74" t="s">
        <v>1079</v>
      </c>
      <c r="H34" s="74" t="s">
        <v>1079</v>
      </c>
      <c r="I34" s="74" t="s">
        <v>1079</v>
      </c>
      <c r="J34" s="74" t="s">
        <v>1079</v>
      </c>
      <c r="K34" s="37"/>
      <c r="L34" s="66" t="s">
        <v>1079</v>
      </c>
    </row>
    <row r="35" spans="1:12" ht="15">
      <c r="A35" s="7">
        <v>5</v>
      </c>
      <c r="B35" s="17" t="s">
        <v>1340</v>
      </c>
      <c r="C35" s="18" t="s">
        <v>1341</v>
      </c>
      <c r="D35" s="17" t="s">
        <v>1327</v>
      </c>
      <c r="E35" s="17" t="s">
        <v>1342</v>
      </c>
      <c r="F35" s="74">
        <f aca="true" t="shared" si="0" ref="F35:F62">G35+H35+I35+J35</f>
        <v>83727</v>
      </c>
      <c r="G35" s="37">
        <v>6000</v>
      </c>
      <c r="H35" s="37">
        <v>33777</v>
      </c>
      <c r="I35" s="37">
        <v>33600</v>
      </c>
      <c r="J35" s="37">
        <v>10350</v>
      </c>
      <c r="K35" s="37"/>
      <c r="L35" s="86">
        <v>20080908</v>
      </c>
    </row>
    <row r="36" spans="1:12" ht="15">
      <c r="A36" s="7">
        <v>6</v>
      </c>
      <c r="B36" s="17" t="s">
        <v>1343</v>
      </c>
      <c r="C36" s="18" t="s">
        <v>1344</v>
      </c>
      <c r="D36" s="17" t="s">
        <v>1327</v>
      </c>
      <c r="E36" s="17" t="s">
        <v>1345</v>
      </c>
      <c r="F36" s="74">
        <f t="shared" si="0"/>
        <v>531826</v>
      </c>
      <c r="G36" s="37">
        <v>480716</v>
      </c>
      <c r="H36" s="37">
        <v>15110</v>
      </c>
      <c r="I36" s="37">
        <v>0</v>
      </c>
      <c r="J36" s="37">
        <v>36000</v>
      </c>
      <c r="K36" s="37"/>
      <c r="L36" s="86">
        <v>20080908</v>
      </c>
    </row>
    <row r="37" spans="1:12" ht="15">
      <c r="A37" s="7">
        <v>7</v>
      </c>
      <c r="B37" s="17" t="s">
        <v>1346</v>
      </c>
      <c r="C37" s="18" t="s">
        <v>1347</v>
      </c>
      <c r="D37" s="17" t="s">
        <v>1327</v>
      </c>
      <c r="E37" s="17" t="s">
        <v>1348</v>
      </c>
      <c r="F37" s="74">
        <f t="shared" si="0"/>
        <v>34750</v>
      </c>
      <c r="G37" s="37">
        <v>0</v>
      </c>
      <c r="H37" s="37">
        <v>23700</v>
      </c>
      <c r="I37" s="37">
        <v>0</v>
      </c>
      <c r="J37" s="37">
        <v>11050</v>
      </c>
      <c r="K37" s="37"/>
      <c r="L37" s="86">
        <v>20080908</v>
      </c>
    </row>
    <row r="38" spans="1:12" ht="15">
      <c r="A38" s="7">
        <v>8</v>
      </c>
      <c r="B38" s="17" t="s">
        <v>1349</v>
      </c>
      <c r="C38" s="18" t="s">
        <v>1350</v>
      </c>
      <c r="D38" s="17" t="s">
        <v>1327</v>
      </c>
      <c r="E38" s="17" t="s">
        <v>1351</v>
      </c>
      <c r="F38" s="74">
        <f t="shared" si="0"/>
        <v>4898145</v>
      </c>
      <c r="G38" s="37">
        <v>1509248</v>
      </c>
      <c r="H38" s="37">
        <v>244927</v>
      </c>
      <c r="I38" s="37">
        <v>228200</v>
      </c>
      <c r="J38" s="37">
        <v>2915770</v>
      </c>
      <c r="K38" s="37"/>
      <c r="L38" s="86">
        <v>20080908</v>
      </c>
    </row>
    <row r="39" spans="1:12" ht="15">
      <c r="A39" s="7">
        <v>9</v>
      </c>
      <c r="B39" s="17" t="s">
        <v>1352</v>
      </c>
      <c r="C39" s="18" t="s">
        <v>1353</v>
      </c>
      <c r="D39" s="17" t="s">
        <v>1327</v>
      </c>
      <c r="E39" s="17" t="s">
        <v>1354</v>
      </c>
      <c r="F39" s="74">
        <f t="shared" si="0"/>
        <v>61600</v>
      </c>
      <c r="G39" s="37">
        <v>0</v>
      </c>
      <c r="H39" s="37">
        <v>46300</v>
      </c>
      <c r="I39" s="37">
        <v>15300</v>
      </c>
      <c r="J39" s="37">
        <v>0</v>
      </c>
      <c r="K39" s="37"/>
      <c r="L39" s="86">
        <v>20080908</v>
      </c>
    </row>
    <row r="40" spans="1:12" ht="15">
      <c r="A40" s="7">
        <v>10</v>
      </c>
      <c r="B40" s="17" t="s">
        <v>1355</v>
      </c>
      <c r="C40" s="18" t="s">
        <v>1356</v>
      </c>
      <c r="D40" s="17" t="s">
        <v>1327</v>
      </c>
      <c r="E40" s="17" t="s">
        <v>1357</v>
      </c>
      <c r="F40" s="74">
        <f t="shared" si="0"/>
        <v>33850</v>
      </c>
      <c r="G40" s="37">
        <v>0</v>
      </c>
      <c r="H40" s="37">
        <v>28900</v>
      </c>
      <c r="I40" s="37">
        <v>0</v>
      </c>
      <c r="J40" s="37">
        <v>4950</v>
      </c>
      <c r="K40" s="37"/>
      <c r="L40" s="86">
        <v>20081007</v>
      </c>
    </row>
    <row r="41" spans="1:12" ht="15">
      <c r="A41" s="7">
        <v>11</v>
      </c>
      <c r="B41" s="17" t="s">
        <v>1358</v>
      </c>
      <c r="C41" s="18" t="s">
        <v>1359</v>
      </c>
      <c r="D41" s="17" t="s">
        <v>1327</v>
      </c>
      <c r="E41" s="17" t="s">
        <v>1360</v>
      </c>
      <c r="F41" s="74">
        <f t="shared" si="0"/>
        <v>2771695</v>
      </c>
      <c r="G41" s="37">
        <v>1507225</v>
      </c>
      <c r="H41" s="37">
        <v>774970</v>
      </c>
      <c r="I41" s="37">
        <v>290550</v>
      </c>
      <c r="J41" s="37">
        <v>198950</v>
      </c>
      <c r="K41" s="37"/>
      <c r="L41" s="86">
        <v>20081007</v>
      </c>
    </row>
    <row r="42" spans="1:12" ht="15">
      <c r="A42" s="7">
        <v>12</v>
      </c>
      <c r="B42" s="17" t="s">
        <v>1361</v>
      </c>
      <c r="C42" s="18" t="s">
        <v>1362</v>
      </c>
      <c r="D42" s="17" t="s">
        <v>1327</v>
      </c>
      <c r="E42" s="17" t="s">
        <v>1363</v>
      </c>
      <c r="F42" s="74">
        <f t="shared" si="0"/>
        <v>787046</v>
      </c>
      <c r="G42" s="37">
        <v>322751</v>
      </c>
      <c r="H42" s="37">
        <v>137063</v>
      </c>
      <c r="I42" s="37">
        <v>0</v>
      </c>
      <c r="J42" s="37">
        <v>327232</v>
      </c>
      <c r="K42" s="37"/>
      <c r="L42" s="86">
        <v>20080908</v>
      </c>
    </row>
    <row r="43" spans="1:12" ht="15">
      <c r="A43" s="7">
        <v>13</v>
      </c>
      <c r="B43" s="17" t="s">
        <v>1364</v>
      </c>
      <c r="C43" s="18" t="s">
        <v>1365</v>
      </c>
      <c r="D43" s="17" t="s">
        <v>1327</v>
      </c>
      <c r="E43" s="17" t="s">
        <v>1366</v>
      </c>
      <c r="F43" s="74">
        <f t="shared" si="0"/>
        <v>546250</v>
      </c>
      <c r="G43" s="37">
        <v>229500</v>
      </c>
      <c r="H43" s="37">
        <v>191950</v>
      </c>
      <c r="I43" s="37">
        <v>60300</v>
      </c>
      <c r="J43" s="37">
        <v>64500</v>
      </c>
      <c r="K43" s="37"/>
      <c r="L43" s="86">
        <v>20080908</v>
      </c>
    </row>
    <row r="44" spans="1:12" ht="15">
      <c r="A44" s="7">
        <v>14</v>
      </c>
      <c r="B44" s="17" t="s">
        <v>1367</v>
      </c>
      <c r="C44" s="18" t="s">
        <v>1368</v>
      </c>
      <c r="D44" s="17" t="s">
        <v>1327</v>
      </c>
      <c r="E44" s="17" t="s">
        <v>1369</v>
      </c>
      <c r="F44" s="74">
        <f t="shared" si="0"/>
        <v>214490</v>
      </c>
      <c r="G44" s="37">
        <v>0</v>
      </c>
      <c r="H44" s="37">
        <v>97390</v>
      </c>
      <c r="I44" s="37">
        <v>0</v>
      </c>
      <c r="J44" s="37">
        <v>117100</v>
      </c>
      <c r="K44" s="72"/>
      <c r="L44" s="86">
        <v>20080908</v>
      </c>
    </row>
    <row r="45" spans="1:12" ht="15">
      <c r="A45" s="7">
        <v>15</v>
      </c>
      <c r="B45" s="17" t="s">
        <v>1370</v>
      </c>
      <c r="C45" s="18" t="s">
        <v>1371</v>
      </c>
      <c r="D45" s="17" t="s">
        <v>1327</v>
      </c>
      <c r="E45" s="17" t="s">
        <v>1372</v>
      </c>
      <c r="F45" s="74">
        <f t="shared" si="0"/>
        <v>622890</v>
      </c>
      <c r="G45" s="37">
        <v>542700</v>
      </c>
      <c r="H45" s="37">
        <v>75740</v>
      </c>
      <c r="I45" s="37">
        <v>0</v>
      </c>
      <c r="J45" s="37">
        <v>4450</v>
      </c>
      <c r="K45" s="37"/>
      <c r="L45" s="86">
        <v>20081007</v>
      </c>
    </row>
    <row r="46" spans="1:12" ht="15">
      <c r="A46" s="7">
        <v>16</v>
      </c>
      <c r="B46" s="17" t="s">
        <v>1373</v>
      </c>
      <c r="C46" s="18" t="s">
        <v>1374</v>
      </c>
      <c r="D46" s="17" t="s">
        <v>1327</v>
      </c>
      <c r="E46" s="17" t="s">
        <v>1375</v>
      </c>
      <c r="F46" s="74">
        <f t="shared" si="0"/>
        <v>2567999</v>
      </c>
      <c r="G46" s="37">
        <v>1828884</v>
      </c>
      <c r="H46" s="37">
        <v>618002</v>
      </c>
      <c r="I46" s="37">
        <v>0</v>
      </c>
      <c r="J46" s="37">
        <v>121113</v>
      </c>
      <c r="K46" s="72"/>
      <c r="L46" s="86">
        <v>20080908</v>
      </c>
    </row>
    <row r="47" spans="1:12" ht="15">
      <c r="A47" s="7">
        <v>17</v>
      </c>
      <c r="B47" s="17" t="s">
        <v>1376</v>
      </c>
      <c r="C47" s="18" t="s">
        <v>1377</v>
      </c>
      <c r="D47" s="17" t="s">
        <v>1327</v>
      </c>
      <c r="E47" s="17" t="s">
        <v>1378</v>
      </c>
      <c r="F47" s="74">
        <f t="shared" si="0"/>
        <v>214389</v>
      </c>
      <c r="G47" s="37">
        <v>22701</v>
      </c>
      <c r="H47" s="37">
        <v>145219</v>
      </c>
      <c r="I47" s="37">
        <v>9000</v>
      </c>
      <c r="J47" s="37">
        <v>37469</v>
      </c>
      <c r="K47" s="37"/>
      <c r="L47" s="86">
        <v>20081007</v>
      </c>
    </row>
    <row r="48" spans="1:12" ht="15">
      <c r="A48" s="7">
        <v>18</v>
      </c>
      <c r="B48" s="17" t="s">
        <v>1379</v>
      </c>
      <c r="C48" s="18" t="s">
        <v>1380</v>
      </c>
      <c r="D48" s="17" t="s">
        <v>1327</v>
      </c>
      <c r="E48" s="17" t="s">
        <v>1381</v>
      </c>
      <c r="F48" s="74">
        <f t="shared" si="0"/>
        <v>632526</v>
      </c>
      <c r="G48" s="37">
        <v>167325</v>
      </c>
      <c r="H48" s="37">
        <v>307501</v>
      </c>
      <c r="I48" s="37">
        <v>0</v>
      </c>
      <c r="J48" s="37">
        <v>157700</v>
      </c>
      <c r="K48" s="37"/>
      <c r="L48" s="86">
        <v>20080908</v>
      </c>
    </row>
    <row r="49" spans="1:12" ht="15">
      <c r="A49" s="7">
        <v>19</v>
      </c>
      <c r="B49" s="17" t="s">
        <v>1382</v>
      </c>
      <c r="C49" s="18" t="s">
        <v>1383</v>
      </c>
      <c r="D49" s="17" t="s">
        <v>1327</v>
      </c>
      <c r="E49" s="17" t="s">
        <v>1384</v>
      </c>
      <c r="F49" s="74">
        <f t="shared" si="0"/>
        <v>315907</v>
      </c>
      <c r="G49" s="37">
        <v>76650</v>
      </c>
      <c r="H49" s="37">
        <v>176025</v>
      </c>
      <c r="I49" s="37">
        <v>1500</v>
      </c>
      <c r="J49" s="37">
        <v>61732</v>
      </c>
      <c r="K49" s="37"/>
      <c r="L49" s="86">
        <v>20080908</v>
      </c>
    </row>
    <row r="50" spans="1:12" ht="15">
      <c r="A50" s="7">
        <v>20</v>
      </c>
      <c r="B50" s="17" t="s">
        <v>1385</v>
      </c>
      <c r="C50" s="18" t="s">
        <v>1386</v>
      </c>
      <c r="D50" s="17" t="s">
        <v>1327</v>
      </c>
      <c r="E50" s="17" t="s">
        <v>1387</v>
      </c>
      <c r="F50" s="74">
        <f t="shared" si="0"/>
        <v>10900</v>
      </c>
      <c r="G50" s="37">
        <v>0</v>
      </c>
      <c r="H50" s="37">
        <v>10900</v>
      </c>
      <c r="I50" s="37">
        <v>0</v>
      </c>
      <c r="J50" s="37">
        <v>0</v>
      </c>
      <c r="K50" s="37"/>
      <c r="L50" s="86">
        <v>20081007</v>
      </c>
    </row>
    <row r="51" spans="1:12" ht="15">
      <c r="A51" s="7">
        <v>21</v>
      </c>
      <c r="B51" s="17" t="s">
        <v>1388</v>
      </c>
      <c r="C51" s="18" t="s">
        <v>1389</v>
      </c>
      <c r="D51" s="17" t="s">
        <v>1327</v>
      </c>
      <c r="E51" s="17" t="s">
        <v>1390</v>
      </c>
      <c r="F51" s="74">
        <f t="shared" si="0"/>
        <v>192401</v>
      </c>
      <c r="G51" s="37">
        <v>0</v>
      </c>
      <c r="H51" s="37">
        <v>149025</v>
      </c>
      <c r="I51" s="37">
        <v>2000</v>
      </c>
      <c r="J51" s="37">
        <v>41376</v>
      </c>
      <c r="K51" s="37"/>
      <c r="L51" s="86">
        <v>20080908</v>
      </c>
    </row>
    <row r="52" spans="1:12" ht="15">
      <c r="A52" s="7">
        <v>22</v>
      </c>
      <c r="B52" s="17" t="s">
        <v>1391</v>
      </c>
      <c r="C52" s="18" t="s">
        <v>1392</v>
      </c>
      <c r="D52" s="17" t="s">
        <v>1327</v>
      </c>
      <c r="E52" s="17" t="s">
        <v>1393</v>
      </c>
      <c r="F52" s="74">
        <f t="shared" si="0"/>
        <v>995621</v>
      </c>
      <c r="G52" s="37">
        <v>460000</v>
      </c>
      <c r="H52" s="37">
        <v>535521</v>
      </c>
      <c r="I52" s="37">
        <v>0</v>
      </c>
      <c r="J52" s="37">
        <v>100</v>
      </c>
      <c r="K52" s="37"/>
      <c r="L52" s="86">
        <v>20081007</v>
      </c>
    </row>
    <row r="53" spans="1:12" ht="15">
      <c r="A53" s="7">
        <v>23</v>
      </c>
      <c r="B53" s="17" t="s">
        <v>1394</v>
      </c>
      <c r="C53" s="18" t="s">
        <v>1395</v>
      </c>
      <c r="D53" s="17" t="s">
        <v>1327</v>
      </c>
      <c r="E53" s="17" t="s">
        <v>1396</v>
      </c>
      <c r="F53" s="74">
        <f t="shared" si="0"/>
        <v>16000</v>
      </c>
      <c r="G53" s="37">
        <v>0</v>
      </c>
      <c r="H53" s="37">
        <v>16000</v>
      </c>
      <c r="I53" s="37">
        <v>0</v>
      </c>
      <c r="J53" s="37">
        <v>0</v>
      </c>
      <c r="K53" s="37"/>
      <c r="L53" s="86">
        <v>20081007</v>
      </c>
    </row>
    <row r="54" spans="1:12" ht="15">
      <c r="A54" s="7">
        <v>24</v>
      </c>
      <c r="B54" s="17" t="s">
        <v>1398</v>
      </c>
      <c r="C54" s="18" t="s">
        <v>1399</v>
      </c>
      <c r="D54" s="17" t="s">
        <v>1397</v>
      </c>
      <c r="E54" s="17" t="s">
        <v>1400</v>
      </c>
      <c r="F54" s="74">
        <f t="shared" si="0"/>
        <v>1080248</v>
      </c>
      <c r="G54" s="37">
        <v>19700</v>
      </c>
      <c r="H54" s="37">
        <v>972217</v>
      </c>
      <c r="I54" s="37">
        <v>0</v>
      </c>
      <c r="J54" s="37">
        <v>88331</v>
      </c>
      <c r="K54" s="37"/>
      <c r="L54" s="86">
        <v>20080908</v>
      </c>
    </row>
    <row r="55" spans="1:12" ht="15">
      <c r="A55" s="7">
        <v>25</v>
      </c>
      <c r="B55" s="17" t="s">
        <v>1401</v>
      </c>
      <c r="C55" s="18" t="s">
        <v>1402</v>
      </c>
      <c r="D55" s="17" t="s">
        <v>1397</v>
      </c>
      <c r="E55" s="17" t="s">
        <v>1403</v>
      </c>
      <c r="F55" s="74">
        <f t="shared" si="0"/>
        <v>278329</v>
      </c>
      <c r="G55" s="37">
        <v>0</v>
      </c>
      <c r="H55" s="37">
        <v>130229</v>
      </c>
      <c r="I55" s="37">
        <v>0</v>
      </c>
      <c r="J55" s="37">
        <v>148100</v>
      </c>
      <c r="K55" s="37"/>
      <c r="L55" s="86">
        <v>20081007</v>
      </c>
    </row>
    <row r="56" spans="1:12" ht="15">
      <c r="A56" s="7">
        <v>26</v>
      </c>
      <c r="B56" s="17" t="s">
        <v>1404</v>
      </c>
      <c r="C56" s="18" t="s">
        <v>1405</v>
      </c>
      <c r="D56" s="17" t="s">
        <v>1397</v>
      </c>
      <c r="E56" s="17" t="s">
        <v>1406</v>
      </c>
      <c r="F56" s="74">
        <f t="shared" si="0"/>
        <v>1112987</v>
      </c>
      <c r="G56" s="37">
        <v>0</v>
      </c>
      <c r="H56" s="37">
        <v>723637</v>
      </c>
      <c r="I56" s="37">
        <v>0</v>
      </c>
      <c r="J56" s="37">
        <v>389350</v>
      </c>
      <c r="K56" s="37"/>
      <c r="L56" s="86">
        <v>20080908</v>
      </c>
    </row>
    <row r="57" spans="1:12" ht="15">
      <c r="A57" s="7">
        <v>27</v>
      </c>
      <c r="B57" s="17" t="s">
        <v>1407</v>
      </c>
      <c r="C57" s="18" t="s">
        <v>1408</v>
      </c>
      <c r="D57" s="17" t="s">
        <v>1397</v>
      </c>
      <c r="E57" s="17" t="s">
        <v>1409</v>
      </c>
      <c r="F57" s="74">
        <f t="shared" si="0"/>
        <v>281318</v>
      </c>
      <c r="G57" s="37">
        <v>0</v>
      </c>
      <c r="H57" s="37">
        <v>102238</v>
      </c>
      <c r="I57" s="37">
        <v>0</v>
      </c>
      <c r="J57" s="37">
        <v>179080</v>
      </c>
      <c r="K57" s="37"/>
      <c r="L57" s="86">
        <v>20080908</v>
      </c>
    </row>
    <row r="58" spans="1:12" ht="15">
      <c r="A58" s="7">
        <v>28</v>
      </c>
      <c r="B58" s="17" t="s">
        <v>1410</v>
      </c>
      <c r="C58" s="18" t="s">
        <v>1411</v>
      </c>
      <c r="D58" s="17" t="s">
        <v>1397</v>
      </c>
      <c r="E58" s="17" t="s">
        <v>1412</v>
      </c>
      <c r="F58" s="74">
        <f t="shared" si="0"/>
        <v>1072355</v>
      </c>
      <c r="G58" s="37">
        <v>94600</v>
      </c>
      <c r="H58" s="37">
        <v>55268</v>
      </c>
      <c r="I58" s="37">
        <v>0</v>
      </c>
      <c r="J58" s="37">
        <v>922487</v>
      </c>
      <c r="K58" s="37"/>
      <c r="L58" s="86">
        <v>20081007</v>
      </c>
    </row>
    <row r="59" spans="1:12" ht="15">
      <c r="A59" s="7">
        <v>29</v>
      </c>
      <c r="B59" s="17" t="s">
        <v>1413</v>
      </c>
      <c r="C59" s="18" t="s">
        <v>1414</v>
      </c>
      <c r="D59" s="17" t="s">
        <v>1397</v>
      </c>
      <c r="E59" s="17" t="s">
        <v>1415</v>
      </c>
      <c r="F59" s="74">
        <f t="shared" si="0"/>
        <v>668270</v>
      </c>
      <c r="G59" s="37">
        <v>1500</v>
      </c>
      <c r="H59" s="37">
        <v>663370</v>
      </c>
      <c r="I59" s="37">
        <v>0</v>
      </c>
      <c r="J59" s="37">
        <v>3400</v>
      </c>
      <c r="K59" s="37"/>
      <c r="L59" s="86">
        <v>20080908</v>
      </c>
    </row>
    <row r="60" spans="1:12" ht="15">
      <c r="A60" s="7">
        <v>30</v>
      </c>
      <c r="B60" s="17" t="s">
        <v>1416</v>
      </c>
      <c r="C60" s="18" t="s">
        <v>1417</v>
      </c>
      <c r="D60" s="17" t="s">
        <v>1397</v>
      </c>
      <c r="E60" s="17" t="s">
        <v>1418</v>
      </c>
      <c r="F60" s="74">
        <f t="shared" si="0"/>
        <v>2366167</v>
      </c>
      <c r="G60" s="37">
        <v>1660197</v>
      </c>
      <c r="H60" s="37">
        <v>481196</v>
      </c>
      <c r="I60" s="37">
        <v>0</v>
      </c>
      <c r="J60" s="37">
        <v>224774</v>
      </c>
      <c r="K60" s="37"/>
      <c r="L60" s="86">
        <v>20080908</v>
      </c>
    </row>
    <row r="61" spans="1:12" ht="15">
      <c r="A61" s="7">
        <v>31</v>
      </c>
      <c r="B61" s="17" t="s">
        <v>1419</v>
      </c>
      <c r="C61" s="18" t="s">
        <v>1420</v>
      </c>
      <c r="D61" s="17" t="s">
        <v>1397</v>
      </c>
      <c r="E61" s="17" t="s">
        <v>1421</v>
      </c>
      <c r="F61" s="74">
        <f t="shared" si="0"/>
        <v>2131699</v>
      </c>
      <c r="G61" s="37">
        <v>1730000</v>
      </c>
      <c r="H61" s="37">
        <v>309289</v>
      </c>
      <c r="I61" s="37">
        <v>0</v>
      </c>
      <c r="J61" s="37">
        <v>92410</v>
      </c>
      <c r="K61" s="37"/>
      <c r="L61" s="86">
        <v>20080908</v>
      </c>
    </row>
    <row r="62" spans="1:12" ht="15">
      <c r="A62" s="7">
        <v>32</v>
      </c>
      <c r="B62" s="17" t="s">
        <v>1422</v>
      </c>
      <c r="C62" s="18" t="s">
        <v>1423</v>
      </c>
      <c r="D62" s="17" t="s">
        <v>1397</v>
      </c>
      <c r="E62" s="17" t="s">
        <v>1424</v>
      </c>
      <c r="F62" s="74">
        <f t="shared" si="0"/>
        <v>301729</v>
      </c>
      <c r="G62" s="37">
        <v>0</v>
      </c>
      <c r="H62" s="37">
        <v>119933</v>
      </c>
      <c r="I62" s="37">
        <v>59850</v>
      </c>
      <c r="J62" s="37">
        <v>121946</v>
      </c>
      <c r="K62" s="37"/>
      <c r="L62" s="86">
        <v>20080908</v>
      </c>
    </row>
    <row r="63" spans="1:12" ht="15">
      <c r="A63" s="7">
        <v>33</v>
      </c>
      <c r="B63" s="17" t="s">
        <v>1425</v>
      </c>
      <c r="C63" s="18" t="s">
        <v>1426</v>
      </c>
      <c r="D63" s="17" t="s">
        <v>1397</v>
      </c>
      <c r="E63" s="17" t="s">
        <v>1427</v>
      </c>
      <c r="F63" s="74" t="s">
        <v>1079</v>
      </c>
      <c r="G63" s="74" t="s">
        <v>1079</v>
      </c>
      <c r="H63" s="74" t="s">
        <v>1079</v>
      </c>
      <c r="I63" s="74" t="s">
        <v>1079</v>
      </c>
      <c r="J63" s="74" t="s">
        <v>1079</v>
      </c>
      <c r="K63" s="72"/>
      <c r="L63" s="66" t="s">
        <v>1079</v>
      </c>
    </row>
    <row r="64" spans="1:12" ht="15">
      <c r="A64" s="7">
        <v>34</v>
      </c>
      <c r="B64" s="17" t="s">
        <v>1428</v>
      </c>
      <c r="C64" s="18" t="s">
        <v>1429</v>
      </c>
      <c r="D64" s="17" t="s">
        <v>1397</v>
      </c>
      <c r="E64" s="17" t="s">
        <v>1430</v>
      </c>
      <c r="F64" s="74">
        <f aca="true" t="shared" si="1" ref="F64:F107">G64+H64+I64+J64</f>
        <v>839429</v>
      </c>
      <c r="G64" s="37">
        <v>224300</v>
      </c>
      <c r="H64" s="37">
        <v>559184</v>
      </c>
      <c r="I64" s="37">
        <v>0</v>
      </c>
      <c r="J64" s="37">
        <v>55945</v>
      </c>
      <c r="K64" s="37"/>
      <c r="L64" s="86">
        <v>20081007</v>
      </c>
    </row>
    <row r="65" spans="1:12" ht="15">
      <c r="A65" s="7">
        <v>35</v>
      </c>
      <c r="B65" s="17" t="s">
        <v>1431</v>
      </c>
      <c r="C65" s="18" t="s">
        <v>1432</v>
      </c>
      <c r="D65" s="17" t="s">
        <v>1397</v>
      </c>
      <c r="E65" s="17" t="s">
        <v>1433</v>
      </c>
      <c r="F65" s="74">
        <f t="shared" si="1"/>
        <v>1732522</v>
      </c>
      <c r="G65" s="37">
        <v>460000</v>
      </c>
      <c r="H65" s="37">
        <v>235981</v>
      </c>
      <c r="I65" s="37">
        <v>0</v>
      </c>
      <c r="J65" s="37">
        <v>1036541</v>
      </c>
      <c r="K65" s="74"/>
      <c r="L65" s="86">
        <v>20081007</v>
      </c>
    </row>
    <row r="66" spans="1:12" ht="15">
      <c r="A66" s="7">
        <v>36</v>
      </c>
      <c r="B66" s="17" t="s">
        <v>1434</v>
      </c>
      <c r="C66" s="18" t="s">
        <v>1435</v>
      </c>
      <c r="D66" s="17" t="s">
        <v>1397</v>
      </c>
      <c r="E66" s="17" t="s">
        <v>1436</v>
      </c>
      <c r="F66" s="74">
        <f t="shared" si="1"/>
        <v>386977</v>
      </c>
      <c r="G66" s="37">
        <v>0</v>
      </c>
      <c r="H66" s="37">
        <v>348547</v>
      </c>
      <c r="I66" s="37">
        <v>0</v>
      </c>
      <c r="J66" s="37">
        <v>38430</v>
      </c>
      <c r="K66" s="37"/>
      <c r="L66" s="86">
        <v>20080908</v>
      </c>
    </row>
    <row r="67" spans="1:12" ht="15">
      <c r="A67" s="7">
        <v>37</v>
      </c>
      <c r="B67" s="17" t="s">
        <v>1437</v>
      </c>
      <c r="C67" s="18" t="s">
        <v>1438</v>
      </c>
      <c r="D67" s="17" t="s">
        <v>1397</v>
      </c>
      <c r="E67" s="17" t="s">
        <v>1439</v>
      </c>
      <c r="F67" s="74">
        <f t="shared" si="1"/>
        <v>704176</v>
      </c>
      <c r="G67" s="37">
        <v>0</v>
      </c>
      <c r="H67" s="37">
        <v>672701</v>
      </c>
      <c r="I67" s="37">
        <v>0</v>
      </c>
      <c r="J67" s="37">
        <v>31475</v>
      </c>
      <c r="K67" s="37"/>
      <c r="L67" s="86">
        <v>20080908</v>
      </c>
    </row>
    <row r="68" spans="1:12" ht="15">
      <c r="A68" s="7">
        <v>38</v>
      </c>
      <c r="B68" s="17" t="s">
        <v>1440</v>
      </c>
      <c r="C68" s="18" t="s">
        <v>1441</v>
      </c>
      <c r="D68" s="17" t="s">
        <v>1397</v>
      </c>
      <c r="E68" s="17" t="s">
        <v>1442</v>
      </c>
      <c r="F68" s="74">
        <f t="shared" si="1"/>
        <v>2168627</v>
      </c>
      <c r="G68" s="37">
        <v>28831</v>
      </c>
      <c r="H68" s="37">
        <v>677432</v>
      </c>
      <c r="I68" s="37">
        <v>0</v>
      </c>
      <c r="J68" s="37">
        <v>1462364</v>
      </c>
      <c r="K68" s="37"/>
      <c r="L68" s="86">
        <v>20080908</v>
      </c>
    </row>
    <row r="69" spans="1:12" ht="15">
      <c r="A69" s="7">
        <v>39</v>
      </c>
      <c r="B69" s="17" t="s">
        <v>1443</v>
      </c>
      <c r="C69" s="18" t="s">
        <v>1444</v>
      </c>
      <c r="D69" s="17" t="s">
        <v>1397</v>
      </c>
      <c r="E69" s="17" t="s">
        <v>1445</v>
      </c>
      <c r="F69" s="74">
        <f t="shared" si="1"/>
        <v>1369123</v>
      </c>
      <c r="G69" s="37">
        <v>812000</v>
      </c>
      <c r="H69" s="37">
        <v>537123</v>
      </c>
      <c r="I69" s="37">
        <v>20000</v>
      </c>
      <c r="J69" s="37">
        <v>0</v>
      </c>
      <c r="K69" s="37"/>
      <c r="L69" s="86">
        <v>20080908</v>
      </c>
    </row>
    <row r="70" spans="1:12" ht="15">
      <c r="A70" s="7">
        <v>40</v>
      </c>
      <c r="B70" s="17" t="s">
        <v>1446</v>
      </c>
      <c r="C70" s="18" t="s">
        <v>1447</v>
      </c>
      <c r="D70" s="17" t="s">
        <v>1397</v>
      </c>
      <c r="E70" s="17" t="s">
        <v>1448</v>
      </c>
      <c r="F70" s="74">
        <f t="shared" si="1"/>
        <v>4142359</v>
      </c>
      <c r="G70" s="37">
        <v>235260</v>
      </c>
      <c r="H70" s="37">
        <v>2013798</v>
      </c>
      <c r="I70" s="37">
        <v>18000</v>
      </c>
      <c r="J70" s="37">
        <v>1875301</v>
      </c>
      <c r="K70" s="74"/>
      <c r="L70" s="86">
        <v>20081007</v>
      </c>
    </row>
    <row r="71" spans="1:12" ht="15">
      <c r="A71" s="7">
        <v>41</v>
      </c>
      <c r="B71" s="17" t="s">
        <v>1449</v>
      </c>
      <c r="C71" s="18" t="s">
        <v>1450</v>
      </c>
      <c r="D71" s="17" t="s">
        <v>1397</v>
      </c>
      <c r="E71" s="17" t="s">
        <v>1451</v>
      </c>
      <c r="F71" s="74">
        <f t="shared" si="1"/>
        <v>137429</v>
      </c>
      <c r="G71" s="37">
        <v>0</v>
      </c>
      <c r="H71" s="37">
        <v>75444</v>
      </c>
      <c r="I71" s="37">
        <v>0</v>
      </c>
      <c r="J71" s="37">
        <v>61985</v>
      </c>
      <c r="K71" s="72"/>
      <c r="L71" s="86">
        <v>20080908</v>
      </c>
    </row>
    <row r="72" spans="1:12" ht="15">
      <c r="A72" s="7">
        <v>42</v>
      </c>
      <c r="B72" s="17" t="s">
        <v>1452</v>
      </c>
      <c r="C72" s="18" t="s">
        <v>1453</v>
      </c>
      <c r="D72" s="17" t="s">
        <v>1397</v>
      </c>
      <c r="E72" s="17" t="s">
        <v>1454</v>
      </c>
      <c r="F72" s="74">
        <f t="shared" si="1"/>
        <v>2118827</v>
      </c>
      <c r="G72" s="37">
        <v>4000</v>
      </c>
      <c r="H72" s="37">
        <v>1639692</v>
      </c>
      <c r="I72" s="37">
        <v>0</v>
      </c>
      <c r="J72" s="37">
        <v>475135</v>
      </c>
      <c r="K72" s="37"/>
      <c r="L72" s="86">
        <v>20080908</v>
      </c>
    </row>
    <row r="73" spans="1:12" ht="15">
      <c r="A73" s="7">
        <v>43</v>
      </c>
      <c r="B73" s="17" t="s">
        <v>1455</v>
      </c>
      <c r="C73" s="18" t="s">
        <v>1456</v>
      </c>
      <c r="D73" s="17" t="s">
        <v>1397</v>
      </c>
      <c r="E73" s="17" t="s">
        <v>1457</v>
      </c>
      <c r="F73" s="74">
        <f t="shared" si="1"/>
        <v>2059277</v>
      </c>
      <c r="G73" s="37">
        <v>2200</v>
      </c>
      <c r="H73" s="37">
        <v>1306691</v>
      </c>
      <c r="I73" s="37">
        <v>13200</v>
      </c>
      <c r="J73" s="37">
        <v>737186</v>
      </c>
      <c r="K73" s="37"/>
      <c r="L73" s="86">
        <v>20080908</v>
      </c>
    </row>
    <row r="74" spans="1:12" ht="15">
      <c r="A74" s="7">
        <v>44</v>
      </c>
      <c r="B74" s="17" t="s">
        <v>1458</v>
      </c>
      <c r="C74" s="18" t="s">
        <v>1459</v>
      </c>
      <c r="D74" s="17" t="s">
        <v>1397</v>
      </c>
      <c r="E74" s="17" t="s">
        <v>1460</v>
      </c>
      <c r="F74" s="74">
        <f t="shared" si="1"/>
        <v>1000239</v>
      </c>
      <c r="G74" s="37">
        <v>0</v>
      </c>
      <c r="H74" s="37">
        <v>229864</v>
      </c>
      <c r="I74" s="37">
        <v>12800</v>
      </c>
      <c r="J74" s="37">
        <v>757575</v>
      </c>
      <c r="K74" s="74"/>
      <c r="L74" s="86">
        <v>20080908</v>
      </c>
    </row>
    <row r="75" spans="1:12" ht="15">
      <c r="A75" s="7">
        <v>45</v>
      </c>
      <c r="B75" s="17" t="s">
        <v>1461</v>
      </c>
      <c r="C75" s="18" t="s">
        <v>1462</v>
      </c>
      <c r="D75" s="17" t="s">
        <v>1397</v>
      </c>
      <c r="E75" s="17" t="s">
        <v>1463</v>
      </c>
      <c r="F75" s="74">
        <f t="shared" si="1"/>
        <v>1040272</v>
      </c>
      <c r="G75" s="37">
        <v>0</v>
      </c>
      <c r="H75" s="37">
        <v>1014172</v>
      </c>
      <c r="I75" s="37">
        <v>0</v>
      </c>
      <c r="J75" s="37">
        <v>26100</v>
      </c>
      <c r="K75" s="37"/>
      <c r="L75" s="86">
        <v>20080908</v>
      </c>
    </row>
    <row r="76" spans="1:12" ht="15">
      <c r="A76" s="7">
        <v>46</v>
      </c>
      <c r="B76" s="17" t="s">
        <v>1464</v>
      </c>
      <c r="C76" s="18" t="s">
        <v>1465</v>
      </c>
      <c r="D76" s="17" t="s">
        <v>1397</v>
      </c>
      <c r="E76" s="17" t="s">
        <v>1466</v>
      </c>
      <c r="F76" s="74">
        <f t="shared" si="1"/>
        <v>3178472</v>
      </c>
      <c r="G76" s="37">
        <v>214500</v>
      </c>
      <c r="H76" s="37">
        <v>566140</v>
      </c>
      <c r="I76" s="37">
        <v>0</v>
      </c>
      <c r="J76" s="37">
        <v>2397832</v>
      </c>
      <c r="K76" s="37"/>
      <c r="L76" s="86">
        <v>20081007</v>
      </c>
    </row>
    <row r="77" spans="1:12" ht="15">
      <c r="A77" s="7">
        <v>47</v>
      </c>
      <c r="B77" s="17" t="s">
        <v>1467</v>
      </c>
      <c r="C77" s="18" t="s">
        <v>1468</v>
      </c>
      <c r="D77" s="17" t="s">
        <v>1397</v>
      </c>
      <c r="E77" s="17" t="s">
        <v>1469</v>
      </c>
      <c r="F77" s="74">
        <f t="shared" si="1"/>
        <v>77180</v>
      </c>
      <c r="G77" s="37">
        <v>0</v>
      </c>
      <c r="H77" s="37">
        <v>77180</v>
      </c>
      <c r="I77" s="37">
        <v>0</v>
      </c>
      <c r="J77" s="37">
        <v>0</v>
      </c>
      <c r="K77" s="37"/>
      <c r="L77" s="86">
        <v>20081007</v>
      </c>
    </row>
    <row r="78" spans="1:12" ht="15">
      <c r="A78" s="7">
        <v>48</v>
      </c>
      <c r="B78" s="17" t="s">
        <v>1470</v>
      </c>
      <c r="C78" s="18" t="s">
        <v>1471</v>
      </c>
      <c r="D78" s="17" t="s">
        <v>1397</v>
      </c>
      <c r="E78" s="17" t="s">
        <v>1472</v>
      </c>
      <c r="F78" s="74">
        <f t="shared" si="1"/>
        <v>503459</v>
      </c>
      <c r="G78" s="37">
        <v>0</v>
      </c>
      <c r="H78" s="37">
        <v>404709</v>
      </c>
      <c r="I78" s="37">
        <v>0</v>
      </c>
      <c r="J78" s="37">
        <v>98750</v>
      </c>
      <c r="K78" s="37"/>
      <c r="L78" s="86">
        <v>20080908</v>
      </c>
    </row>
    <row r="79" spans="1:12" ht="15">
      <c r="A79" s="7">
        <v>49</v>
      </c>
      <c r="B79" s="17" t="s">
        <v>1473</v>
      </c>
      <c r="C79" s="18" t="s">
        <v>1474</v>
      </c>
      <c r="D79" s="17" t="s">
        <v>1397</v>
      </c>
      <c r="E79" s="17" t="s">
        <v>1475</v>
      </c>
      <c r="F79" s="74">
        <f t="shared" si="1"/>
        <v>1255279</v>
      </c>
      <c r="G79" s="37">
        <v>650000</v>
      </c>
      <c r="H79" s="37">
        <v>578479</v>
      </c>
      <c r="I79" s="37">
        <v>0</v>
      </c>
      <c r="J79" s="37">
        <v>26800</v>
      </c>
      <c r="K79" s="37"/>
      <c r="L79" s="86">
        <v>20081007</v>
      </c>
    </row>
    <row r="80" spans="1:12" ht="15">
      <c r="A80" s="7">
        <v>50</v>
      </c>
      <c r="B80" s="17" t="s">
        <v>1476</v>
      </c>
      <c r="C80" s="18" t="s">
        <v>1477</v>
      </c>
      <c r="D80" s="17" t="s">
        <v>1397</v>
      </c>
      <c r="E80" s="17" t="s">
        <v>1478</v>
      </c>
      <c r="F80" s="74">
        <f t="shared" si="1"/>
        <v>1182071</v>
      </c>
      <c r="G80" s="37">
        <v>540000</v>
      </c>
      <c r="H80" s="37">
        <v>612471</v>
      </c>
      <c r="I80" s="37">
        <v>0</v>
      </c>
      <c r="J80" s="37">
        <v>29600</v>
      </c>
      <c r="K80" s="37"/>
      <c r="L80" s="86">
        <v>20080908</v>
      </c>
    </row>
    <row r="81" spans="1:12" ht="15">
      <c r="A81" s="7">
        <v>51</v>
      </c>
      <c r="B81" s="17" t="s">
        <v>1479</v>
      </c>
      <c r="C81" s="18" t="s">
        <v>1480</v>
      </c>
      <c r="D81" s="17" t="s">
        <v>1397</v>
      </c>
      <c r="E81" s="17" t="s">
        <v>1481</v>
      </c>
      <c r="F81" s="74">
        <f t="shared" si="1"/>
        <v>460572</v>
      </c>
      <c r="G81" s="37">
        <v>0</v>
      </c>
      <c r="H81" s="37">
        <v>361572</v>
      </c>
      <c r="I81" s="37">
        <v>0</v>
      </c>
      <c r="J81" s="37">
        <v>99000</v>
      </c>
      <c r="K81" s="37"/>
      <c r="L81" s="86">
        <v>20080908</v>
      </c>
    </row>
    <row r="82" spans="1:12" ht="15">
      <c r="A82" s="7">
        <v>52</v>
      </c>
      <c r="B82" s="17" t="s">
        <v>1482</v>
      </c>
      <c r="C82" s="18" t="s">
        <v>1483</v>
      </c>
      <c r="D82" s="17" t="s">
        <v>1397</v>
      </c>
      <c r="E82" s="17" t="s">
        <v>1484</v>
      </c>
      <c r="F82" s="74">
        <f t="shared" si="1"/>
        <v>573046</v>
      </c>
      <c r="G82" s="37">
        <v>0</v>
      </c>
      <c r="H82" s="37">
        <v>547046</v>
      </c>
      <c r="I82" s="37">
        <v>0</v>
      </c>
      <c r="J82" s="37">
        <v>26000</v>
      </c>
      <c r="K82" s="37"/>
      <c r="L82" s="86">
        <v>20080908</v>
      </c>
    </row>
    <row r="83" spans="1:12" ht="15">
      <c r="A83" s="7">
        <v>53</v>
      </c>
      <c r="B83" s="17" t="s">
        <v>1485</v>
      </c>
      <c r="C83" s="18" t="s">
        <v>1486</v>
      </c>
      <c r="D83" s="17" t="s">
        <v>1397</v>
      </c>
      <c r="E83" s="17" t="s">
        <v>1487</v>
      </c>
      <c r="F83" s="74">
        <f t="shared" si="1"/>
        <v>571113</v>
      </c>
      <c r="G83" s="37">
        <v>0</v>
      </c>
      <c r="H83" s="37">
        <v>99913</v>
      </c>
      <c r="I83" s="37">
        <v>0</v>
      </c>
      <c r="J83" s="37">
        <v>471200</v>
      </c>
      <c r="K83" s="37"/>
      <c r="L83" s="86">
        <v>20080908</v>
      </c>
    </row>
    <row r="84" spans="1:12" ht="15">
      <c r="A84" s="7">
        <v>54</v>
      </c>
      <c r="B84" s="17" t="s">
        <v>1488</v>
      </c>
      <c r="C84" s="18" t="s">
        <v>1489</v>
      </c>
      <c r="D84" s="17" t="s">
        <v>1397</v>
      </c>
      <c r="E84" s="17" t="s">
        <v>1490</v>
      </c>
      <c r="F84" s="74">
        <f t="shared" si="1"/>
        <v>866349</v>
      </c>
      <c r="G84" s="37">
        <v>0</v>
      </c>
      <c r="H84" s="37">
        <v>309349</v>
      </c>
      <c r="I84" s="37">
        <v>4500</v>
      </c>
      <c r="J84" s="37">
        <v>552500</v>
      </c>
      <c r="K84" s="37"/>
      <c r="L84" s="86">
        <v>20080908</v>
      </c>
    </row>
    <row r="85" spans="1:12" ht="15">
      <c r="A85" s="7">
        <v>55</v>
      </c>
      <c r="B85" s="17" t="s">
        <v>1491</v>
      </c>
      <c r="C85" s="18" t="s">
        <v>1492</v>
      </c>
      <c r="D85" s="17" t="s">
        <v>1397</v>
      </c>
      <c r="E85" s="17" t="s">
        <v>1493</v>
      </c>
      <c r="F85" s="74">
        <f t="shared" si="1"/>
        <v>500746</v>
      </c>
      <c r="G85" s="37">
        <v>800</v>
      </c>
      <c r="H85" s="37">
        <v>399795</v>
      </c>
      <c r="I85" s="37">
        <v>27500</v>
      </c>
      <c r="J85" s="37">
        <v>72651</v>
      </c>
      <c r="K85" s="37"/>
      <c r="L85" s="86">
        <v>20080908</v>
      </c>
    </row>
    <row r="86" spans="1:12" ht="15">
      <c r="A86" s="7">
        <v>56</v>
      </c>
      <c r="B86" s="17" t="s">
        <v>1494</v>
      </c>
      <c r="C86" s="18" t="s">
        <v>1495</v>
      </c>
      <c r="D86" s="17" t="s">
        <v>1397</v>
      </c>
      <c r="E86" s="17" t="s">
        <v>1496</v>
      </c>
      <c r="F86" s="74">
        <f t="shared" si="1"/>
        <v>3641471</v>
      </c>
      <c r="G86" s="37">
        <v>1653200</v>
      </c>
      <c r="H86" s="37">
        <v>799141</v>
      </c>
      <c r="I86" s="37">
        <v>425001</v>
      </c>
      <c r="J86" s="37">
        <v>764129</v>
      </c>
      <c r="K86" s="37"/>
      <c r="L86" s="86">
        <v>20081007</v>
      </c>
    </row>
    <row r="87" spans="1:12" ht="15">
      <c r="A87" s="7">
        <v>57</v>
      </c>
      <c r="B87" s="17" t="s">
        <v>1497</v>
      </c>
      <c r="C87" s="18" t="s">
        <v>1498</v>
      </c>
      <c r="D87" s="17" t="s">
        <v>1397</v>
      </c>
      <c r="E87" s="17" t="s">
        <v>1499</v>
      </c>
      <c r="F87" s="74">
        <f t="shared" si="1"/>
        <v>463477</v>
      </c>
      <c r="G87" s="37">
        <v>0</v>
      </c>
      <c r="H87" s="37">
        <v>392939</v>
      </c>
      <c r="I87" s="37">
        <v>0</v>
      </c>
      <c r="J87" s="37">
        <v>70538</v>
      </c>
      <c r="K87" s="37"/>
      <c r="L87" s="86">
        <v>20080908</v>
      </c>
    </row>
    <row r="88" spans="1:12" ht="15">
      <c r="A88" s="7">
        <v>58</v>
      </c>
      <c r="B88" s="17" t="s">
        <v>1500</v>
      </c>
      <c r="C88" s="18" t="s">
        <v>1501</v>
      </c>
      <c r="D88" s="17" t="s">
        <v>1397</v>
      </c>
      <c r="E88" s="17" t="s">
        <v>1502</v>
      </c>
      <c r="F88" s="74">
        <f t="shared" si="1"/>
        <v>356393</v>
      </c>
      <c r="G88" s="37">
        <v>0</v>
      </c>
      <c r="H88" s="37">
        <v>218449</v>
      </c>
      <c r="I88" s="37">
        <v>0</v>
      </c>
      <c r="J88" s="37">
        <v>137944</v>
      </c>
      <c r="K88" s="37"/>
      <c r="L88" s="86">
        <v>20080908</v>
      </c>
    </row>
    <row r="89" spans="1:12" ht="15">
      <c r="A89" s="7">
        <v>59</v>
      </c>
      <c r="B89" s="17" t="s">
        <v>1503</v>
      </c>
      <c r="C89" s="18" t="s">
        <v>1504</v>
      </c>
      <c r="D89" s="17" t="s">
        <v>1397</v>
      </c>
      <c r="E89" s="17" t="s">
        <v>1505</v>
      </c>
      <c r="F89" s="74">
        <f t="shared" si="1"/>
        <v>2714286</v>
      </c>
      <c r="G89" s="37">
        <v>1938100</v>
      </c>
      <c r="H89" s="37">
        <v>333358</v>
      </c>
      <c r="I89" s="37">
        <v>0</v>
      </c>
      <c r="J89" s="37">
        <v>442828</v>
      </c>
      <c r="K89" s="37"/>
      <c r="L89" s="86">
        <v>20080908</v>
      </c>
    </row>
    <row r="90" spans="1:12" ht="15">
      <c r="A90" s="7">
        <v>60</v>
      </c>
      <c r="B90" s="17" t="s">
        <v>1506</v>
      </c>
      <c r="C90" s="18" t="s">
        <v>1507</v>
      </c>
      <c r="D90" s="17" t="s">
        <v>1397</v>
      </c>
      <c r="E90" s="17" t="s">
        <v>1508</v>
      </c>
      <c r="F90" s="74">
        <f t="shared" si="1"/>
        <v>340947</v>
      </c>
      <c r="G90" s="37">
        <v>0</v>
      </c>
      <c r="H90" s="37">
        <v>102347</v>
      </c>
      <c r="I90" s="37">
        <v>0</v>
      </c>
      <c r="J90" s="37">
        <v>238600</v>
      </c>
      <c r="K90" s="37"/>
      <c r="L90" s="86">
        <v>20081007</v>
      </c>
    </row>
    <row r="91" spans="1:12" ht="15">
      <c r="A91" s="7">
        <v>61</v>
      </c>
      <c r="B91" s="17" t="s">
        <v>1509</v>
      </c>
      <c r="C91" s="18" t="s">
        <v>1510</v>
      </c>
      <c r="D91" s="17" t="s">
        <v>1397</v>
      </c>
      <c r="E91" s="17" t="s">
        <v>1511</v>
      </c>
      <c r="F91" s="74">
        <f t="shared" si="1"/>
        <v>387853</v>
      </c>
      <c r="G91" s="37">
        <v>0</v>
      </c>
      <c r="H91" s="37">
        <v>387852</v>
      </c>
      <c r="I91" s="37">
        <v>0</v>
      </c>
      <c r="J91" s="37">
        <v>1</v>
      </c>
      <c r="K91" s="37"/>
      <c r="L91" s="86">
        <v>20081007</v>
      </c>
    </row>
    <row r="92" spans="1:12" ht="15">
      <c r="A92" s="7">
        <v>62</v>
      </c>
      <c r="B92" s="17" t="s">
        <v>1512</v>
      </c>
      <c r="C92" s="18" t="s">
        <v>1513</v>
      </c>
      <c r="D92" s="17" t="s">
        <v>1397</v>
      </c>
      <c r="E92" s="17" t="s">
        <v>1514</v>
      </c>
      <c r="F92" s="74">
        <f t="shared" si="1"/>
        <v>565693</v>
      </c>
      <c r="G92" s="37">
        <v>149000</v>
      </c>
      <c r="H92" s="37">
        <v>252707</v>
      </c>
      <c r="I92" s="37">
        <v>0</v>
      </c>
      <c r="J92" s="37">
        <v>163986</v>
      </c>
      <c r="K92" s="37"/>
      <c r="L92" s="86">
        <v>20080908</v>
      </c>
    </row>
    <row r="93" spans="1:12" ht="15">
      <c r="A93" s="7">
        <v>63</v>
      </c>
      <c r="B93" s="17" t="s">
        <v>1515</v>
      </c>
      <c r="C93" s="18" t="s">
        <v>1516</v>
      </c>
      <c r="D93" s="17" t="s">
        <v>1397</v>
      </c>
      <c r="E93" s="17" t="s">
        <v>1517</v>
      </c>
      <c r="F93" s="74">
        <f t="shared" si="1"/>
        <v>439871</v>
      </c>
      <c r="G93" s="37">
        <v>0</v>
      </c>
      <c r="H93" s="37">
        <v>43470</v>
      </c>
      <c r="I93" s="37">
        <v>370900</v>
      </c>
      <c r="J93" s="37">
        <v>25501</v>
      </c>
      <c r="K93" s="37"/>
      <c r="L93" s="86">
        <v>20080908</v>
      </c>
    </row>
    <row r="94" spans="1:12" ht="15">
      <c r="A94" s="7">
        <v>64</v>
      </c>
      <c r="B94" s="17" t="s">
        <v>1518</v>
      </c>
      <c r="C94" s="18" t="s">
        <v>1519</v>
      </c>
      <c r="D94" s="17" t="s">
        <v>1397</v>
      </c>
      <c r="E94" s="17" t="s">
        <v>1520</v>
      </c>
      <c r="F94" s="74">
        <f t="shared" si="1"/>
        <v>92430</v>
      </c>
      <c r="G94" s="37">
        <v>0</v>
      </c>
      <c r="H94" s="37">
        <v>77129</v>
      </c>
      <c r="I94" s="37">
        <v>0</v>
      </c>
      <c r="J94" s="37">
        <v>15301</v>
      </c>
      <c r="K94" s="37"/>
      <c r="L94" s="86">
        <v>20080908</v>
      </c>
    </row>
    <row r="95" spans="1:12" ht="15">
      <c r="A95" s="7">
        <v>65</v>
      </c>
      <c r="B95" s="17" t="s">
        <v>1521</v>
      </c>
      <c r="C95" s="18" t="s">
        <v>1522</v>
      </c>
      <c r="D95" s="17" t="s">
        <v>1397</v>
      </c>
      <c r="E95" s="17" t="s">
        <v>1524</v>
      </c>
      <c r="F95" s="74">
        <f t="shared" si="1"/>
        <v>662336</v>
      </c>
      <c r="G95" s="37">
        <v>0</v>
      </c>
      <c r="H95" s="37">
        <v>470725</v>
      </c>
      <c r="I95" s="37">
        <v>0</v>
      </c>
      <c r="J95" s="37">
        <v>191611</v>
      </c>
      <c r="K95" s="37"/>
      <c r="L95" s="86">
        <v>20080908</v>
      </c>
    </row>
    <row r="96" spans="1:12" ht="15">
      <c r="A96" s="7">
        <v>66</v>
      </c>
      <c r="B96" s="17" t="s">
        <v>1525</v>
      </c>
      <c r="C96" s="18" t="s">
        <v>1526</v>
      </c>
      <c r="D96" s="17" t="s">
        <v>1397</v>
      </c>
      <c r="E96" s="17" t="s">
        <v>1527</v>
      </c>
      <c r="F96" s="74">
        <f t="shared" si="1"/>
        <v>2168771</v>
      </c>
      <c r="G96" s="37">
        <v>1551000</v>
      </c>
      <c r="H96" s="37">
        <v>611671</v>
      </c>
      <c r="I96" s="37">
        <v>0</v>
      </c>
      <c r="J96" s="37">
        <v>6100</v>
      </c>
      <c r="K96" s="37"/>
      <c r="L96" s="86">
        <v>20081007</v>
      </c>
    </row>
    <row r="97" spans="1:12" ht="15">
      <c r="A97" s="7">
        <v>67</v>
      </c>
      <c r="B97" s="17" t="s">
        <v>1528</v>
      </c>
      <c r="C97" s="18" t="s">
        <v>1529</v>
      </c>
      <c r="D97" s="17" t="s">
        <v>1397</v>
      </c>
      <c r="E97" s="17" t="s">
        <v>1530</v>
      </c>
      <c r="F97" s="74">
        <f t="shared" si="1"/>
        <v>446082</v>
      </c>
      <c r="G97" s="37">
        <v>0</v>
      </c>
      <c r="H97" s="37">
        <v>373732</v>
      </c>
      <c r="I97" s="37">
        <v>0</v>
      </c>
      <c r="J97" s="37">
        <v>72350</v>
      </c>
      <c r="K97" s="72"/>
      <c r="L97" s="86">
        <v>20081007</v>
      </c>
    </row>
    <row r="98" spans="1:12" ht="15">
      <c r="A98" s="7">
        <v>68</v>
      </c>
      <c r="B98" s="17" t="s">
        <v>1531</v>
      </c>
      <c r="C98" s="18" t="s">
        <v>1532</v>
      </c>
      <c r="D98" s="17" t="s">
        <v>1397</v>
      </c>
      <c r="E98" s="17" t="s">
        <v>1533</v>
      </c>
      <c r="F98" s="74">
        <f t="shared" si="1"/>
        <v>258378</v>
      </c>
      <c r="G98" s="37">
        <v>250000</v>
      </c>
      <c r="H98" s="37">
        <v>7178</v>
      </c>
      <c r="I98" s="37">
        <v>0</v>
      </c>
      <c r="J98" s="37">
        <v>1200</v>
      </c>
      <c r="K98" s="37"/>
      <c r="L98" s="86">
        <v>20080807</v>
      </c>
    </row>
    <row r="99" spans="1:12" ht="15">
      <c r="A99" s="7">
        <v>69</v>
      </c>
      <c r="B99" s="17" t="s">
        <v>1534</v>
      </c>
      <c r="C99" s="18" t="s">
        <v>1535</v>
      </c>
      <c r="D99" s="17" t="s">
        <v>1397</v>
      </c>
      <c r="E99" s="17" t="s">
        <v>1536</v>
      </c>
      <c r="F99" s="74">
        <f t="shared" si="1"/>
        <v>13761207</v>
      </c>
      <c r="G99" s="37">
        <v>400300</v>
      </c>
      <c r="H99" s="37">
        <v>1188672</v>
      </c>
      <c r="I99" s="37">
        <v>0</v>
      </c>
      <c r="J99" s="37">
        <v>12172235</v>
      </c>
      <c r="K99" s="37"/>
      <c r="L99" s="86">
        <v>20080908</v>
      </c>
    </row>
    <row r="100" spans="1:12" ht="15">
      <c r="A100" s="7">
        <v>70</v>
      </c>
      <c r="B100" s="17" t="s">
        <v>1537</v>
      </c>
      <c r="C100" s="18" t="s">
        <v>1538</v>
      </c>
      <c r="D100" s="17" t="s">
        <v>1397</v>
      </c>
      <c r="E100" s="17" t="s">
        <v>1539</v>
      </c>
      <c r="F100" s="74">
        <f t="shared" si="1"/>
        <v>892273</v>
      </c>
      <c r="G100" s="37">
        <v>0</v>
      </c>
      <c r="H100" s="37">
        <v>844445</v>
      </c>
      <c r="I100" s="37">
        <v>0</v>
      </c>
      <c r="J100" s="37">
        <v>47828</v>
      </c>
      <c r="K100" s="37"/>
      <c r="L100" s="86">
        <v>20080908</v>
      </c>
    </row>
    <row r="101" spans="1:12" ht="15">
      <c r="A101" s="7">
        <v>71</v>
      </c>
      <c r="B101" s="17" t="s">
        <v>1540</v>
      </c>
      <c r="C101" s="18" t="s">
        <v>1541</v>
      </c>
      <c r="D101" s="17" t="s">
        <v>1397</v>
      </c>
      <c r="E101" s="17" t="s">
        <v>1542</v>
      </c>
      <c r="F101" s="74">
        <f t="shared" si="1"/>
        <v>1951910</v>
      </c>
      <c r="G101" s="37">
        <v>900400</v>
      </c>
      <c r="H101" s="37">
        <v>703482</v>
      </c>
      <c r="I101" s="37">
        <v>29500</v>
      </c>
      <c r="J101" s="37">
        <v>318528</v>
      </c>
      <c r="K101" s="37"/>
      <c r="L101" s="86">
        <v>20081007</v>
      </c>
    </row>
    <row r="102" spans="1:12" ht="15">
      <c r="A102" s="7">
        <v>72</v>
      </c>
      <c r="B102" s="17" t="s">
        <v>1543</v>
      </c>
      <c r="C102" s="18" t="s">
        <v>1544</v>
      </c>
      <c r="D102" s="17" t="s">
        <v>1397</v>
      </c>
      <c r="E102" s="17" t="s">
        <v>1545</v>
      </c>
      <c r="F102" s="74">
        <f t="shared" si="1"/>
        <v>718362</v>
      </c>
      <c r="G102" s="37">
        <v>0</v>
      </c>
      <c r="H102" s="37">
        <v>488007</v>
      </c>
      <c r="I102" s="37">
        <v>0</v>
      </c>
      <c r="J102" s="37">
        <v>230355</v>
      </c>
      <c r="K102" s="37"/>
      <c r="L102" s="86">
        <v>20080908</v>
      </c>
    </row>
    <row r="103" spans="1:12" ht="15">
      <c r="A103" s="7">
        <v>73</v>
      </c>
      <c r="B103" s="17" t="s">
        <v>1546</v>
      </c>
      <c r="C103" s="18" t="s">
        <v>1547</v>
      </c>
      <c r="D103" s="17" t="s">
        <v>1397</v>
      </c>
      <c r="E103" s="17" t="s">
        <v>1548</v>
      </c>
      <c r="F103" s="74">
        <f t="shared" si="1"/>
        <v>573823</v>
      </c>
      <c r="G103" s="37">
        <v>0</v>
      </c>
      <c r="H103" s="37">
        <v>388296</v>
      </c>
      <c r="I103" s="37">
        <v>0</v>
      </c>
      <c r="J103" s="37">
        <v>185527</v>
      </c>
      <c r="K103" s="37"/>
      <c r="L103" s="86">
        <v>20081007</v>
      </c>
    </row>
    <row r="104" spans="1:12" ht="15">
      <c r="A104" s="7">
        <v>74</v>
      </c>
      <c r="B104" s="17" t="s">
        <v>1549</v>
      </c>
      <c r="C104" s="18" t="s">
        <v>1550</v>
      </c>
      <c r="D104" s="17" t="s">
        <v>1397</v>
      </c>
      <c r="E104" s="17" t="s">
        <v>1551</v>
      </c>
      <c r="F104" s="74">
        <f t="shared" si="1"/>
        <v>3255387</v>
      </c>
      <c r="G104" s="37">
        <v>45000</v>
      </c>
      <c r="H104" s="37">
        <v>2681852</v>
      </c>
      <c r="I104" s="37">
        <v>20850</v>
      </c>
      <c r="J104" s="37">
        <v>507685</v>
      </c>
      <c r="K104" s="37"/>
      <c r="L104" s="86">
        <v>20081007</v>
      </c>
    </row>
    <row r="105" spans="1:12" ht="15">
      <c r="A105" s="7">
        <v>75</v>
      </c>
      <c r="B105" s="17" t="s">
        <v>1552</v>
      </c>
      <c r="C105" s="18" t="s">
        <v>1553</v>
      </c>
      <c r="D105" s="17" t="s">
        <v>1397</v>
      </c>
      <c r="E105" s="17" t="s">
        <v>1554</v>
      </c>
      <c r="F105" s="74">
        <f t="shared" si="1"/>
        <v>564719</v>
      </c>
      <c r="G105" s="37">
        <v>0</v>
      </c>
      <c r="H105" s="37">
        <v>546019</v>
      </c>
      <c r="I105" s="37">
        <v>0</v>
      </c>
      <c r="J105" s="37">
        <v>18700</v>
      </c>
      <c r="K105" s="37"/>
      <c r="L105" s="86">
        <v>20080908</v>
      </c>
    </row>
    <row r="106" spans="1:12" ht="15">
      <c r="A106" s="7">
        <v>76</v>
      </c>
      <c r="B106" s="17" t="s">
        <v>1555</v>
      </c>
      <c r="C106" s="18" t="s">
        <v>1556</v>
      </c>
      <c r="D106" s="17" t="s">
        <v>1397</v>
      </c>
      <c r="E106" s="17" t="s">
        <v>1557</v>
      </c>
      <c r="F106" s="74">
        <f t="shared" si="1"/>
        <v>1594525</v>
      </c>
      <c r="G106" s="37">
        <v>751625</v>
      </c>
      <c r="H106" s="37">
        <v>842900</v>
      </c>
      <c r="I106" s="37">
        <v>0</v>
      </c>
      <c r="J106" s="37">
        <v>0</v>
      </c>
      <c r="K106" s="37"/>
      <c r="L106" s="86">
        <v>20080908</v>
      </c>
    </row>
    <row r="107" spans="1:12" ht="15">
      <c r="A107" s="7">
        <v>77</v>
      </c>
      <c r="B107" s="17" t="s">
        <v>1558</v>
      </c>
      <c r="C107" s="18" t="s">
        <v>1559</v>
      </c>
      <c r="D107" s="17" t="s">
        <v>1397</v>
      </c>
      <c r="E107" s="17" t="s">
        <v>1560</v>
      </c>
      <c r="F107" s="74">
        <f t="shared" si="1"/>
        <v>1554775</v>
      </c>
      <c r="G107" s="37">
        <v>0</v>
      </c>
      <c r="H107" s="37">
        <v>130475</v>
      </c>
      <c r="I107" s="37">
        <v>1414000</v>
      </c>
      <c r="J107" s="37">
        <v>10300</v>
      </c>
      <c r="K107" s="37"/>
      <c r="L107" s="86">
        <v>20080908</v>
      </c>
    </row>
    <row r="108" spans="1:12" ht="15">
      <c r="A108" s="7">
        <v>78</v>
      </c>
      <c r="B108" s="17" t="s">
        <v>1561</v>
      </c>
      <c r="C108" s="18" t="s">
        <v>1562</v>
      </c>
      <c r="D108" s="17" t="s">
        <v>1397</v>
      </c>
      <c r="E108" s="17" t="s">
        <v>1563</v>
      </c>
      <c r="F108" s="74" t="s">
        <v>1079</v>
      </c>
      <c r="G108" s="74" t="s">
        <v>1079</v>
      </c>
      <c r="H108" s="74" t="s">
        <v>1079</v>
      </c>
      <c r="I108" s="74" t="s">
        <v>1079</v>
      </c>
      <c r="J108" s="74" t="s">
        <v>1079</v>
      </c>
      <c r="K108" s="37"/>
      <c r="L108" s="66" t="s">
        <v>1079</v>
      </c>
    </row>
    <row r="109" spans="1:12" ht="15">
      <c r="A109" s="7">
        <v>79</v>
      </c>
      <c r="B109" s="17" t="s">
        <v>1564</v>
      </c>
      <c r="C109" s="18" t="s">
        <v>1565</v>
      </c>
      <c r="D109" s="17" t="s">
        <v>1397</v>
      </c>
      <c r="E109" s="17" t="s">
        <v>1566</v>
      </c>
      <c r="F109" s="74">
        <f aca="true" t="shared" si="2" ref="F109:F121">G109+H109+I109+J109</f>
        <v>1872952</v>
      </c>
      <c r="G109" s="37">
        <v>0</v>
      </c>
      <c r="H109" s="37">
        <v>1087981</v>
      </c>
      <c r="I109" s="37">
        <v>265600</v>
      </c>
      <c r="J109" s="37">
        <v>519371</v>
      </c>
      <c r="K109" s="37"/>
      <c r="L109" s="86">
        <v>20080908</v>
      </c>
    </row>
    <row r="110" spans="1:12" ht="15">
      <c r="A110" s="7">
        <v>80</v>
      </c>
      <c r="B110" s="17" t="s">
        <v>1567</v>
      </c>
      <c r="C110" s="18" t="s">
        <v>1568</v>
      </c>
      <c r="D110" s="17" t="s">
        <v>1397</v>
      </c>
      <c r="E110" s="17" t="s">
        <v>1569</v>
      </c>
      <c r="F110" s="74">
        <f t="shared" si="2"/>
        <v>406645</v>
      </c>
      <c r="G110" s="37">
        <v>0</v>
      </c>
      <c r="H110" s="37">
        <v>154427</v>
      </c>
      <c r="I110" s="37">
        <v>0</v>
      </c>
      <c r="J110" s="37">
        <v>252218</v>
      </c>
      <c r="K110" s="37"/>
      <c r="L110" s="86">
        <v>20081007</v>
      </c>
    </row>
    <row r="111" spans="1:12" ht="15">
      <c r="A111" s="7">
        <v>81</v>
      </c>
      <c r="B111" s="17" t="s">
        <v>1570</v>
      </c>
      <c r="C111" s="18" t="s">
        <v>1571</v>
      </c>
      <c r="D111" s="17" t="s">
        <v>1397</v>
      </c>
      <c r="E111" s="17" t="s">
        <v>1572</v>
      </c>
      <c r="F111" s="74">
        <f t="shared" si="2"/>
        <v>1112853</v>
      </c>
      <c r="G111" s="37">
        <v>600</v>
      </c>
      <c r="H111" s="37">
        <v>1034173</v>
      </c>
      <c r="I111" s="37">
        <v>0</v>
      </c>
      <c r="J111" s="37">
        <v>78080</v>
      </c>
      <c r="K111" s="37"/>
      <c r="L111" s="86">
        <v>20080908</v>
      </c>
    </row>
    <row r="112" spans="1:12" ht="15">
      <c r="A112" s="7">
        <v>82</v>
      </c>
      <c r="B112" s="17" t="s">
        <v>1573</v>
      </c>
      <c r="C112" s="18" t="s">
        <v>1574</v>
      </c>
      <c r="D112" s="17" t="s">
        <v>1397</v>
      </c>
      <c r="E112" s="17" t="s">
        <v>1024</v>
      </c>
      <c r="F112" s="74">
        <f t="shared" si="2"/>
        <v>205890</v>
      </c>
      <c r="G112" s="37">
        <v>0</v>
      </c>
      <c r="H112" s="37">
        <v>51440</v>
      </c>
      <c r="I112" s="37">
        <v>0</v>
      </c>
      <c r="J112" s="37">
        <v>154450</v>
      </c>
      <c r="K112" s="37"/>
      <c r="L112" s="86">
        <v>20081007</v>
      </c>
    </row>
    <row r="113" spans="1:12" ht="15">
      <c r="A113" s="7">
        <v>83</v>
      </c>
      <c r="B113" s="17" t="s">
        <v>1575</v>
      </c>
      <c r="C113" s="18" t="s">
        <v>1576</v>
      </c>
      <c r="D113" s="17" t="s">
        <v>1397</v>
      </c>
      <c r="E113" s="17" t="s">
        <v>1577</v>
      </c>
      <c r="F113" s="74">
        <f t="shared" si="2"/>
        <v>5449393</v>
      </c>
      <c r="G113" s="37">
        <v>2049301</v>
      </c>
      <c r="H113" s="37">
        <v>1736738</v>
      </c>
      <c r="I113" s="37">
        <v>1492640</v>
      </c>
      <c r="J113" s="37">
        <v>170714</v>
      </c>
      <c r="K113" s="37"/>
      <c r="L113" s="86">
        <v>20080908</v>
      </c>
    </row>
    <row r="114" spans="1:12" ht="15">
      <c r="A114" s="7">
        <v>84</v>
      </c>
      <c r="B114" s="17" t="s">
        <v>1578</v>
      </c>
      <c r="C114" s="18" t="s">
        <v>1579</v>
      </c>
      <c r="D114" s="17" t="s">
        <v>1397</v>
      </c>
      <c r="E114" s="17" t="s">
        <v>1580</v>
      </c>
      <c r="F114" s="74">
        <f t="shared" si="2"/>
        <v>1419505</v>
      </c>
      <c r="G114" s="37">
        <v>20450</v>
      </c>
      <c r="H114" s="37">
        <v>1095125</v>
      </c>
      <c r="I114" s="37">
        <v>0</v>
      </c>
      <c r="J114" s="37">
        <v>303930</v>
      </c>
      <c r="K114" s="37"/>
      <c r="L114" s="86">
        <v>20080908</v>
      </c>
    </row>
    <row r="115" spans="1:12" ht="15">
      <c r="A115" s="7">
        <v>85</v>
      </c>
      <c r="B115" s="17" t="s">
        <v>1581</v>
      </c>
      <c r="C115" s="18" t="s">
        <v>1582</v>
      </c>
      <c r="D115" s="17" t="s">
        <v>1397</v>
      </c>
      <c r="E115" s="17" t="s">
        <v>1583</v>
      </c>
      <c r="F115" s="74">
        <f t="shared" si="2"/>
        <v>543160</v>
      </c>
      <c r="G115" s="37">
        <v>0</v>
      </c>
      <c r="H115" s="37">
        <v>0</v>
      </c>
      <c r="I115" s="37">
        <v>0</v>
      </c>
      <c r="J115" s="37">
        <v>543160</v>
      </c>
      <c r="K115" s="72"/>
      <c r="L115" s="86">
        <v>20080908</v>
      </c>
    </row>
    <row r="116" spans="1:12" ht="15">
      <c r="A116" s="7">
        <v>86</v>
      </c>
      <c r="B116" s="17" t="s">
        <v>1584</v>
      </c>
      <c r="C116" s="18" t="s">
        <v>1585</v>
      </c>
      <c r="D116" s="17" t="s">
        <v>1397</v>
      </c>
      <c r="E116" s="17" t="s">
        <v>1586</v>
      </c>
      <c r="F116" s="74">
        <f t="shared" si="2"/>
        <v>1299774</v>
      </c>
      <c r="G116" s="37">
        <v>474655</v>
      </c>
      <c r="H116" s="37">
        <v>620119</v>
      </c>
      <c r="I116" s="37">
        <v>0</v>
      </c>
      <c r="J116" s="37">
        <v>205000</v>
      </c>
      <c r="K116" s="72"/>
      <c r="L116" s="86">
        <v>20080908</v>
      </c>
    </row>
    <row r="117" spans="1:12" ht="15">
      <c r="A117" s="7">
        <v>87</v>
      </c>
      <c r="B117" s="17" t="s">
        <v>1587</v>
      </c>
      <c r="C117" s="18" t="s">
        <v>1588</v>
      </c>
      <c r="D117" s="17" t="s">
        <v>1397</v>
      </c>
      <c r="E117" s="17" t="s">
        <v>1589</v>
      </c>
      <c r="F117" s="74">
        <f t="shared" si="2"/>
        <v>491735</v>
      </c>
      <c r="G117" s="37">
        <v>0</v>
      </c>
      <c r="H117" s="37">
        <v>348324</v>
      </c>
      <c r="I117" s="37">
        <v>0</v>
      </c>
      <c r="J117" s="37">
        <v>143411</v>
      </c>
      <c r="K117" s="37"/>
      <c r="L117" s="86">
        <v>20080908</v>
      </c>
    </row>
    <row r="118" spans="1:12" ht="15">
      <c r="A118" s="7">
        <v>88</v>
      </c>
      <c r="B118" s="17" t="s">
        <v>1590</v>
      </c>
      <c r="C118" s="18" t="s">
        <v>1591</v>
      </c>
      <c r="D118" s="17" t="s">
        <v>1397</v>
      </c>
      <c r="E118" s="17" t="s">
        <v>1592</v>
      </c>
      <c r="F118" s="74">
        <f t="shared" si="2"/>
        <v>147885</v>
      </c>
      <c r="G118" s="37">
        <v>0</v>
      </c>
      <c r="H118" s="37">
        <v>94385</v>
      </c>
      <c r="I118" s="37">
        <v>0</v>
      </c>
      <c r="J118" s="37">
        <v>53500</v>
      </c>
      <c r="K118" s="37"/>
      <c r="L118" s="86">
        <v>20080908</v>
      </c>
    </row>
    <row r="119" spans="1:12" ht="15">
      <c r="A119" s="7">
        <v>89</v>
      </c>
      <c r="B119" s="17" t="s">
        <v>1593</v>
      </c>
      <c r="C119" s="18" t="s">
        <v>1594</v>
      </c>
      <c r="D119" s="17" t="s">
        <v>1397</v>
      </c>
      <c r="E119" s="17" t="s">
        <v>1595</v>
      </c>
      <c r="F119" s="74">
        <f t="shared" si="2"/>
        <v>4173942</v>
      </c>
      <c r="G119" s="37">
        <v>0</v>
      </c>
      <c r="H119" s="37">
        <v>502694</v>
      </c>
      <c r="I119" s="37">
        <v>0</v>
      </c>
      <c r="J119" s="37">
        <v>3671248</v>
      </c>
      <c r="K119" s="37"/>
      <c r="L119" s="86">
        <v>20081007</v>
      </c>
    </row>
    <row r="120" spans="1:12" ht="15">
      <c r="A120" s="7">
        <v>90</v>
      </c>
      <c r="B120" s="17" t="s">
        <v>1596</v>
      </c>
      <c r="C120" s="18" t="s">
        <v>1597</v>
      </c>
      <c r="D120" s="17" t="s">
        <v>1397</v>
      </c>
      <c r="E120" s="17" t="s">
        <v>1598</v>
      </c>
      <c r="F120" s="74">
        <f t="shared" si="2"/>
        <v>853243</v>
      </c>
      <c r="G120" s="37">
        <v>350000</v>
      </c>
      <c r="H120" s="37">
        <v>249683</v>
      </c>
      <c r="I120" s="37">
        <v>500</v>
      </c>
      <c r="J120" s="37">
        <v>253060</v>
      </c>
      <c r="K120" s="37"/>
      <c r="L120" s="86">
        <v>20080908</v>
      </c>
    </row>
    <row r="121" spans="1:12" ht="15">
      <c r="A121" s="7">
        <v>91</v>
      </c>
      <c r="B121" s="17" t="s">
        <v>1599</v>
      </c>
      <c r="C121" s="18" t="s">
        <v>1600</v>
      </c>
      <c r="D121" s="17" t="s">
        <v>1397</v>
      </c>
      <c r="E121" s="17" t="s">
        <v>1601</v>
      </c>
      <c r="F121" s="74">
        <f t="shared" si="2"/>
        <v>861969</v>
      </c>
      <c r="G121" s="37">
        <v>0</v>
      </c>
      <c r="H121" s="37">
        <v>467855</v>
      </c>
      <c r="I121" s="37">
        <v>0</v>
      </c>
      <c r="J121" s="37">
        <v>394114</v>
      </c>
      <c r="K121" s="37"/>
      <c r="L121" s="86">
        <v>20080908</v>
      </c>
    </row>
    <row r="122" spans="1:12" ht="15">
      <c r="A122" s="7">
        <v>92</v>
      </c>
      <c r="B122" s="17" t="s">
        <v>1602</v>
      </c>
      <c r="C122" s="18" t="s">
        <v>1603</v>
      </c>
      <c r="D122" s="17" t="s">
        <v>1397</v>
      </c>
      <c r="E122" s="17" t="s">
        <v>1604</v>
      </c>
      <c r="F122" s="74" t="s">
        <v>1079</v>
      </c>
      <c r="G122" s="74" t="s">
        <v>1079</v>
      </c>
      <c r="H122" s="74" t="s">
        <v>1079</v>
      </c>
      <c r="I122" s="74" t="s">
        <v>1079</v>
      </c>
      <c r="J122" s="74" t="s">
        <v>1079</v>
      </c>
      <c r="K122" s="37"/>
      <c r="L122" s="66" t="s">
        <v>1079</v>
      </c>
    </row>
    <row r="123" spans="1:12" ht="15">
      <c r="A123" s="7">
        <v>93</v>
      </c>
      <c r="B123" s="17" t="s">
        <v>1605</v>
      </c>
      <c r="C123" s="18" t="s">
        <v>1606</v>
      </c>
      <c r="D123" s="17" t="s">
        <v>1397</v>
      </c>
      <c r="E123" s="17" t="s">
        <v>1607</v>
      </c>
      <c r="F123" s="74">
        <f aca="true" t="shared" si="3" ref="F123:F161">G123+H123+I123+J123</f>
        <v>3938418</v>
      </c>
      <c r="G123" s="37">
        <v>1844750</v>
      </c>
      <c r="H123" s="37">
        <v>1893209</v>
      </c>
      <c r="I123" s="37">
        <v>0</v>
      </c>
      <c r="J123" s="37">
        <v>200459</v>
      </c>
      <c r="K123" s="37"/>
      <c r="L123" s="86">
        <v>20080908</v>
      </c>
    </row>
    <row r="124" spans="1:12" ht="15">
      <c r="A124" s="7">
        <v>94</v>
      </c>
      <c r="B124" s="17" t="s">
        <v>1609</v>
      </c>
      <c r="C124" s="18" t="s">
        <v>1610</v>
      </c>
      <c r="D124" s="17" t="s">
        <v>1608</v>
      </c>
      <c r="E124" s="17" t="s">
        <v>1611</v>
      </c>
      <c r="F124" s="74">
        <f t="shared" si="3"/>
        <v>216000</v>
      </c>
      <c r="G124" s="37">
        <v>0</v>
      </c>
      <c r="H124" s="37">
        <v>200000</v>
      </c>
      <c r="I124" s="37">
        <v>7000</v>
      </c>
      <c r="J124" s="37">
        <v>9000</v>
      </c>
      <c r="K124" s="37"/>
      <c r="L124" s="86">
        <v>20081007</v>
      </c>
    </row>
    <row r="125" spans="1:12" ht="15">
      <c r="A125" s="7">
        <v>95</v>
      </c>
      <c r="B125" s="17" t="s">
        <v>1612</v>
      </c>
      <c r="C125" s="18" t="s">
        <v>1613</v>
      </c>
      <c r="D125" s="17" t="s">
        <v>1608</v>
      </c>
      <c r="E125" s="17" t="s">
        <v>1614</v>
      </c>
      <c r="F125" s="74">
        <f t="shared" si="3"/>
        <v>98920</v>
      </c>
      <c r="G125" s="37">
        <v>2000</v>
      </c>
      <c r="H125" s="37">
        <v>96700</v>
      </c>
      <c r="I125" s="37">
        <v>0</v>
      </c>
      <c r="J125" s="37">
        <v>220</v>
      </c>
      <c r="K125" s="37"/>
      <c r="L125" s="86">
        <v>20081007</v>
      </c>
    </row>
    <row r="126" spans="1:12" ht="15">
      <c r="A126" s="7">
        <v>96</v>
      </c>
      <c r="B126" s="17" t="s">
        <v>1615</v>
      </c>
      <c r="C126" s="18" t="s">
        <v>1616</v>
      </c>
      <c r="D126" s="17" t="s">
        <v>1608</v>
      </c>
      <c r="E126" s="17" t="s">
        <v>1617</v>
      </c>
      <c r="F126" s="74">
        <f t="shared" si="3"/>
        <v>110470</v>
      </c>
      <c r="G126" s="37">
        <v>0</v>
      </c>
      <c r="H126" s="37">
        <v>110470</v>
      </c>
      <c r="I126" s="37">
        <v>0</v>
      </c>
      <c r="J126" s="37">
        <v>0</v>
      </c>
      <c r="K126" s="37"/>
      <c r="L126" s="86">
        <v>20080908</v>
      </c>
    </row>
    <row r="127" spans="1:12" ht="15">
      <c r="A127" s="7">
        <v>97</v>
      </c>
      <c r="B127" s="17" t="s">
        <v>1618</v>
      </c>
      <c r="C127" s="18" t="s">
        <v>1619</v>
      </c>
      <c r="D127" s="17" t="s">
        <v>1608</v>
      </c>
      <c r="E127" s="17" t="s">
        <v>1620</v>
      </c>
      <c r="F127" s="74">
        <f t="shared" si="3"/>
        <v>221872</v>
      </c>
      <c r="G127" s="37">
        <v>0</v>
      </c>
      <c r="H127" s="37">
        <v>192947</v>
      </c>
      <c r="I127" s="37">
        <v>0</v>
      </c>
      <c r="J127" s="37">
        <v>28925</v>
      </c>
      <c r="K127" s="37"/>
      <c r="L127" s="86">
        <v>20081007</v>
      </c>
    </row>
    <row r="128" spans="1:12" ht="15">
      <c r="A128" s="7">
        <v>98</v>
      </c>
      <c r="B128" s="17" t="s">
        <v>1621</v>
      </c>
      <c r="C128" s="18" t="s">
        <v>1622</v>
      </c>
      <c r="D128" s="17" t="s">
        <v>1608</v>
      </c>
      <c r="E128" s="17" t="s">
        <v>1623</v>
      </c>
      <c r="F128" s="74">
        <f t="shared" si="3"/>
        <v>475912</v>
      </c>
      <c r="G128" s="37">
        <v>130010</v>
      </c>
      <c r="H128" s="37">
        <v>117266</v>
      </c>
      <c r="I128" s="37">
        <v>2250</v>
      </c>
      <c r="J128" s="37">
        <v>226386</v>
      </c>
      <c r="K128" s="37"/>
      <c r="L128" s="86">
        <v>20081007</v>
      </c>
    </row>
    <row r="129" spans="1:12" ht="15">
      <c r="A129" s="7">
        <v>99</v>
      </c>
      <c r="B129" s="17" t="s">
        <v>1624</v>
      </c>
      <c r="C129" s="18" t="s">
        <v>1625</v>
      </c>
      <c r="D129" s="17" t="s">
        <v>1608</v>
      </c>
      <c r="E129" s="17" t="s">
        <v>1626</v>
      </c>
      <c r="F129" s="74">
        <f t="shared" si="3"/>
        <v>493987</v>
      </c>
      <c r="G129" s="37">
        <v>9620</v>
      </c>
      <c r="H129" s="37">
        <v>432743</v>
      </c>
      <c r="I129" s="37">
        <v>42679</v>
      </c>
      <c r="J129" s="37">
        <v>8945</v>
      </c>
      <c r="K129" s="37"/>
      <c r="L129" s="86">
        <v>20081007</v>
      </c>
    </row>
    <row r="130" spans="1:12" ht="15">
      <c r="A130" s="7">
        <v>100</v>
      </c>
      <c r="B130" s="17" t="s">
        <v>1627</v>
      </c>
      <c r="C130" s="18" t="s">
        <v>1628</v>
      </c>
      <c r="D130" s="17" t="s">
        <v>1608</v>
      </c>
      <c r="E130" s="17" t="s">
        <v>1629</v>
      </c>
      <c r="F130" s="74">
        <f t="shared" si="3"/>
        <v>1918810</v>
      </c>
      <c r="G130" s="37">
        <v>1604239</v>
      </c>
      <c r="H130" s="37">
        <v>269337</v>
      </c>
      <c r="I130" s="37">
        <v>45234</v>
      </c>
      <c r="J130" s="37">
        <v>0</v>
      </c>
      <c r="K130" s="37"/>
      <c r="L130" s="86">
        <v>20080908</v>
      </c>
    </row>
    <row r="131" spans="1:12" ht="15">
      <c r="A131" s="7">
        <v>101</v>
      </c>
      <c r="B131" s="17" t="s">
        <v>1630</v>
      </c>
      <c r="C131" s="18" t="s">
        <v>1631</v>
      </c>
      <c r="D131" s="17" t="s">
        <v>1608</v>
      </c>
      <c r="E131" s="17" t="s">
        <v>1632</v>
      </c>
      <c r="F131" s="74">
        <f t="shared" si="3"/>
        <v>1062866</v>
      </c>
      <c r="G131" s="37">
        <v>314071</v>
      </c>
      <c r="H131" s="37">
        <v>164200</v>
      </c>
      <c r="I131" s="37">
        <v>9200</v>
      </c>
      <c r="J131" s="37">
        <v>575395</v>
      </c>
      <c r="K131" s="37"/>
      <c r="L131" s="86">
        <v>20080908</v>
      </c>
    </row>
    <row r="132" spans="1:12" ht="15">
      <c r="A132" s="7">
        <v>102</v>
      </c>
      <c r="B132" s="17" t="s">
        <v>1633</v>
      </c>
      <c r="C132" s="18" t="s">
        <v>1634</v>
      </c>
      <c r="D132" s="17" t="s">
        <v>1608</v>
      </c>
      <c r="E132" s="17" t="s">
        <v>1635</v>
      </c>
      <c r="F132" s="74">
        <f t="shared" si="3"/>
        <v>1751639</v>
      </c>
      <c r="G132" s="37">
        <v>1633560</v>
      </c>
      <c r="H132" s="37">
        <v>29179</v>
      </c>
      <c r="I132" s="37">
        <v>0</v>
      </c>
      <c r="J132" s="37">
        <v>88900</v>
      </c>
      <c r="K132" s="37"/>
      <c r="L132" s="86">
        <v>20081007</v>
      </c>
    </row>
    <row r="133" spans="1:12" ht="15">
      <c r="A133" s="7">
        <v>103</v>
      </c>
      <c r="B133" s="17" t="s">
        <v>1636</v>
      </c>
      <c r="C133" s="18" t="s">
        <v>1637</v>
      </c>
      <c r="D133" s="17" t="s">
        <v>1608</v>
      </c>
      <c r="E133" s="17" t="s">
        <v>1638</v>
      </c>
      <c r="F133" s="74">
        <f t="shared" si="3"/>
        <v>585149</v>
      </c>
      <c r="G133" s="37">
        <v>0</v>
      </c>
      <c r="H133" s="37">
        <v>173149</v>
      </c>
      <c r="I133" s="37">
        <v>0</v>
      </c>
      <c r="J133" s="37">
        <v>412000</v>
      </c>
      <c r="K133" s="37"/>
      <c r="L133" s="86">
        <v>20080908</v>
      </c>
    </row>
    <row r="134" spans="1:12" ht="15">
      <c r="A134" s="7">
        <v>104</v>
      </c>
      <c r="B134" s="17" t="s">
        <v>1639</v>
      </c>
      <c r="C134" s="18" t="s">
        <v>1640</v>
      </c>
      <c r="D134" s="17" t="s">
        <v>1608</v>
      </c>
      <c r="E134" s="17" t="s">
        <v>1641</v>
      </c>
      <c r="F134" s="74">
        <f t="shared" si="3"/>
        <v>156618</v>
      </c>
      <c r="G134" s="37">
        <v>0</v>
      </c>
      <c r="H134" s="37">
        <v>100118</v>
      </c>
      <c r="I134" s="37">
        <v>0</v>
      </c>
      <c r="J134" s="37">
        <v>56500</v>
      </c>
      <c r="K134" s="37"/>
      <c r="L134" s="86">
        <v>20081007</v>
      </c>
    </row>
    <row r="135" spans="1:12" ht="15">
      <c r="A135" s="7">
        <v>105</v>
      </c>
      <c r="B135" s="17" t="s">
        <v>1642</v>
      </c>
      <c r="C135" s="18" t="s">
        <v>1643</v>
      </c>
      <c r="D135" s="17" t="s">
        <v>1608</v>
      </c>
      <c r="E135" s="17" t="s">
        <v>1644</v>
      </c>
      <c r="F135" s="74">
        <f t="shared" si="3"/>
        <v>189611</v>
      </c>
      <c r="G135" s="37">
        <v>10500</v>
      </c>
      <c r="H135" s="37">
        <v>158111</v>
      </c>
      <c r="I135" s="37">
        <v>0</v>
      </c>
      <c r="J135" s="37">
        <v>21000</v>
      </c>
      <c r="K135" s="37"/>
      <c r="L135" s="86">
        <v>20081007</v>
      </c>
    </row>
    <row r="136" spans="1:12" ht="15">
      <c r="A136" s="7">
        <v>106</v>
      </c>
      <c r="B136" s="17" t="s">
        <v>1645</v>
      </c>
      <c r="C136" s="18" t="s">
        <v>1646</v>
      </c>
      <c r="D136" s="17" t="s">
        <v>1608</v>
      </c>
      <c r="E136" s="17" t="s">
        <v>1647</v>
      </c>
      <c r="F136" s="74">
        <f t="shared" si="3"/>
        <v>2112348</v>
      </c>
      <c r="G136" s="37">
        <v>0</v>
      </c>
      <c r="H136" s="37">
        <v>177194</v>
      </c>
      <c r="I136" s="37">
        <v>35282</v>
      </c>
      <c r="J136" s="37">
        <v>1899872</v>
      </c>
      <c r="K136" s="37"/>
      <c r="L136" s="86">
        <v>20081007</v>
      </c>
    </row>
    <row r="137" spans="1:12" ht="15">
      <c r="A137" s="7">
        <v>107</v>
      </c>
      <c r="B137" s="17" t="s">
        <v>1648</v>
      </c>
      <c r="C137" s="18" t="s">
        <v>1649</v>
      </c>
      <c r="D137" s="17" t="s">
        <v>1608</v>
      </c>
      <c r="E137" s="17" t="s">
        <v>1650</v>
      </c>
      <c r="F137" s="74">
        <f t="shared" si="3"/>
        <v>4000</v>
      </c>
      <c r="G137" s="37">
        <v>0</v>
      </c>
      <c r="H137" s="37">
        <v>4000</v>
      </c>
      <c r="I137" s="37">
        <v>0</v>
      </c>
      <c r="J137" s="37">
        <v>0</v>
      </c>
      <c r="K137" s="37"/>
      <c r="L137" s="86">
        <v>20080908</v>
      </c>
    </row>
    <row r="138" spans="1:12" ht="15">
      <c r="A138" s="7">
        <v>108</v>
      </c>
      <c r="B138" s="17" t="s">
        <v>1651</v>
      </c>
      <c r="C138" s="18" t="s">
        <v>1652</v>
      </c>
      <c r="D138" s="17" t="s">
        <v>1608</v>
      </c>
      <c r="E138" s="17" t="s">
        <v>1653</v>
      </c>
      <c r="F138" s="74">
        <f t="shared" si="3"/>
        <v>1334845</v>
      </c>
      <c r="G138" s="37">
        <v>606632</v>
      </c>
      <c r="H138" s="37">
        <v>212202</v>
      </c>
      <c r="I138" s="37">
        <v>0</v>
      </c>
      <c r="J138" s="37">
        <v>516011</v>
      </c>
      <c r="K138" s="37"/>
      <c r="L138" s="86">
        <v>20080908</v>
      </c>
    </row>
    <row r="139" spans="1:12" ht="15">
      <c r="A139" s="7">
        <v>109</v>
      </c>
      <c r="B139" s="17" t="s">
        <v>1654</v>
      </c>
      <c r="C139" s="18" t="s">
        <v>1655</v>
      </c>
      <c r="D139" s="17" t="s">
        <v>1608</v>
      </c>
      <c r="E139" s="17" t="s">
        <v>1656</v>
      </c>
      <c r="F139" s="74">
        <f t="shared" si="3"/>
        <v>777947</v>
      </c>
      <c r="G139" s="37">
        <v>228454</v>
      </c>
      <c r="H139" s="37">
        <v>148783</v>
      </c>
      <c r="I139" s="37">
        <v>800</v>
      </c>
      <c r="J139" s="37">
        <v>399910</v>
      </c>
      <c r="K139" s="37"/>
      <c r="L139" s="86">
        <v>20080908</v>
      </c>
    </row>
    <row r="140" spans="1:12" ht="15">
      <c r="A140" s="7">
        <v>110</v>
      </c>
      <c r="B140" s="17" t="s">
        <v>1657</v>
      </c>
      <c r="C140" s="18" t="s">
        <v>1658</v>
      </c>
      <c r="D140" s="17" t="s">
        <v>1608</v>
      </c>
      <c r="E140" s="17" t="s">
        <v>1659</v>
      </c>
      <c r="F140" s="74">
        <f t="shared" si="3"/>
        <v>270524</v>
      </c>
      <c r="G140" s="37">
        <v>0</v>
      </c>
      <c r="H140" s="37">
        <v>168024</v>
      </c>
      <c r="I140" s="37">
        <v>15100</v>
      </c>
      <c r="J140" s="37">
        <v>87400</v>
      </c>
      <c r="K140" s="37"/>
      <c r="L140" s="86">
        <v>20080908</v>
      </c>
    </row>
    <row r="141" spans="1:12" ht="15">
      <c r="A141" s="7">
        <v>111</v>
      </c>
      <c r="B141" s="17" t="s">
        <v>1660</v>
      </c>
      <c r="C141" s="18" t="s">
        <v>1661</v>
      </c>
      <c r="D141" s="17" t="s">
        <v>1608</v>
      </c>
      <c r="E141" s="17" t="s">
        <v>1662</v>
      </c>
      <c r="F141" s="74">
        <f t="shared" si="3"/>
        <v>773997</v>
      </c>
      <c r="G141" s="37">
        <v>574550</v>
      </c>
      <c r="H141" s="37">
        <v>163047</v>
      </c>
      <c r="I141" s="37">
        <v>0</v>
      </c>
      <c r="J141" s="37">
        <v>36400</v>
      </c>
      <c r="K141" s="37"/>
      <c r="L141" s="86">
        <v>20080908</v>
      </c>
    </row>
    <row r="142" spans="1:12" ht="15">
      <c r="A142" s="7">
        <v>112</v>
      </c>
      <c r="B142" s="17" t="s">
        <v>1663</v>
      </c>
      <c r="C142" s="18" t="s">
        <v>1664</v>
      </c>
      <c r="D142" s="17" t="s">
        <v>1608</v>
      </c>
      <c r="E142" s="17" t="s">
        <v>1665</v>
      </c>
      <c r="F142" s="74">
        <f t="shared" si="3"/>
        <v>383230</v>
      </c>
      <c r="G142" s="37">
        <v>30004</v>
      </c>
      <c r="H142" s="37">
        <v>207177</v>
      </c>
      <c r="I142" s="37">
        <v>0</v>
      </c>
      <c r="J142" s="37">
        <v>146049</v>
      </c>
      <c r="K142" s="37"/>
      <c r="L142" s="86">
        <v>20080908</v>
      </c>
    </row>
    <row r="143" spans="1:12" ht="15">
      <c r="A143" s="7">
        <v>113</v>
      </c>
      <c r="B143" s="17" t="s">
        <v>1666</v>
      </c>
      <c r="C143" s="18" t="s">
        <v>1667</v>
      </c>
      <c r="D143" s="17" t="s">
        <v>1608</v>
      </c>
      <c r="E143" s="17" t="s">
        <v>1668</v>
      </c>
      <c r="F143" s="74">
        <f t="shared" si="3"/>
        <v>1849350</v>
      </c>
      <c r="G143" s="37">
        <v>712301</v>
      </c>
      <c r="H143" s="37">
        <v>722381</v>
      </c>
      <c r="I143" s="37">
        <v>316630</v>
      </c>
      <c r="J143" s="37">
        <v>98038</v>
      </c>
      <c r="K143" s="72"/>
      <c r="L143" s="86">
        <v>20080908</v>
      </c>
    </row>
    <row r="144" spans="1:12" ht="15">
      <c r="A144" s="7">
        <v>114</v>
      </c>
      <c r="B144" s="17" t="s">
        <v>1669</v>
      </c>
      <c r="C144" s="18" t="s">
        <v>1670</v>
      </c>
      <c r="D144" s="17" t="s">
        <v>1608</v>
      </c>
      <c r="E144" s="17" t="s">
        <v>1671</v>
      </c>
      <c r="F144" s="74">
        <f t="shared" si="3"/>
        <v>326975</v>
      </c>
      <c r="G144" s="37">
        <v>0</v>
      </c>
      <c r="H144" s="37">
        <v>306975</v>
      </c>
      <c r="I144" s="37">
        <v>0</v>
      </c>
      <c r="J144" s="37">
        <v>20000</v>
      </c>
      <c r="K144" s="37"/>
      <c r="L144" s="86">
        <v>20081007</v>
      </c>
    </row>
    <row r="145" spans="1:12" ht="15">
      <c r="A145" s="7">
        <v>115</v>
      </c>
      <c r="B145" s="17" t="s">
        <v>1672</v>
      </c>
      <c r="C145" s="18" t="s">
        <v>1673</v>
      </c>
      <c r="D145" s="17" t="s">
        <v>1608</v>
      </c>
      <c r="E145" s="17" t="s">
        <v>1674</v>
      </c>
      <c r="F145" s="74">
        <f t="shared" si="3"/>
        <v>2493764</v>
      </c>
      <c r="G145" s="37">
        <v>471605</v>
      </c>
      <c r="H145" s="37">
        <v>979578</v>
      </c>
      <c r="I145" s="37">
        <v>10050</v>
      </c>
      <c r="J145" s="37">
        <v>1032531</v>
      </c>
      <c r="K145" s="37"/>
      <c r="L145" s="86">
        <v>20081007</v>
      </c>
    </row>
    <row r="146" spans="1:12" ht="15">
      <c r="A146" s="7">
        <v>116</v>
      </c>
      <c r="B146" s="17" t="s">
        <v>1675</v>
      </c>
      <c r="C146" s="18" t="s">
        <v>1676</v>
      </c>
      <c r="D146" s="17" t="s">
        <v>1608</v>
      </c>
      <c r="E146" s="17" t="s">
        <v>1677</v>
      </c>
      <c r="F146" s="74">
        <f t="shared" si="3"/>
        <v>833212</v>
      </c>
      <c r="G146" s="37">
        <v>0</v>
      </c>
      <c r="H146" s="37">
        <v>89877</v>
      </c>
      <c r="I146" s="37">
        <v>731875</v>
      </c>
      <c r="J146" s="37">
        <v>11460</v>
      </c>
      <c r="K146" s="37"/>
      <c r="L146" s="86">
        <v>20080908</v>
      </c>
    </row>
    <row r="147" spans="1:12" ht="15">
      <c r="A147" s="7">
        <v>117</v>
      </c>
      <c r="B147" s="17" t="s">
        <v>1678</v>
      </c>
      <c r="C147" s="18" t="s">
        <v>1679</v>
      </c>
      <c r="D147" s="17" t="s">
        <v>1608</v>
      </c>
      <c r="E147" s="17" t="s">
        <v>1680</v>
      </c>
      <c r="F147" s="74">
        <f t="shared" si="3"/>
        <v>5397312</v>
      </c>
      <c r="G147" s="37">
        <v>1453955</v>
      </c>
      <c r="H147" s="37">
        <v>538841</v>
      </c>
      <c r="I147" s="37">
        <v>255700</v>
      </c>
      <c r="J147" s="37">
        <v>3148816</v>
      </c>
      <c r="K147" s="37"/>
      <c r="L147" s="86">
        <v>20080908</v>
      </c>
    </row>
    <row r="148" spans="1:12" ht="15">
      <c r="A148" s="7">
        <v>118</v>
      </c>
      <c r="B148" s="17" t="s">
        <v>1681</v>
      </c>
      <c r="C148" s="18" t="s">
        <v>1682</v>
      </c>
      <c r="D148" s="17" t="s">
        <v>1608</v>
      </c>
      <c r="E148" s="17" t="s">
        <v>1683</v>
      </c>
      <c r="F148" s="74">
        <f t="shared" si="3"/>
        <v>200150</v>
      </c>
      <c r="G148" s="37">
        <v>200000</v>
      </c>
      <c r="H148" s="37">
        <v>0</v>
      </c>
      <c r="I148" s="37">
        <v>0</v>
      </c>
      <c r="J148" s="37">
        <v>150</v>
      </c>
      <c r="K148" s="37"/>
      <c r="L148" s="86">
        <v>20081007</v>
      </c>
    </row>
    <row r="149" spans="1:12" ht="15">
      <c r="A149" s="7">
        <v>119</v>
      </c>
      <c r="B149" s="17" t="s">
        <v>1684</v>
      </c>
      <c r="C149" s="18" t="s">
        <v>1685</v>
      </c>
      <c r="D149" s="17" t="s">
        <v>1608</v>
      </c>
      <c r="E149" s="17" t="s">
        <v>1686</v>
      </c>
      <c r="F149" s="74">
        <f t="shared" si="3"/>
        <v>797345</v>
      </c>
      <c r="G149" s="37">
        <v>672300</v>
      </c>
      <c r="H149" s="37">
        <v>104545</v>
      </c>
      <c r="I149" s="37">
        <v>5000</v>
      </c>
      <c r="J149" s="37">
        <v>15500</v>
      </c>
      <c r="K149" s="37"/>
      <c r="L149" s="86">
        <v>20080908</v>
      </c>
    </row>
    <row r="150" spans="1:12" ht="15">
      <c r="A150" s="7">
        <v>120</v>
      </c>
      <c r="B150" s="17" t="s">
        <v>1687</v>
      </c>
      <c r="C150" s="18" t="s">
        <v>1688</v>
      </c>
      <c r="D150" s="17" t="s">
        <v>1608</v>
      </c>
      <c r="E150" s="17" t="s">
        <v>1689</v>
      </c>
      <c r="F150" s="74">
        <f t="shared" si="3"/>
        <v>128613</v>
      </c>
      <c r="G150" s="37">
        <v>0</v>
      </c>
      <c r="H150" s="37">
        <v>128613</v>
      </c>
      <c r="I150" s="37">
        <v>0</v>
      </c>
      <c r="J150" s="37">
        <v>0</v>
      </c>
      <c r="K150" s="37"/>
      <c r="L150" s="86">
        <v>20080908</v>
      </c>
    </row>
    <row r="151" spans="1:12" ht="15">
      <c r="A151" s="7">
        <v>121</v>
      </c>
      <c r="B151" s="17" t="s">
        <v>1690</v>
      </c>
      <c r="C151" s="18" t="s">
        <v>1691</v>
      </c>
      <c r="D151" s="17" t="s">
        <v>1608</v>
      </c>
      <c r="E151" s="17" t="s">
        <v>1692</v>
      </c>
      <c r="F151" s="74">
        <f t="shared" si="3"/>
        <v>449385</v>
      </c>
      <c r="G151" s="37">
        <v>389745</v>
      </c>
      <c r="H151" s="37">
        <v>59640</v>
      </c>
      <c r="I151" s="37">
        <v>0</v>
      </c>
      <c r="J151" s="37">
        <v>0</v>
      </c>
      <c r="K151" s="37"/>
      <c r="L151" s="86">
        <v>20081007</v>
      </c>
    </row>
    <row r="152" spans="1:12" ht="15">
      <c r="A152" s="7">
        <v>122</v>
      </c>
      <c r="B152" s="17" t="s">
        <v>1693</v>
      </c>
      <c r="C152" s="18" t="s">
        <v>1694</v>
      </c>
      <c r="D152" s="17" t="s">
        <v>1608</v>
      </c>
      <c r="E152" s="17" t="s">
        <v>1695</v>
      </c>
      <c r="F152" s="74">
        <f t="shared" si="3"/>
        <v>924783</v>
      </c>
      <c r="G152" s="37">
        <v>131200</v>
      </c>
      <c r="H152" s="37">
        <v>354933</v>
      </c>
      <c r="I152" s="37">
        <v>56000</v>
      </c>
      <c r="J152" s="37">
        <v>382650</v>
      </c>
      <c r="K152" s="37"/>
      <c r="L152" s="86">
        <v>20080908</v>
      </c>
    </row>
    <row r="153" spans="1:12" ht="15">
      <c r="A153" s="7">
        <v>123</v>
      </c>
      <c r="B153" s="17" t="s">
        <v>1696</v>
      </c>
      <c r="C153" s="18" t="s">
        <v>1697</v>
      </c>
      <c r="D153" s="17" t="s">
        <v>1608</v>
      </c>
      <c r="E153" s="17" t="s">
        <v>1698</v>
      </c>
      <c r="F153" s="74">
        <f t="shared" si="3"/>
        <v>156588</v>
      </c>
      <c r="G153" s="37">
        <v>0</v>
      </c>
      <c r="H153" s="37">
        <v>146088</v>
      </c>
      <c r="I153" s="37">
        <v>0</v>
      </c>
      <c r="J153" s="37">
        <v>10500</v>
      </c>
      <c r="K153" s="37"/>
      <c r="L153" s="86">
        <v>20081007</v>
      </c>
    </row>
    <row r="154" spans="1:12" ht="15">
      <c r="A154" s="7">
        <v>124</v>
      </c>
      <c r="B154" s="17" t="s">
        <v>1699</v>
      </c>
      <c r="C154" s="18" t="s">
        <v>1700</v>
      </c>
      <c r="D154" s="17" t="s">
        <v>1608</v>
      </c>
      <c r="E154" s="17" t="s">
        <v>1701</v>
      </c>
      <c r="F154" s="74">
        <f t="shared" si="3"/>
        <v>223200</v>
      </c>
      <c r="G154" s="37">
        <v>0</v>
      </c>
      <c r="H154" s="37">
        <v>221400</v>
      </c>
      <c r="I154" s="37">
        <v>1800</v>
      </c>
      <c r="J154" s="37">
        <v>0</v>
      </c>
      <c r="K154" s="37"/>
      <c r="L154" s="86">
        <v>20080908</v>
      </c>
    </row>
    <row r="155" spans="1:12" ht="15">
      <c r="A155" s="7">
        <v>125</v>
      </c>
      <c r="B155" s="17" t="s">
        <v>1702</v>
      </c>
      <c r="C155" s="18" t="s">
        <v>1703</v>
      </c>
      <c r="D155" s="17" t="s">
        <v>1608</v>
      </c>
      <c r="E155" s="17" t="s">
        <v>1704</v>
      </c>
      <c r="F155" s="74">
        <f t="shared" si="3"/>
        <v>461481</v>
      </c>
      <c r="G155" s="37">
        <v>0</v>
      </c>
      <c r="H155" s="37">
        <v>337025</v>
      </c>
      <c r="I155" s="37">
        <v>3541</v>
      </c>
      <c r="J155" s="37">
        <v>120915</v>
      </c>
      <c r="K155" s="37"/>
      <c r="L155" s="86">
        <v>20080908</v>
      </c>
    </row>
    <row r="156" spans="1:12" ht="15">
      <c r="A156" s="7">
        <v>126</v>
      </c>
      <c r="B156" s="17" t="s">
        <v>1705</v>
      </c>
      <c r="C156" s="18" t="s">
        <v>1706</v>
      </c>
      <c r="D156" s="17" t="s">
        <v>1608</v>
      </c>
      <c r="E156" s="17" t="s">
        <v>1707</v>
      </c>
      <c r="F156" s="74">
        <f t="shared" si="3"/>
        <v>954747</v>
      </c>
      <c r="G156" s="37">
        <v>802189</v>
      </c>
      <c r="H156" s="37">
        <v>79258</v>
      </c>
      <c r="I156" s="37">
        <v>0</v>
      </c>
      <c r="J156" s="37">
        <v>73300</v>
      </c>
      <c r="K156" s="37"/>
      <c r="L156" s="86">
        <v>20081007</v>
      </c>
    </row>
    <row r="157" spans="1:12" ht="15">
      <c r="A157" s="7">
        <v>127</v>
      </c>
      <c r="B157" s="17" t="s">
        <v>1708</v>
      </c>
      <c r="C157" s="18" t="s">
        <v>1709</v>
      </c>
      <c r="D157" s="17" t="s">
        <v>1608</v>
      </c>
      <c r="E157" s="17" t="s">
        <v>1710</v>
      </c>
      <c r="F157" s="74">
        <f t="shared" si="3"/>
        <v>236092</v>
      </c>
      <c r="G157" s="37">
        <v>0</v>
      </c>
      <c r="H157" s="37">
        <v>128092</v>
      </c>
      <c r="I157" s="37">
        <v>0</v>
      </c>
      <c r="J157" s="37">
        <v>108000</v>
      </c>
      <c r="K157" s="37"/>
      <c r="L157" s="86">
        <v>20080908</v>
      </c>
    </row>
    <row r="158" spans="1:12" ht="15">
      <c r="A158" s="7">
        <v>128</v>
      </c>
      <c r="B158" s="17" t="s">
        <v>1711</v>
      </c>
      <c r="C158" s="18" t="s">
        <v>1712</v>
      </c>
      <c r="D158" s="17" t="s">
        <v>1608</v>
      </c>
      <c r="E158" s="17" t="s">
        <v>1713</v>
      </c>
      <c r="F158" s="74">
        <f t="shared" si="3"/>
        <v>448682</v>
      </c>
      <c r="G158" s="37">
        <v>0</v>
      </c>
      <c r="H158" s="37">
        <v>232425</v>
      </c>
      <c r="I158" s="37">
        <v>0</v>
      </c>
      <c r="J158" s="37">
        <v>216257</v>
      </c>
      <c r="K158" s="72"/>
      <c r="L158" s="86">
        <v>20080908</v>
      </c>
    </row>
    <row r="159" spans="1:12" ht="15">
      <c r="A159" s="7">
        <v>129</v>
      </c>
      <c r="B159" s="17" t="s">
        <v>1714</v>
      </c>
      <c r="C159" s="18" t="s">
        <v>1715</v>
      </c>
      <c r="D159" s="17" t="s">
        <v>1608</v>
      </c>
      <c r="E159" s="17" t="s">
        <v>1595</v>
      </c>
      <c r="F159" s="74">
        <f t="shared" si="3"/>
        <v>12100</v>
      </c>
      <c r="G159" s="37">
        <v>0</v>
      </c>
      <c r="H159" s="37">
        <v>8400</v>
      </c>
      <c r="I159" s="37">
        <v>0</v>
      </c>
      <c r="J159" s="37">
        <v>3700</v>
      </c>
      <c r="K159" s="37"/>
      <c r="L159" s="86">
        <v>20080908</v>
      </c>
    </row>
    <row r="160" spans="1:12" ht="15">
      <c r="A160" s="7">
        <v>130</v>
      </c>
      <c r="B160" s="17" t="s">
        <v>1716</v>
      </c>
      <c r="C160" s="18" t="s">
        <v>1717</v>
      </c>
      <c r="D160" s="17" t="s">
        <v>1608</v>
      </c>
      <c r="E160" s="17" t="s">
        <v>1718</v>
      </c>
      <c r="F160" s="74">
        <f t="shared" si="3"/>
        <v>10113275</v>
      </c>
      <c r="G160" s="37">
        <v>0</v>
      </c>
      <c r="H160" s="37">
        <v>189669</v>
      </c>
      <c r="I160" s="37">
        <v>9863000</v>
      </c>
      <c r="J160" s="37">
        <v>60606</v>
      </c>
      <c r="K160" s="37"/>
      <c r="L160" s="86">
        <v>20080908</v>
      </c>
    </row>
    <row r="161" spans="1:12" ht="15">
      <c r="A161" s="7">
        <v>131</v>
      </c>
      <c r="B161" s="17" t="s">
        <v>1719</v>
      </c>
      <c r="C161" s="18" t="s">
        <v>1720</v>
      </c>
      <c r="D161" s="17" t="s">
        <v>1608</v>
      </c>
      <c r="E161" s="17" t="s">
        <v>1721</v>
      </c>
      <c r="F161" s="74">
        <f t="shared" si="3"/>
        <v>471708</v>
      </c>
      <c r="G161" s="37">
        <v>0</v>
      </c>
      <c r="H161" s="37">
        <v>374133</v>
      </c>
      <c r="I161" s="37">
        <v>0</v>
      </c>
      <c r="J161" s="37">
        <v>97575</v>
      </c>
      <c r="K161" s="37"/>
      <c r="L161" s="86">
        <v>20080908</v>
      </c>
    </row>
    <row r="162" spans="1:12" ht="15">
      <c r="A162" s="7">
        <v>132</v>
      </c>
      <c r="B162" s="17" t="s">
        <v>1722</v>
      </c>
      <c r="C162" s="18" t="s">
        <v>1723</v>
      </c>
      <c r="D162" s="17" t="s">
        <v>1608</v>
      </c>
      <c r="E162" s="17" t="s">
        <v>1724</v>
      </c>
      <c r="F162" s="74" t="s">
        <v>1079</v>
      </c>
      <c r="G162" s="74" t="s">
        <v>1079</v>
      </c>
      <c r="H162" s="74" t="s">
        <v>1079</v>
      </c>
      <c r="I162" s="74" t="s">
        <v>1079</v>
      </c>
      <c r="J162" s="74" t="s">
        <v>1079</v>
      </c>
      <c r="K162" s="37"/>
      <c r="L162" s="66" t="s">
        <v>1079</v>
      </c>
    </row>
    <row r="163" spans="1:12" ht="15">
      <c r="A163" s="7">
        <v>133</v>
      </c>
      <c r="B163" s="17" t="s">
        <v>1725</v>
      </c>
      <c r="C163" s="18" t="s">
        <v>1726</v>
      </c>
      <c r="D163" s="17" t="s">
        <v>1608</v>
      </c>
      <c r="E163" s="17" t="s">
        <v>1727</v>
      </c>
      <c r="F163" s="74">
        <f aca="true" t="shared" si="4" ref="F163:F177">G163+H163+I163+J163</f>
        <v>120773</v>
      </c>
      <c r="G163" s="37">
        <v>0</v>
      </c>
      <c r="H163" s="37">
        <v>1198</v>
      </c>
      <c r="I163" s="37">
        <v>21400</v>
      </c>
      <c r="J163" s="37">
        <v>98175</v>
      </c>
      <c r="K163" s="37"/>
      <c r="L163" s="86">
        <v>20080908</v>
      </c>
    </row>
    <row r="164" spans="1:12" ht="15">
      <c r="A164" s="7">
        <v>134</v>
      </c>
      <c r="B164" s="17" t="s">
        <v>1729</v>
      </c>
      <c r="C164" s="18" t="s">
        <v>1730</v>
      </c>
      <c r="D164" s="17" t="s">
        <v>1728</v>
      </c>
      <c r="E164" s="17" t="s">
        <v>1731</v>
      </c>
      <c r="F164" s="74">
        <f t="shared" si="4"/>
        <v>924899</v>
      </c>
      <c r="G164" s="37">
        <v>0</v>
      </c>
      <c r="H164" s="37">
        <v>146839</v>
      </c>
      <c r="I164" s="37">
        <v>614700</v>
      </c>
      <c r="J164" s="37">
        <v>163360</v>
      </c>
      <c r="K164" s="72"/>
      <c r="L164" s="86">
        <v>20080908</v>
      </c>
    </row>
    <row r="165" spans="1:12" ht="15">
      <c r="A165" s="7">
        <v>135</v>
      </c>
      <c r="B165" s="17" t="s">
        <v>1732</v>
      </c>
      <c r="C165" s="18" t="s">
        <v>1733</v>
      </c>
      <c r="D165" s="17" t="s">
        <v>1728</v>
      </c>
      <c r="E165" s="17" t="s">
        <v>1734</v>
      </c>
      <c r="F165" s="74">
        <f t="shared" si="4"/>
        <v>2000</v>
      </c>
      <c r="G165" s="37">
        <v>0</v>
      </c>
      <c r="H165" s="37">
        <v>2000</v>
      </c>
      <c r="I165" s="37">
        <v>0</v>
      </c>
      <c r="J165" s="37">
        <v>0</v>
      </c>
      <c r="K165" s="37"/>
      <c r="L165" s="86">
        <v>20080908</v>
      </c>
    </row>
    <row r="166" spans="1:12" ht="15">
      <c r="A166" s="7">
        <v>136</v>
      </c>
      <c r="B166" s="17" t="s">
        <v>1735</v>
      </c>
      <c r="C166" s="18" t="s">
        <v>1736</v>
      </c>
      <c r="D166" s="17" t="s">
        <v>1728</v>
      </c>
      <c r="E166" s="17" t="s">
        <v>1737</v>
      </c>
      <c r="F166" s="74">
        <f t="shared" si="4"/>
        <v>45344</v>
      </c>
      <c r="G166" s="37">
        <v>0</v>
      </c>
      <c r="H166" s="37">
        <v>45344</v>
      </c>
      <c r="I166" s="37">
        <v>0</v>
      </c>
      <c r="J166" s="37">
        <v>0</v>
      </c>
      <c r="K166" s="37"/>
      <c r="L166" s="86">
        <v>20081007</v>
      </c>
    </row>
    <row r="167" spans="1:12" s="5" customFormat="1" ht="15">
      <c r="A167" s="7">
        <v>137</v>
      </c>
      <c r="B167" s="17" t="s">
        <v>1738</v>
      </c>
      <c r="C167" s="18" t="s">
        <v>1739</v>
      </c>
      <c r="D167" s="17" t="s">
        <v>1728</v>
      </c>
      <c r="E167" s="17" t="s">
        <v>1740</v>
      </c>
      <c r="F167" s="74">
        <f t="shared" si="4"/>
        <v>554399</v>
      </c>
      <c r="G167" s="37">
        <v>129400</v>
      </c>
      <c r="H167" s="37">
        <v>201729</v>
      </c>
      <c r="I167" s="37">
        <v>0</v>
      </c>
      <c r="J167" s="37">
        <v>223270</v>
      </c>
      <c r="K167" s="37"/>
      <c r="L167" s="86">
        <v>20080908</v>
      </c>
    </row>
    <row r="168" spans="1:12" ht="15">
      <c r="A168" s="7">
        <v>138</v>
      </c>
      <c r="B168" s="17" t="s">
        <v>1741</v>
      </c>
      <c r="C168" s="18" t="s">
        <v>1742</v>
      </c>
      <c r="D168" s="17" t="s">
        <v>1728</v>
      </c>
      <c r="E168" s="17" t="s">
        <v>1743</v>
      </c>
      <c r="F168" s="74">
        <f t="shared" si="4"/>
        <v>2770556</v>
      </c>
      <c r="G168" s="37">
        <v>0</v>
      </c>
      <c r="H168" s="37">
        <v>115896</v>
      </c>
      <c r="I168" s="37">
        <v>0</v>
      </c>
      <c r="J168" s="37">
        <v>2654660</v>
      </c>
      <c r="K168" s="72"/>
      <c r="L168" s="86">
        <v>20080908</v>
      </c>
    </row>
    <row r="169" spans="1:12" ht="15">
      <c r="A169" s="7">
        <v>139</v>
      </c>
      <c r="B169" s="17" t="s">
        <v>1744</v>
      </c>
      <c r="C169" s="18" t="s">
        <v>1745</v>
      </c>
      <c r="D169" s="17" t="s">
        <v>1728</v>
      </c>
      <c r="E169" s="17" t="s">
        <v>1746</v>
      </c>
      <c r="F169" s="74">
        <f t="shared" si="4"/>
        <v>399315</v>
      </c>
      <c r="G169" s="37">
        <v>210000</v>
      </c>
      <c r="H169" s="37">
        <v>152840</v>
      </c>
      <c r="I169" s="37">
        <v>0</v>
      </c>
      <c r="J169" s="37">
        <v>36475</v>
      </c>
      <c r="K169" s="37"/>
      <c r="L169" s="86">
        <v>20080908</v>
      </c>
    </row>
    <row r="170" spans="1:12" ht="15">
      <c r="A170" s="7">
        <v>140</v>
      </c>
      <c r="B170" s="17" t="s">
        <v>1747</v>
      </c>
      <c r="C170" s="18" t="s">
        <v>1748</v>
      </c>
      <c r="D170" s="17" t="s">
        <v>1728</v>
      </c>
      <c r="E170" s="17" t="s">
        <v>1749</v>
      </c>
      <c r="F170" s="74">
        <f t="shared" si="4"/>
        <v>33900</v>
      </c>
      <c r="G170" s="37">
        <v>0</v>
      </c>
      <c r="H170" s="37">
        <v>16250</v>
      </c>
      <c r="I170" s="37">
        <v>0</v>
      </c>
      <c r="J170" s="37">
        <v>17650</v>
      </c>
      <c r="K170" s="37"/>
      <c r="L170" s="86">
        <v>20081007</v>
      </c>
    </row>
    <row r="171" spans="1:12" ht="15">
      <c r="A171" s="7">
        <v>141</v>
      </c>
      <c r="B171" s="17" t="s">
        <v>1750</v>
      </c>
      <c r="C171" s="18" t="s">
        <v>1751</v>
      </c>
      <c r="D171" s="17" t="s">
        <v>1728</v>
      </c>
      <c r="E171" s="17" t="s">
        <v>1752</v>
      </c>
      <c r="F171" s="74">
        <f t="shared" si="4"/>
        <v>1608662</v>
      </c>
      <c r="G171" s="37">
        <v>0</v>
      </c>
      <c r="H171" s="37">
        <v>465248</v>
      </c>
      <c r="I171" s="37">
        <v>0</v>
      </c>
      <c r="J171" s="37">
        <v>1143414</v>
      </c>
      <c r="K171" s="37"/>
      <c r="L171" s="86">
        <v>20081007</v>
      </c>
    </row>
    <row r="172" spans="1:12" ht="15">
      <c r="A172" s="7">
        <v>142</v>
      </c>
      <c r="B172" s="17" t="s">
        <v>1753</v>
      </c>
      <c r="C172" s="18" t="s">
        <v>1754</v>
      </c>
      <c r="D172" s="17" t="s">
        <v>1728</v>
      </c>
      <c r="E172" s="17" t="s">
        <v>1755</v>
      </c>
      <c r="F172" s="74">
        <f t="shared" si="4"/>
        <v>15507363</v>
      </c>
      <c r="G172" s="37">
        <v>375100</v>
      </c>
      <c r="H172" s="37">
        <v>1589586</v>
      </c>
      <c r="I172" s="37">
        <v>5866000</v>
      </c>
      <c r="J172" s="37">
        <v>7676677</v>
      </c>
      <c r="K172" s="37"/>
      <c r="L172" s="86">
        <v>20080908</v>
      </c>
    </row>
    <row r="173" spans="1:12" ht="15">
      <c r="A173" s="7">
        <v>143</v>
      </c>
      <c r="B173" s="17" t="s">
        <v>1756</v>
      </c>
      <c r="C173" s="18" t="s">
        <v>1757</v>
      </c>
      <c r="D173" s="17" t="s">
        <v>1728</v>
      </c>
      <c r="E173" s="17" t="s">
        <v>1758</v>
      </c>
      <c r="F173" s="74">
        <f t="shared" si="4"/>
        <v>22855</v>
      </c>
      <c r="G173" s="37">
        <v>0</v>
      </c>
      <c r="H173" s="37">
        <v>5500</v>
      </c>
      <c r="I173" s="37">
        <v>0</v>
      </c>
      <c r="J173" s="37">
        <v>17355</v>
      </c>
      <c r="K173" s="37"/>
      <c r="L173" s="86">
        <v>20080908</v>
      </c>
    </row>
    <row r="174" spans="1:12" ht="15">
      <c r="A174" s="7">
        <v>144</v>
      </c>
      <c r="B174" s="17" t="s">
        <v>1759</v>
      </c>
      <c r="C174" s="18" t="s">
        <v>1760</v>
      </c>
      <c r="D174" s="17" t="s">
        <v>1728</v>
      </c>
      <c r="E174" s="17" t="s">
        <v>1761</v>
      </c>
      <c r="F174" s="74">
        <f t="shared" si="4"/>
        <v>42868</v>
      </c>
      <c r="G174" s="37">
        <v>0</v>
      </c>
      <c r="H174" s="37">
        <v>34168</v>
      </c>
      <c r="I174" s="37">
        <v>0</v>
      </c>
      <c r="J174" s="37">
        <v>8700</v>
      </c>
      <c r="K174" s="37"/>
      <c r="L174" s="86">
        <v>20080908</v>
      </c>
    </row>
    <row r="175" spans="1:12" ht="15">
      <c r="A175" s="7">
        <v>145</v>
      </c>
      <c r="B175" s="17" t="s">
        <v>1762</v>
      </c>
      <c r="C175" s="18" t="s">
        <v>1763</v>
      </c>
      <c r="D175" s="17" t="s">
        <v>1728</v>
      </c>
      <c r="E175" s="17" t="s">
        <v>1764</v>
      </c>
      <c r="F175" s="74">
        <f t="shared" si="4"/>
        <v>787579</v>
      </c>
      <c r="G175" s="37">
        <v>0</v>
      </c>
      <c r="H175" s="37">
        <v>607479</v>
      </c>
      <c r="I175" s="37">
        <v>0</v>
      </c>
      <c r="J175" s="37">
        <v>180100</v>
      </c>
      <c r="K175" s="37"/>
      <c r="L175" s="86">
        <v>20080908</v>
      </c>
    </row>
    <row r="176" spans="1:12" ht="15">
      <c r="A176" s="7">
        <v>146</v>
      </c>
      <c r="B176" s="17" t="s">
        <v>1765</v>
      </c>
      <c r="C176" s="18" t="s">
        <v>1766</v>
      </c>
      <c r="D176" s="17" t="s">
        <v>1728</v>
      </c>
      <c r="E176" s="17" t="s">
        <v>1767</v>
      </c>
      <c r="F176" s="74">
        <f t="shared" si="4"/>
        <v>289400</v>
      </c>
      <c r="G176" s="37">
        <v>0</v>
      </c>
      <c r="H176" s="37">
        <v>25900</v>
      </c>
      <c r="I176" s="37">
        <v>263500</v>
      </c>
      <c r="J176" s="37">
        <v>0</v>
      </c>
      <c r="K176" s="37"/>
      <c r="L176" s="86">
        <v>20080908</v>
      </c>
    </row>
    <row r="177" spans="1:12" ht="15">
      <c r="A177" s="7">
        <v>147</v>
      </c>
      <c r="B177" s="17" t="s">
        <v>1768</v>
      </c>
      <c r="C177" s="18" t="s">
        <v>1769</v>
      </c>
      <c r="D177" s="17" t="s">
        <v>1728</v>
      </c>
      <c r="E177" s="17" t="s">
        <v>1770</v>
      </c>
      <c r="F177" s="74">
        <f t="shared" si="4"/>
        <v>74650</v>
      </c>
      <c r="G177" s="37">
        <v>0</v>
      </c>
      <c r="H177" s="37">
        <v>64365</v>
      </c>
      <c r="I177" s="37">
        <v>0</v>
      </c>
      <c r="J177" s="37">
        <v>10285</v>
      </c>
      <c r="K177" s="37"/>
      <c r="L177" s="86">
        <v>20081007</v>
      </c>
    </row>
    <row r="178" spans="1:12" ht="15">
      <c r="A178" s="7">
        <v>148</v>
      </c>
      <c r="B178" s="17" t="s">
        <v>1771</v>
      </c>
      <c r="C178" s="18" t="s">
        <v>1772</v>
      </c>
      <c r="D178" s="17" t="s">
        <v>1728</v>
      </c>
      <c r="E178" s="17" t="s">
        <v>1773</v>
      </c>
      <c r="F178" s="74" t="s">
        <v>1079</v>
      </c>
      <c r="G178" s="74" t="s">
        <v>1079</v>
      </c>
      <c r="H178" s="74" t="s">
        <v>1079</v>
      </c>
      <c r="I178" s="74" t="s">
        <v>1079</v>
      </c>
      <c r="J178" s="74" t="s">
        <v>1079</v>
      </c>
      <c r="K178" s="37"/>
      <c r="L178" s="66" t="s">
        <v>1079</v>
      </c>
    </row>
    <row r="179" spans="1:12" ht="15">
      <c r="A179" s="7">
        <v>149</v>
      </c>
      <c r="B179" s="17" t="s">
        <v>1774</v>
      </c>
      <c r="C179" s="18" t="s">
        <v>1775</v>
      </c>
      <c r="D179" s="17" t="s">
        <v>1728</v>
      </c>
      <c r="E179" s="17" t="s">
        <v>1776</v>
      </c>
      <c r="F179" s="74">
        <f aca="true" t="shared" si="5" ref="F179:F191">G179+H179+I179+J179</f>
        <v>669034</v>
      </c>
      <c r="G179" s="37">
        <v>0</v>
      </c>
      <c r="H179" s="37">
        <v>516675</v>
      </c>
      <c r="I179" s="37">
        <v>0</v>
      </c>
      <c r="J179" s="37">
        <v>152359</v>
      </c>
      <c r="K179" s="37"/>
      <c r="L179" s="86">
        <v>20080908</v>
      </c>
    </row>
    <row r="180" spans="1:12" ht="15">
      <c r="A180" s="7">
        <v>150</v>
      </c>
      <c r="B180" s="17" t="s">
        <v>1777</v>
      </c>
      <c r="C180" s="18" t="s">
        <v>1778</v>
      </c>
      <c r="D180" s="17" t="s">
        <v>1728</v>
      </c>
      <c r="E180" s="17" t="s">
        <v>1779</v>
      </c>
      <c r="F180" s="74">
        <f t="shared" si="5"/>
        <v>878545</v>
      </c>
      <c r="G180" s="37">
        <v>188100</v>
      </c>
      <c r="H180" s="37">
        <v>673145</v>
      </c>
      <c r="I180" s="37">
        <v>2500</v>
      </c>
      <c r="J180" s="37">
        <v>14800</v>
      </c>
      <c r="K180" s="37"/>
      <c r="L180" s="86">
        <v>20081007</v>
      </c>
    </row>
    <row r="181" spans="1:12" ht="15">
      <c r="A181" s="7">
        <v>151</v>
      </c>
      <c r="B181" s="17" t="s">
        <v>1780</v>
      </c>
      <c r="C181" s="18" t="s">
        <v>1781</v>
      </c>
      <c r="D181" s="17" t="s">
        <v>1728</v>
      </c>
      <c r="E181" s="17" t="s">
        <v>1782</v>
      </c>
      <c r="F181" s="74">
        <f t="shared" si="5"/>
        <v>450134</v>
      </c>
      <c r="G181" s="37">
        <v>178300</v>
      </c>
      <c r="H181" s="37">
        <v>271834</v>
      </c>
      <c r="I181" s="37">
        <v>0</v>
      </c>
      <c r="J181" s="37">
        <v>0</v>
      </c>
      <c r="K181" s="37"/>
      <c r="L181" s="86">
        <v>20081007</v>
      </c>
    </row>
    <row r="182" spans="1:12" ht="15">
      <c r="A182" s="7">
        <v>152</v>
      </c>
      <c r="B182" s="17" t="s">
        <v>1783</v>
      </c>
      <c r="C182" s="18" t="s">
        <v>1784</v>
      </c>
      <c r="D182" s="17" t="s">
        <v>1728</v>
      </c>
      <c r="E182" s="17" t="s">
        <v>1785</v>
      </c>
      <c r="F182" s="74">
        <f t="shared" si="5"/>
        <v>20975</v>
      </c>
      <c r="G182" s="37">
        <v>0</v>
      </c>
      <c r="H182" s="37">
        <v>5975</v>
      </c>
      <c r="I182" s="37">
        <v>0</v>
      </c>
      <c r="J182" s="37">
        <v>15000</v>
      </c>
      <c r="K182" s="37"/>
      <c r="L182" s="86">
        <v>20080908</v>
      </c>
    </row>
    <row r="183" spans="1:12" ht="15">
      <c r="A183" s="7">
        <v>153</v>
      </c>
      <c r="B183" s="17" t="s">
        <v>1786</v>
      </c>
      <c r="C183" s="18" t="s">
        <v>1787</v>
      </c>
      <c r="D183" s="17" t="s">
        <v>1728</v>
      </c>
      <c r="E183" s="17" t="s">
        <v>1788</v>
      </c>
      <c r="F183" s="74">
        <f t="shared" si="5"/>
        <v>40334</v>
      </c>
      <c r="G183" s="37">
        <v>0</v>
      </c>
      <c r="H183" s="37">
        <v>38334</v>
      </c>
      <c r="I183" s="37">
        <v>0</v>
      </c>
      <c r="J183" s="37">
        <v>2000</v>
      </c>
      <c r="K183" s="37"/>
      <c r="L183" s="86">
        <v>20081007</v>
      </c>
    </row>
    <row r="184" spans="1:12" s="5" customFormat="1" ht="15">
      <c r="A184" s="7">
        <v>154</v>
      </c>
      <c r="B184" s="17" t="s">
        <v>1789</v>
      </c>
      <c r="C184" s="18" t="s">
        <v>1790</v>
      </c>
      <c r="D184" s="17" t="s">
        <v>1728</v>
      </c>
      <c r="E184" s="17" t="s">
        <v>1791</v>
      </c>
      <c r="F184" s="74">
        <f t="shared" si="5"/>
        <v>75861</v>
      </c>
      <c r="G184" s="37">
        <v>0</v>
      </c>
      <c r="H184" s="37">
        <v>41775</v>
      </c>
      <c r="I184" s="37">
        <v>0</v>
      </c>
      <c r="J184" s="37">
        <v>34086</v>
      </c>
      <c r="K184" s="37"/>
      <c r="L184" s="86">
        <v>20080908</v>
      </c>
    </row>
    <row r="185" spans="1:12" ht="15">
      <c r="A185" s="7">
        <v>155</v>
      </c>
      <c r="B185" s="17" t="s">
        <v>1792</v>
      </c>
      <c r="C185" s="18" t="s">
        <v>1793</v>
      </c>
      <c r="D185" s="17" t="s">
        <v>1728</v>
      </c>
      <c r="E185" s="17" t="s">
        <v>1794</v>
      </c>
      <c r="F185" s="74">
        <f t="shared" si="5"/>
        <v>208817</v>
      </c>
      <c r="G185" s="37">
        <v>0</v>
      </c>
      <c r="H185" s="37">
        <v>136533</v>
      </c>
      <c r="I185" s="37">
        <v>60450</v>
      </c>
      <c r="J185" s="37">
        <v>11834</v>
      </c>
      <c r="K185" s="72"/>
      <c r="L185" s="86">
        <v>20080908</v>
      </c>
    </row>
    <row r="186" spans="1:12" ht="15">
      <c r="A186" s="7">
        <v>156</v>
      </c>
      <c r="B186" s="17" t="s">
        <v>1795</v>
      </c>
      <c r="C186" s="18" t="s">
        <v>1796</v>
      </c>
      <c r="D186" s="17" t="s">
        <v>1728</v>
      </c>
      <c r="E186" s="17" t="s">
        <v>1797</v>
      </c>
      <c r="F186" s="74">
        <f t="shared" si="5"/>
        <v>156499</v>
      </c>
      <c r="G186" s="37">
        <v>0</v>
      </c>
      <c r="H186" s="37">
        <v>48203</v>
      </c>
      <c r="I186" s="37">
        <v>9646</v>
      </c>
      <c r="J186" s="37">
        <v>98650</v>
      </c>
      <c r="K186" s="37"/>
      <c r="L186" s="86">
        <v>20080908</v>
      </c>
    </row>
    <row r="187" spans="1:12" ht="15">
      <c r="A187" s="7">
        <v>157</v>
      </c>
      <c r="B187" s="17" t="s">
        <v>1798</v>
      </c>
      <c r="C187" s="18" t="s">
        <v>1799</v>
      </c>
      <c r="D187" s="17" t="s">
        <v>1728</v>
      </c>
      <c r="E187" s="17" t="s">
        <v>1800</v>
      </c>
      <c r="F187" s="74">
        <f t="shared" si="5"/>
        <v>51250</v>
      </c>
      <c r="G187" s="37">
        <v>0</v>
      </c>
      <c r="H187" s="37">
        <v>51250</v>
      </c>
      <c r="I187" s="37">
        <v>0</v>
      </c>
      <c r="J187" s="37">
        <v>0</v>
      </c>
      <c r="K187" s="37"/>
      <c r="L187" s="86">
        <v>20080908</v>
      </c>
    </row>
    <row r="188" spans="1:12" ht="15">
      <c r="A188" s="7">
        <v>158</v>
      </c>
      <c r="B188" s="17" t="s">
        <v>1801</v>
      </c>
      <c r="C188" s="18" t="s">
        <v>1802</v>
      </c>
      <c r="D188" s="17" t="s">
        <v>1728</v>
      </c>
      <c r="E188" s="17" t="s">
        <v>1803</v>
      </c>
      <c r="F188" s="74">
        <f t="shared" si="5"/>
        <v>110404</v>
      </c>
      <c r="G188" s="37">
        <v>0</v>
      </c>
      <c r="H188" s="37">
        <v>110404</v>
      </c>
      <c r="I188" s="37">
        <v>0</v>
      </c>
      <c r="J188" s="37">
        <v>0</v>
      </c>
      <c r="K188" s="37"/>
      <c r="L188" s="86">
        <v>20080908</v>
      </c>
    </row>
    <row r="189" spans="1:12" ht="15">
      <c r="A189" s="7">
        <v>159</v>
      </c>
      <c r="B189" s="17" t="s">
        <v>1804</v>
      </c>
      <c r="C189" s="18" t="s">
        <v>1805</v>
      </c>
      <c r="D189" s="17" t="s">
        <v>1728</v>
      </c>
      <c r="E189" s="17" t="s">
        <v>1806</v>
      </c>
      <c r="F189" s="74">
        <f t="shared" si="5"/>
        <v>42591</v>
      </c>
      <c r="G189" s="37">
        <v>0</v>
      </c>
      <c r="H189" s="37">
        <v>39935</v>
      </c>
      <c r="I189" s="37">
        <v>0</v>
      </c>
      <c r="J189" s="37">
        <v>2656</v>
      </c>
      <c r="K189" s="37"/>
      <c r="L189" s="86">
        <v>20080908</v>
      </c>
    </row>
    <row r="190" spans="1:12" ht="15">
      <c r="A190" s="7">
        <v>160</v>
      </c>
      <c r="B190" s="17" t="s">
        <v>1807</v>
      </c>
      <c r="C190" s="18" t="s">
        <v>1808</v>
      </c>
      <c r="D190" s="17" t="s">
        <v>1728</v>
      </c>
      <c r="E190" s="17" t="s">
        <v>1809</v>
      </c>
      <c r="F190" s="74">
        <f t="shared" si="5"/>
        <v>6386938</v>
      </c>
      <c r="G190" s="37">
        <v>0</v>
      </c>
      <c r="H190" s="37">
        <v>388432</v>
      </c>
      <c r="I190" s="37">
        <v>0</v>
      </c>
      <c r="J190" s="37">
        <v>5998506</v>
      </c>
      <c r="K190" s="37"/>
      <c r="L190" s="86">
        <v>20080908</v>
      </c>
    </row>
    <row r="191" spans="1:12" ht="15">
      <c r="A191" s="7">
        <v>161</v>
      </c>
      <c r="B191" s="17" t="s">
        <v>1810</v>
      </c>
      <c r="C191" s="18" t="s">
        <v>1811</v>
      </c>
      <c r="D191" s="17" t="s">
        <v>1728</v>
      </c>
      <c r="E191" s="17" t="s">
        <v>1812</v>
      </c>
      <c r="F191" s="74">
        <f t="shared" si="5"/>
        <v>256571</v>
      </c>
      <c r="G191" s="37">
        <v>0</v>
      </c>
      <c r="H191" s="37">
        <v>212911</v>
      </c>
      <c r="I191" s="37">
        <v>0</v>
      </c>
      <c r="J191" s="37">
        <v>43660</v>
      </c>
      <c r="K191" s="37"/>
      <c r="L191" s="86">
        <v>20081007</v>
      </c>
    </row>
    <row r="192" spans="1:12" ht="15">
      <c r="A192" s="7">
        <v>162</v>
      </c>
      <c r="B192" s="17" t="s">
        <v>1813</v>
      </c>
      <c r="C192" s="18" t="s">
        <v>1814</v>
      </c>
      <c r="D192" s="17" t="s">
        <v>1728</v>
      </c>
      <c r="E192" s="17" t="s">
        <v>1815</v>
      </c>
      <c r="F192" s="74" t="s">
        <v>1079</v>
      </c>
      <c r="G192" s="74" t="s">
        <v>1079</v>
      </c>
      <c r="H192" s="74" t="s">
        <v>1079</v>
      </c>
      <c r="I192" s="74" t="s">
        <v>1079</v>
      </c>
      <c r="J192" s="74" t="s">
        <v>1079</v>
      </c>
      <c r="K192" s="37"/>
      <c r="L192" s="66" t="s">
        <v>1079</v>
      </c>
    </row>
    <row r="193" spans="1:12" ht="15">
      <c r="A193" s="7">
        <v>163</v>
      </c>
      <c r="B193" s="17" t="s">
        <v>1816</v>
      </c>
      <c r="C193" s="18" t="s">
        <v>1817</v>
      </c>
      <c r="D193" s="17" t="s">
        <v>1728</v>
      </c>
      <c r="E193" s="17" t="s">
        <v>1818</v>
      </c>
      <c r="F193" s="74">
        <f aca="true" t="shared" si="6" ref="F193:F224">G193+H193+I193+J193</f>
        <v>1202719</v>
      </c>
      <c r="G193" s="37">
        <v>6000</v>
      </c>
      <c r="H193" s="37">
        <v>72959</v>
      </c>
      <c r="I193" s="37">
        <v>0</v>
      </c>
      <c r="J193" s="37">
        <v>1123760</v>
      </c>
      <c r="K193" s="37"/>
      <c r="L193" s="86">
        <v>20080908</v>
      </c>
    </row>
    <row r="194" spans="1:12" ht="15">
      <c r="A194" s="7">
        <v>164</v>
      </c>
      <c r="B194" s="17" t="s">
        <v>1819</v>
      </c>
      <c r="C194" s="18" t="s">
        <v>1820</v>
      </c>
      <c r="D194" s="17" t="s">
        <v>1728</v>
      </c>
      <c r="E194" s="17" t="s">
        <v>1821</v>
      </c>
      <c r="F194" s="74">
        <f t="shared" si="6"/>
        <v>80188</v>
      </c>
      <c r="G194" s="37">
        <v>0</v>
      </c>
      <c r="H194" s="37">
        <v>46788</v>
      </c>
      <c r="I194" s="37">
        <v>17500</v>
      </c>
      <c r="J194" s="37">
        <v>15900</v>
      </c>
      <c r="K194" s="37"/>
      <c r="L194" s="86">
        <v>20080908</v>
      </c>
    </row>
    <row r="195" spans="1:12" ht="15">
      <c r="A195" s="7">
        <v>165</v>
      </c>
      <c r="B195" s="17" t="s">
        <v>1822</v>
      </c>
      <c r="C195" s="18" t="s">
        <v>1823</v>
      </c>
      <c r="D195" s="17" t="s">
        <v>1728</v>
      </c>
      <c r="E195" s="17" t="s">
        <v>1824</v>
      </c>
      <c r="F195" s="74">
        <f t="shared" si="6"/>
        <v>288387</v>
      </c>
      <c r="G195" s="37">
        <v>0</v>
      </c>
      <c r="H195" s="37">
        <v>209233</v>
      </c>
      <c r="I195" s="37">
        <v>0</v>
      </c>
      <c r="J195" s="37">
        <v>79154</v>
      </c>
      <c r="K195" s="37"/>
      <c r="L195" s="86">
        <v>20080908</v>
      </c>
    </row>
    <row r="196" spans="1:12" ht="15">
      <c r="A196" s="7">
        <v>166</v>
      </c>
      <c r="B196" s="17" t="s">
        <v>1825</v>
      </c>
      <c r="C196" s="18" t="s">
        <v>1826</v>
      </c>
      <c r="D196" s="17" t="s">
        <v>1728</v>
      </c>
      <c r="E196" s="17" t="s">
        <v>1827</v>
      </c>
      <c r="F196" s="74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6">
        <v>20081007</v>
      </c>
    </row>
    <row r="197" spans="1:12" ht="15">
      <c r="A197" s="7">
        <v>167</v>
      </c>
      <c r="B197" s="17" t="s">
        <v>1828</v>
      </c>
      <c r="C197" s="18" t="s">
        <v>1829</v>
      </c>
      <c r="D197" s="17" t="s">
        <v>1728</v>
      </c>
      <c r="E197" s="17" t="s">
        <v>1830</v>
      </c>
      <c r="F197" s="74">
        <f t="shared" si="6"/>
        <v>3172950</v>
      </c>
      <c r="G197" s="37">
        <v>322549</v>
      </c>
      <c r="H197" s="37">
        <v>582636</v>
      </c>
      <c r="I197" s="37">
        <v>1891000</v>
      </c>
      <c r="J197" s="37">
        <v>376765</v>
      </c>
      <c r="K197" s="37"/>
      <c r="L197" s="86">
        <v>20081007</v>
      </c>
    </row>
    <row r="198" spans="1:12" ht="15">
      <c r="A198" s="7">
        <v>168</v>
      </c>
      <c r="B198" s="17" t="s">
        <v>1831</v>
      </c>
      <c r="C198" s="18" t="s">
        <v>1832</v>
      </c>
      <c r="D198" s="17" t="s">
        <v>1728</v>
      </c>
      <c r="E198" s="17" t="s">
        <v>1833</v>
      </c>
      <c r="F198" s="74">
        <f t="shared" si="6"/>
        <v>329565</v>
      </c>
      <c r="G198" s="37">
        <v>0</v>
      </c>
      <c r="H198" s="37">
        <v>306220</v>
      </c>
      <c r="I198" s="37">
        <v>2985</v>
      </c>
      <c r="J198" s="37">
        <v>20360</v>
      </c>
      <c r="K198" s="37"/>
      <c r="L198" s="86">
        <v>20080908</v>
      </c>
    </row>
    <row r="199" spans="1:12" ht="15">
      <c r="A199" s="7">
        <v>169</v>
      </c>
      <c r="B199" s="17" t="s">
        <v>1834</v>
      </c>
      <c r="C199" s="18" t="s">
        <v>1835</v>
      </c>
      <c r="D199" s="17" t="s">
        <v>1728</v>
      </c>
      <c r="E199" s="17" t="s">
        <v>1836</v>
      </c>
      <c r="F199" s="74">
        <f t="shared" si="6"/>
        <v>2562053</v>
      </c>
      <c r="G199" s="37">
        <v>1491768</v>
      </c>
      <c r="H199" s="37">
        <v>303263</v>
      </c>
      <c r="I199" s="37">
        <v>48594</v>
      </c>
      <c r="J199" s="37">
        <v>718428</v>
      </c>
      <c r="K199" s="37"/>
      <c r="L199" s="86">
        <v>20081007</v>
      </c>
    </row>
    <row r="200" spans="1:12" ht="15">
      <c r="A200" s="7">
        <v>170</v>
      </c>
      <c r="B200" s="17" t="s">
        <v>1837</v>
      </c>
      <c r="C200" s="18" t="s">
        <v>1838</v>
      </c>
      <c r="D200" s="17" t="s">
        <v>1728</v>
      </c>
      <c r="E200" s="17" t="s">
        <v>1839</v>
      </c>
      <c r="F200" s="74">
        <f t="shared" si="6"/>
        <v>10220</v>
      </c>
      <c r="G200" s="37">
        <v>0</v>
      </c>
      <c r="H200" s="37">
        <v>10220</v>
      </c>
      <c r="I200" s="37">
        <v>0</v>
      </c>
      <c r="J200" s="37">
        <v>0</v>
      </c>
      <c r="K200" s="37"/>
      <c r="L200" s="86">
        <v>20080908</v>
      </c>
    </row>
    <row r="201" spans="1:12" ht="15">
      <c r="A201" s="7">
        <v>171</v>
      </c>
      <c r="B201" s="17" t="s">
        <v>1841</v>
      </c>
      <c r="C201" s="18" t="s">
        <v>1842</v>
      </c>
      <c r="D201" s="17" t="s">
        <v>1840</v>
      </c>
      <c r="E201" s="17" t="s">
        <v>1843</v>
      </c>
      <c r="F201" s="74">
        <f t="shared" si="6"/>
        <v>5440224</v>
      </c>
      <c r="G201" s="37">
        <v>5243725</v>
      </c>
      <c r="H201" s="37">
        <v>173231</v>
      </c>
      <c r="I201" s="37">
        <v>1200</v>
      </c>
      <c r="J201" s="37">
        <v>22068</v>
      </c>
      <c r="K201" s="37"/>
      <c r="L201" s="86">
        <v>20080908</v>
      </c>
    </row>
    <row r="202" spans="1:12" ht="15">
      <c r="A202" s="7">
        <v>172</v>
      </c>
      <c r="B202" s="17" t="s">
        <v>1844</v>
      </c>
      <c r="C202" s="18" t="s">
        <v>1845</v>
      </c>
      <c r="D202" s="17" t="s">
        <v>1840</v>
      </c>
      <c r="E202" s="17" t="s">
        <v>1846</v>
      </c>
      <c r="F202" s="74">
        <f t="shared" si="6"/>
        <v>311427</v>
      </c>
      <c r="G202" s="37">
        <v>3301</v>
      </c>
      <c r="H202" s="37">
        <v>167926</v>
      </c>
      <c r="I202" s="37">
        <v>0</v>
      </c>
      <c r="J202" s="37">
        <v>140200</v>
      </c>
      <c r="K202" s="37"/>
      <c r="L202" s="86">
        <v>20080908</v>
      </c>
    </row>
    <row r="203" spans="1:12" ht="15">
      <c r="A203" s="7">
        <v>173</v>
      </c>
      <c r="B203" s="17" t="s">
        <v>1847</v>
      </c>
      <c r="C203" s="18" t="s">
        <v>1848</v>
      </c>
      <c r="D203" s="17" t="s">
        <v>1840</v>
      </c>
      <c r="E203" s="17" t="s">
        <v>1849</v>
      </c>
      <c r="F203" s="74">
        <f t="shared" si="6"/>
        <v>28300</v>
      </c>
      <c r="G203" s="37">
        <v>0</v>
      </c>
      <c r="H203" s="37">
        <v>28300</v>
      </c>
      <c r="I203" s="37">
        <v>0</v>
      </c>
      <c r="J203" s="37">
        <v>0</v>
      </c>
      <c r="K203" s="37"/>
      <c r="L203" s="86">
        <v>20080908</v>
      </c>
    </row>
    <row r="204" spans="1:12" ht="15">
      <c r="A204" s="7">
        <v>174</v>
      </c>
      <c r="B204" s="17" t="s">
        <v>1850</v>
      </c>
      <c r="C204" s="18" t="s">
        <v>1851</v>
      </c>
      <c r="D204" s="17" t="s">
        <v>1840</v>
      </c>
      <c r="E204" s="17" t="s">
        <v>1852</v>
      </c>
      <c r="F204" s="74">
        <f t="shared" si="6"/>
        <v>258769</v>
      </c>
      <c r="G204" s="37">
        <v>51600</v>
      </c>
      <c r="H204" s="37">
        <v>151359</v>
      </c>
      <c r="I204" s="37">
        <v>16800</v>
      </c>
      <c r="J204" s="37">
        <v>39010</v>
      </c>
      <c r="K204" s="37"/>
      <c r="L204" s="86">
        <v>20081007</v>
      </c>
    </row>
    <row r="205" spans="1:12" ht="15">
      <c r="A205" s="7">
        <v>175</v>
      </c>
      <c r="B205" s="17" t="s">
        <v>1853</v>
      </c>
      <c r="C205" s="18" t="s">
        <v>1854</v>
      </c>
      <c r="D205" s="17" t="s">
        <v>1840</v>
      </c>
      <c r="E205" s="17" t="s">
        <v>1855</v>
      </c>
      <c r="F205" s="74">
        <f t="shared" si="6"/>
        <v>1852670</v>
      </c>
      <c r="G205" s="37">
        <v>104130</v>
      </c>
      <c r="H205" s="37">
        <v>1664405</v>
      </c>
      <c r="I205" s="37">
        <v>10100</v>
      </c>
      <c r="J205" s="37">
        <v>74035</v>
      </c>
      <c r="K205" s="37"/>
      <c r="L205" s="86">
        <v>20081007</v>
      </c>
    </row>
    <row r="206" spans="1:12" ht="15">
      <c r="A206" s="7">
        <v>176</v>
      </c>
      <c r="B206" s="17" t="s">
        <v>1856</v>
      </c>
      <c r="C206" s="18" t="s">
        <v>1857</v>
      </c>
      <c r="D206" s="17" t="s">
        <v>1840</v>
      </c>
      <c r="E206" s="17" t="s">
        <v>1858</v>
      </c>
      <c r="F206" s="74">
        <f t="shared" si="6"/>
        <v>4279399</v>
      </c>
      <c r="G206" s="37">
        <v>792712</v>
      </c>
      <c r="H206" s="37">
        <v>43023</v>
      </c>
      <c r="I206" s="37">
        <v>37500</v>
      </c>
      <c r="J206" s="37">
        <v>3406164</v>
      </c>
      <c r="K206" s="37"/>
      <c r="L206" s="86">
        <v>20080908</v>
      </c>
    </row>
    <row r="207" spans="1:12" ht="15">
      <c r="A207" s="7">
        <v>177</v>
      </c>
      <c r="B207" s="17" t="s">
        <v>1859</v>
      </c>
      <c r="C207" s="18" t="s">
        <v>1860</v>
      </c>
      <c r="D207" s="17" t="s">
        <v>1840</v>
      </c>
      <c r="E207" s="17" t="s">
        <v>1861</v>
      </c>
      <c r="F207" s="74">
        <f t="shared" si="6"/>
        <v>291045</v>
      </c>
      <c r="G207" s="37">
        <v>0</v>
      </c>
      <c r="H207" s="37">
        <v>287438</v>
      </c>
      <c r="I207" s="37">
        <v>0</v>
      </c>
      <c r="J207" s="37">
        <v>3607</v>
      </c>
      <c r="K207" s="37"/>
      <c r="L207" s="86">
        <v>20080908</v>
      </c>
    </row>
    <row r="208" spans="1:12" ht="15">
      <c r="A208" s="7">
        <v>178</v>
      </c>
      <c r="B208" s="17" t="s">
        <v>1862</v>
      </c>
      <c r="C208" s="18" t="s">
        <v>1863</v>
      </c>
      <c r="D208" s="17" t="s">
        <v>1840</v>
      </c>
      <c r="E208" s="17" t="s">
        <v>1864</v>
      </c>
      <c r="F208" s="74">
        <f t="shared" si="6"/>
        <v>3515686</v>
      </c>
      <c r="G208" s="37">
        <v>1047400</v>
      </c>
      <c r="H208" s="37">
        <v>1695990</v>
      </c>
      <c r="I208" s="37">
        <v>603225</v>
      </c>
      <c r="J208" s="37">
        <v>169071</v>
      </c>
      <c r="K208" s="37"/>
      <c r="L208" s="86">
        <v>20080908</v>
      </c>
    </row>
    <row r="209" spans="1:12" s="5" customFormat="1" ht="15">
      <c r="A209" s="7">
        <v>179</v>
      </c>
      <c r="B209" s="17" t="s">
        <v>1865</v>
      </c>
      <c r="C209" s="18" t="s">
        <v>1866</v>
      </c>
      <c r="D209" s="17" t="s">
        <v>1840</v>
      </c>
      <c r="E209" s="17" t="s">
        <v>1867</v>
      </c>
      <c r="F209" s="74">
        <f t="shared" si="6"/>
        <v>1180183</v>
      </c>
      <c r="G209" s="37">
        <v>166900</v>
      </c>
      <c r="H209" s="37">
        <v>1004678</v>
      </c>
      <c r="I209" s="37">
        <v>0</v>
      </c>
      <c r="J209" s="37">
        <v>8605</v>
      </c>
      <c r="K209" s="37"/>
      <c r="L209" s="86">
        <v>20080908</v>
      </c>
    </row>
    <row r="210" spans="1:12" ht="15">
      <c r="A210" s="7">
        <v>180</v>
      </c>
      <c r="B210" s="17" t="s">
        <v>1868</v>
      </c>
      <c r="C210" s="18" t="s">
        <v>1869</v>
      </c>
      <c r="D210" s="17" t="s">
        <v>1840</v>
      </c>
      <c r="E210" s="17" t="s">
        <v>1870</v>
      </c>
      <c r="F210" s="74">
        <f t="shared" si="6"/>
        <v>1204909</v>
      </c>
      <c r="G210" s="37">
        <v>878000</v>
      </c>
      <c r="H210" s="37">
        <v>326908</v>
      </c>
      <c r="I210" s="37">
        <v>0</v>
      </c>
      <c r="J210" s="37">
        <v>1</v>
      </c>
      <c r="K210" s="52"/>
      <c r="L210" s="86">
        <v>20080908</v>
      </c>
    </row>
    <row r="211" spans="1:12" ht="15">
      <c r="A211" s="7">
        <v>181</v>
      </c>
      <c r="B211" s="17" t="s">
        <v>1871</v>
      </c>
      <c r="C211" s="18" t="s">
        <v>1872</v>
      </c>
      <c r="D211" s="17" t="s">
        <v>1840</v>
      </c>
      <c r="E211" s="17" t="s">
        <v>1873</v>
      </c>
      <c r="F211" s="74">
        <f t="shared" si="6"/>
        <v>649766</v>
      </c>
      <c r="G211" s="37">
        <v>3200</v>
      </c>
      <c r="H211" s="37">
        <v>495634</v>
      </c>
      <c r="I211" s="37">
        <v>2700</v>
      </c>
      <c r="J211" s="37">
        <v>148232</v>
      </c>
      <c r="K211" s="37"/>
      <c r="L211" s="86">
        <v>20080908</v>
      </c>
    </row>
    <row r="212" spans="1:12" ht="15">
      <c r="A212" s="7">
        <v>182</v>
      </c>
      <c r="B212" s="17" t="s">
        <v>1874</v>
      </c>
      <c r="C212" s="18" t="s">
        <v>1875</v>
      </c>
      <c r="D212" s="17" t="s">
        <v>1840</v>
      </c>
      <c r="E212" s="17" t="s">
        <v>1876</v>
      </c>
      <c r="F212" s="74">
        <f t="shared" si="6"/>
        <v>168680</v>
      </c>
      <c r="G212" s="37">
        <v>0</v>
      </c>
      <c r="H212" s="37">
        <v>153180</v>
      </c>
      <c r="I212" s="37">
        <v>0</v>
      </c>
      <c r="J212" s="37">
        <v>15500</v>
      </c>
      <c r="K212" s="37"/>
      <c r="L212" s="86">
        <v>20080908</v>
      </c>
    </row>
    <row r="213" spans="1:12" ht="15">
      <c r="A213" s="7">
        <v>183</v>
      </c>
      <c r="B213" s="17" t="s">
        <v>1877</v>
      </c>
      <c r="C213" s="18" t="s">
        <v>1878</v>
      </c>
      <c r="D213" s="17" t="s">
        <v>1840</v>
      </c>
      <c r="E213" s="17" t="s">
        <v>1879</v>
      </c>
      <c r="F213" s="74">
        <f t="shared" si="6"/>
        <v>33635</v>
      </c>
      <c r="G213" s="37">
        <v>1500</v>
      </c>
      <c r="H213" s="37">
        <v>25585</v>
      </c>
      <c r="I213" s="37">
        <v>0</v>
      </c>
      <c r="J213" s="37">
        <v>6550</v>
      </c>
      <c r="K213" s="37"/>
      <c r="L213" s="86">
        <v>20080908</v>
      </c>
    </row>
    <row r="214" spans="1:12" ht="15">
      <c r="A214" s="7">
        <v>184</v>
      </c>
      <c r="B214" s="17" t="s">
        <v>1880</v>
      </c>
      <c r="C214" s="18" t="s">
        <v>1881</v>
      </c>
      <c r="D214" s="17" t="s">
        <v>1840</v>
      </c>
      <c r="E214" s="17" t="s">
        <v>1882</v>
      </c>
      <c r="F214" s="74">
        <f t="shared" si="6"/>
        <v>1984345</v>
      </c>
      <c r="G214" s="37">
        <v>1018000</v>
      </c>
      <c r="H214" s="37">
        <v>272610</v>
      </c>
      <c r="I214" s="37">
        <v>0</v>
      </c>
      <c r="J214" s="37">
        <v>693735</v>
      </c>
      <c r="K214" s="37"/>
      <c r="L214" s="86">
        <v>20080908</v>
      </c>
    </row>
    <row r="215" spans="1:12" ht="15">
      <c r="A215" s="7">
        <v>185</v>
      </c>
      <c r="B215" s="17" t="s">
        <v>1883</v>
      </c>
      <c r="C215" s="18" t="s">
        <v>1884</v>
      </c>
      <c r="D215" s="17" t="s">
        <v>1840</v>
      </c>
      <c r="E215" s="17" t="s">
        <v>1885</v>
      </c>
      <c r="F215" s="74">
        <f t="shared" si="6"/>
        <v>655851</v>
      </c>
      <c r="G215" s="37">
        <v>302500</v>
      </c>
      <c r="H215" s="37">
        <v>348547</v>
      </c>
      <c r="I215" s="37">
        <v>0</v>
      </c>
      <c r="J215" s="37">
        <v>4804</v>
      </c>
      <c r="K215" s="37"/>
      <c r="L215" s="86">
        <v>20080908</v>
      </c>
    </row>
    <row r="216" spans="1:12" ht="15">
      <c r="A216" s="7">
        <v>186</v>
      </c>
      <c r="B216" s="17" t="s">
        <v>1886</v>
      </c>
      <c r="C216" s="18" t="s">
        <v>1887</v>
      </c>
      <c r="D216" s="17" t="s">
        <v>1840</v>
      </c>
      <c r="E216" s="17" t="s">
        <v>1888</v>
      </c>
      <c r="F216" s="74">
        <f t="shared" si="6"/>
        <v>113402</v>
      </c>
      <c r="G216" s="37">
        <v>30002</v>
      </c>
      <c r="H216" s="37">
        <v>33400</v>
      </c>
      <c r="I216" s="37">
        <v>0</v>
      </c>
      <c r="J216" s="37">
        <v>50000</v>
      </c>
      <c r="K216" s="37"/>
      <c r="L216" s="86">
        <v>20080908</v>
      </c>
    </row>
    <row r="217" spans="1:12" ht="15">
      <c r="A217" s="7">
        <v>187</v>
      </c>
      <c r="B217" s="17" t="s">
        <v>1890</v>
      </c>
      <c r="C217" s="18" t="s">
        <v>1891</v>
      </c>
      <c r="D217" s="17" t="s">
        <v>1889</v>
      </c>
      <c r="E217" s="17" t="s">
        <v>1892</v>
      </c>
      <c r="F217" s="74">
        <f t="shared" si="6"/>
        <v>605274</v>
      </c>
      <c r="G217" s="37">
        <v>35746</v>
      </c>
      <c r="H217" s="37">
        <v>189497</v>
      </c>
      <c r="I217" s="37">
        <v>0</v>
      </c>
      <c r="J217" s="37">
        <v>380031</v>
      </c>
      <c r="K217" s="37"/>
      <c r="L217" s="86">
        <v>20081007</v>
      </c>
    </row>
    <row r="218" spans="1:12" ht="15">
      <c r="A218" s="7">
        <v>188</v>
      </c>
      <c r="B218" s="17" t="s">
        <v>1893</v>
      </c>
      <c r="C218" s="18" t="s">
        <v>1894</v>
      </c>
      <c r="D218" s="17" t="s">
        <v>1889</v>
      </c>
      <c r="E218" s="17" t="s">
        <v>1895</v>
      </c>
      <c r="F218" s="74">
        <f t="shared" si="6"/>
        <v>143710</v>
      </c>
      <c r="G218" s="37">
        <v>0</v>
      </c>
      <c r="H218" s="37">
        <v>81110</v>
      </c>
      <c r="I218" s="37">
        <v>48000</v>
      </c>
      <c r="J218" s="37">
        <v>14600</v>
      </c>
      <c r="K218" s="37"/>
      <c r="L218" s="86">
        <v>20080908</v>
      </c>
    </row>
    <row r="219" spans="1:12" ht="15">
      <c r="A219" s="7">
        <v>189</v>
      </c>
      <c r="B219" s="17" t="s">
        <v>1896</v>
      </c>
      <c r="C219" s="18" t="s">
        <v>1897</v>
      </c>
      <c r="D219" s="17" t="s">
        <v>1889</v>
      </c>
      <c r="E219" s="17" t="s">
        <v>1898</v>
      </c>
      <c r="F219" s="74">
        <f t="shared" si="6"/>
        <v>16450</v>
      </c>
      <c r="G219" s="37">
        <v>0</v>
      </c>
      <c r="H219" s="37">
        <v>3650</v>
      </c>
      <c r="I219" s="37">
        <v>0</v>
      </c>
      <c r="J219" s="37">
        <v>12800</v>
      </c>
      <c r="K219" s="37"/>
      <c r="L219" s="86">
        <v>20080908</v>
      </c>
    </row>
    <row r="220" spans="1:12" ht="15">
      <c r="A220" s="7">
        <v>190</v>
      </c>
      <c r="B220" s="17" t="s">
        <v>1899</v>
      </c>
      <c r="C220" s="18" t="s">
        <v>1900</v>
      </c>
      <c r="D220" s="17" t="s">
        <v>1889</v>
      </c>
      <c r="E220" s="17" t="s">
        <v>1901</v>
      </c>
      <c r="F220" s="74">
        <f t="shared" si="6"/>
        <v>138515</v>
      </c>
      <c r="G220" s="37">
        <v>53005</v>
      </c>
      <c r="H220" s="37">
        <v>81010</v>
      </c>
      <c r="I220" s="37">
        <v>4500</v>
      </c>
      <c r="J220" s="37">
        <v>0</v>
      </c>
      <c r="K220" s="37"/>
      <c r="L220" s="86">
        <v>20080908</v>
      </c>
    </row>
    <row r="221" spans="1:12" ht="15">
      <c r="A221" s="7">
        <v>191</v>
      </c>
      <c r="B221" s="17" t="s">
        <v>1902</v>
      </c>
      <c r="C221" s="18" t="s">
        <v>1903</v>
      </c>
      <c r="D221" s="17" t="s">
        <v>1889</v>
      </c>
      <c r="E221" s="17" t="s">
        <v>1904</v>
      </c>
      <c r="F221" s="74">
        <f t="shared" si="6"/>
        <v>5304996</v>
      </c>
      <c r="G221" s="37">
        <v>134396</v>
      </c>
      <c r="H221" s="37">
        <v>23100</v>
      </c>
      <c r="I221" s="37">
        <v>1500</v>
      </c>
      <c r="J221" s="37">
        <v>5146000</v>
      </c>
      <c r="K221" s="37"/>
      <c r="L221" s="86">
        <v>20081007</v>
      </c>
    </row>
    <row r="222" spans="1:12" ht="15">
      <c r="A222" s="7">
        <v>192</v>
      </c>
      <c r="B222" s="17" t="s">
        <v>1905</v>
      </c>
      <c r="C222" s="18" t="s">
        <v>1906</v>
      </c>
      <c r="D222" s="17" t="s">
        <v>1889</v>
      </c>
      <c r="E222" s="17" t="s">
        <v>1907</v>
      </c>
      <c r="F222" s="74">
        <f t="shared" si="6"/>
        <v>334428</v>
      </c>
      <c r="G222" s="37">
        <v>334428</v>
      </c>
      <c r="H222" s="37">
        <v>0</v>
      </c>
      <c r="I222" s="37">
        <v>0</v>
      </c>
      <c r="J222" s="37">
        <v>0</v>
      </c>
      <c r="K222" s="37"/>
      <c r="L222" s="86">
        <v>20080908</v>
      </c>
    </row>
    <row r="223" spans="1:12" ht="15">
      <c r="A223" s="7">
        <v>193</v>
      </c>
      <c r="B223" s="17" t="s">
        <v>1908</v>
      </c>
      <c r="C223" s="18" t="s">
        <v>1909</v>
      </c>
      <c r="D223" s="17" t="s">
        <v>1889</v>
      </c>
      <c r="E223" s="17" t="s">
        <v>1910</v>
      </c>
      <c r="F223" s="74">
        <f t="shared" si="6"/>
        <v>528325</v>
      </c>
      <c r="G223" s="37">
        <v>0</v>
      </c>
      <c r="H223" s="37">
        <v>159825</v>
      </c>
      <c r="I223" s="37">
        <v>0</v>
      </c>
      <c r="J223" s="37">
        <v>368500</v>
      </c>
      <c r="K223" s="37"/>
      <c r="L223" s="86">
        <v>20080908</v>
      </c>
    </row>
    <row r="224" spans="1:12" ht="15">
      <c r="A224" s="7">
        <v>194</v>
      </c>
      <c r="B224" s="17" t="s">
        <v>1911</v>
      </c>
      <c r="C224" s="18" t="s">
        <v>1912</v>
      </c>
      <c r="D224" s="17" t="s">
        <v>1889</v>
      </c>
      <c r="E224" s="17" t="s">
        <v>1913</v>
      </c>
      <c r="F224" s="74">
        <f t="shared" si="6"/>
        <v>24000</v>
      </c>
      <c r="G224" s="37">
        <v>0</v>
      </c>
      <c r="H224" s="37">
        <v>24000</v>
      </c>
      <c r="I224" s="37">
        <v>0</v>
      </c>
      <c r="J224" s="37">
        <v>0</v>
      </c>
      <c r="K224" s="37"/>
      <c r="L224" s="86">
        <v>20080908</v>
      </c>
    </row>
    <row r="225" spans="1:12" ht="15">
      <c r="A225" s="7">
        <v>195</v>
      </c>
      <c r="B225" s="17" t="s">
        <v>1914</v>
      </c>
      <c r="C225" s="18" t="s">
        <v>1915</v>
      </c>
      <c r="D225" s="17" t="s">
        <v>1889</v>
      </c>
      <c r="E225" s="17" t="s">
        <v>1916</v>
      </c>
      <c r="F225" s="74">
        <f aca="true" t="shared" si="7" ref="F225:F256">G225+H225+I225+J225</f>
        <v>554131</v>
      </c>
      <c r="G225" s="37">
        <v>475386</v>
      </c>
      <c r="H225" s="37">
        <v>30900</v>
      </c>
      <c r="I225" s="37">
        <v>2500</v>
      </c>
      <c r="J225" s="37">
        <v>45345</v>
      </c>
      <c r="K225" s="37"/>
      <c r="L225" s="86">
        <v>20081007</v>
      </c>
    </row>
    <row r="226" spans="1:12" ht="15">
      <c r="A226" s="7">
        <v>196</v>
      </c>
      <c r="B226" s="17" t="s">
        <v>1917</v>
      </c>
      <c r="C226" s="18" t="s">
        <v>1918</v>
      </c>
      <c r="D226" s="17" t="s">
        <v>1889</v>
      </c>
      <c r="E226" s="17" t="s">
        <v>1919</v>
      </c>
      <c r="F226" s="74">
        <f t="shared" si="7"/>
        <v>2172056</v>
      </c>
      <c r="G226" s="37">
        <v>383834</v>
      </c>
      <c r="H226" s="37">
        <v>294552</v>
      </c>
      <c r="I226" s="37">
        <v>856355</v>
      </c>
      <c r="J226" s="37">
        <v>637315</v>
      </c>
      <c r="K226" s="37"/>
      <c r="L226" s="86">
        <v>20081007</v>
      </c>
    </row>
    <row r="227" spans="1:12" ht="15">
      <c r="A227" s="7">
        <v>197</v>
      </c>
      <c r="B227" s="17" t="s">
        <v>1920</v>
      </c>
      <c r="C227" s="18" t="s">
        <v>1921</v>
      </c>
      <c r="D227" s="17" t="s">
        <v>1889</v>
      </c>
      <c r="E227" s="17" t="s">
        <v>1922</v>
      </c>
      <c r="F227" s="74">
        <f t="shared" si="7"/>
        <v>11850</v>
      </c>
      <c r="G227" s="37">
        <v>0</v>
      </c>
      <c r="H227" s="37">
        <v>11850</v>
      </c>
      <c r="I227" s="37">
        <v>0</v>
      </c>
      <c r="J227" s="37">
        <v>0</v>
      </c>
      <c r="K227" s="37"/>
      <c r="L227" s="86">
        <v>20080908</v>
      </c>
    </row>
    <row r="228" spans="1:12" ht="15">
      <c r="A228" s="7">
        <v>198</v>
      </c>
      <c r="B228" s="17" t="s">
        <v>1923</v>
      </c>
      <c r="C228" s="18" t="s">
        <v>1924</v>
      </c>
      <c r="D228" s="17" t="s">
        <v>1889</v>
      </c>
      <c r="E228" s="17" t="s">
        <v>1925</v>
      </c>
      <c r="F228" s="74">
        <f t="shared" si="7"/>
        <v>157250</v>
      </c>
      <c r="G228" s="37">
        <v>125000</v>
      </c>
      <c r="H228" s="37">
        <v>150</v>
      </c>
      <c r="I228" s="37">
        <v>0</v>
      </c>
      <c r="J228" s="37">
        <v>32100</v>
      </c>
      <c r="K228" s="37"/>
      <c r="L228" s="86">
        <v>20080908</v>
      </c>
    </row>
    <row r="229" spans="1:12" ht="15">
      <c r="A229" s="7">
        <v>199</v>
      </c>
      <c r="B229" s="17" t="s">
        <v>1926</v>
      </c>
      <c r="C229" s="18" t="s">
        <v>1927</v>
      </c>
      <c r="D229" s="17" t="s">
        <v>1889</v>
      </c>
      <c r="E229" s="17" t="s">
        <v>1928</v>
      </c>
      <c r="F229" s="74">
        <f t="shared" si="7"/>
        <v>537840</v>
      </c>
      <c r="G229" s="37">
        <v>289221</v>
      </c>
      <c r="H229" s="37">
        <v>81638</v>
      </c>
      <c r="I229" s="37">
        <v>61750</v>
      </c>
      <c r="J229" s="37">
        <v>105231</v>
      </c>
      <c r="K229" s="37"/>
      <c r="L229" s="86">
        <v>20081007</v>
      </c>
    </row>
    <row r="230" spans="1:12" ht="15">
      <c r="A230" s="7">
        <v>200</v>
      </c>
      <c r="B230" s="17" t="s">
        <v>1929</v>
      </c>
      <c r="C230" s="18" t="s">
        <v>1930</v>
      </c>
      <c r="D230" s="17" t="s">
        <v>1889</v>
      </c>
      <c r="E230" s="17" t="s">
        <v>1931</v>
      </c>
      <c r="F230" s="74">
        <f t="shared" si="7"/>
        <v>2476938</v>
      </c>
      <c r="G230" s="37">
        <v>769486</v>
      </c>
      <c r="H230" s="37">
        <v>500671</v>
      </c>
      <c r="I230" s="37">
        <v>407247</v>
      </c>
      <c r="J230" s="37">
        <v>799534</v>
      </c>
      <c r="K230" s="37"/>
      <c r="L230" s="86">
        <v>20080908</v>
      </c>
    </row>
    <row r="231" spans="1:12" ht="15">
      <c r="A231" s="7">
        <v>201</v>
      </c>
      <c r="B231" s="17" t="s">
        <v>1933</v>
      </c>
      <c r="C231" s="18" t="s">
        <v>1934</v>
      </c>
      <c r="D231" s="17" t="s">
        <v>1932</v>
      </c>
      <c r="E231" s="17" t="s">
        <v>1935</v>
      </c>
      <c r="F231" s="74">
        <f t="shared" si="7"/>
        <v>727943</v>
      </c>
      <c r="G231" s="37">
        <v>0</v>
      </c>
      <c r="H231" s="37">
        <v>727943</v>
      </c>
      <c r="I231" s="37">
        <v>0</v>
      </c>
      <c r="J231" s="37">
        <v>0</v>
      </c>
      <c r="K231" s="37"/>
      <c r="L231" s="86">
        <v>20081007</v>
      </c>
    </row>
    <row r="232" spans="1:12" ht="15">
      <c r="A232" s="7">
        <v>202</v>
      </c>
      <c r="B232" s="17" t="s">
        <v>1936</v>
      </c>
      <c r="C232" s="18" t="s">
        <v>1937</v>
      </c>
      <c r="D232" s="17" t="s">
        <v>1932</v>
      </c>
      <c r="E232" s="17" t="s">
        <v>1938</v>
      </c>
      <c r="F232" s="74">
        <f t="shared" si="7"/>
        <v>1601587</v>
      </c>
      <c r="G232" s="37">
        <v>0</v>
      </c>
      <c r="H232" s="37">
        <v>1306656</v>
      </c>
      <c r="I232" s="37">
        <v>0</v>
      </c>
      <c r="J232" s="37">
        <v>294931</v>
      </c>
      <c r="K232" s="37"/>
      <c r="L232" s="86">
        <v>20080908</v>
      </c>
    </row>
    <row r="233" spans="1:12" ht="15">
      <c r="A233" s="7">
        <v>203</v>
      </c>
      <c r="B233" s="17" t="s">
        <v>1939</v>
      </c>
      <c r="C233" s="18" t="s">
        <v>1940</v>
      </c>
      <c r="D233" s="17" t="s">
        <v>1932</v>
      </c>
      <c r="E233" s="17" t="s">
        <v>1941</v>
      </c>
      <c r="F233" s="74">
        <f t="shared" si="7"/>
        <v>679347</v>
      </c>
      <c r="G233" s="37">
        <v>0</v>
      </c>
      <c r="H233" s="37">
        <v>372035</v>
      </c>
      <c r="I233" s="37">
        <v>0</v>
      </c>
      <c r="J233" s="37">
        <v>307312</v>
      </c>
      <c r="K233" s="37"/>
      <c r="L233" s="86">
        <v>20080908</v>
      </c>
    </row>
    <row r="234" spans="1:12" ht="15">
      <c r="A234" s="7">
        <v>204</v>
      </c>
      <c r="B234" s="17" t="s">
        <v>1942</v>
      </c>
      <c r="C234" s="18" t="s">
        <v>1943</v>
      </c>
      <c r="D234" s="17" t="s">
        <v>1932</v>
      </c>
      <c r="E234" s="17" t="s">
        <v>1944</v>
      </c>
      <c r="F234" s="74">
        <f t="shared" si="7"/>
        <v>706173</v>
      </c>
      <c r="G234" s="37">
        <v>0</v>
      </c>
      <c r="H234" s="37">
        <v>253205</v>
      </c>
      <c r="I234" s="37">
        <v>0</v>
      </c>
      <c r="J234" s="37">
        <v>452968</v>
      </c>
      <c r="K234" s="37"/>
      <c r="L234" s="86">
        <v>20080908</v>
      </c>
    </row>
    <row r="235" spans="1:12" ht="15">
      <c r="A235" s="7">
        <v>205</v>
      </c>
      <c r="B235" s="17" t="s">
        <v>1945</v>
      </c>
      <c r="C235" s="18" t="s">
        <v>1946</v>
      </c>
      <c r="D235" s="17" t="s">
        <v>1932</v>
      </c>
      <c r="E235" s="17" t="s">
        <v>1947</v>
      </c>
      <c r="F235" s="74">
        <f t="shared" si="7"/>
        <v>555550</v>
      </c>
      <c r="G235" s="37">
        <v>7500</v>
      </c>
      <c r="H235" s="37">
        <v>421714</v>
      </c>
      <c r="I235" s="37">
        <v>0</v>
      </c>
      <c r="J235" s="37">
        <v>126336</v>
      </c>
      <c r="K235" s="37"/>
      <c r="L235" s="86">
        <v>20080908</v>
      </c>
    </row>
    <row r="236" spans="1:12" s="5" customFormat="1" ht="15">
      <c r="A236" s="7">
        <v>206</v>
      </c>
      <c r="B236" s="17" t="s">
        <v>1948</v>
      </c>
      <c r="C236" s="18" t="s">
        <v>1949</v>
      </c>
      <c r="D236" s="17" t="s">
        <v>1932</v>
      </c>
      <c r="E236" s="17" t="s">
        <v>1950</v>
      </c>
      <c r="F236" s="74">
        <f t="shared" si="7"/>
        <v>107098</v>
      </c>
      <c r="G236" s="37">
        <v>27750</v>
      </c>
      <c r="H236" s="37">
        <v>79348</v>
      </c>
      <c r="I236" s="37">
        <v>0</v>
      </c>
      <c r="J236" s="37">
        <v>0</v>
      </c>
      <c r="K236" s="37"/>
      <c r="L236" s="86">
        <v>20080908</v>
      </c>
    </row>
    <row r="237" spans="1:12" ht="15">
      <c r="A237" s="7">
        <v>207</v>
      </c>
      <c r="B237" s="17" t="s">
        <v>1951</v>
      </c>
      <c r="C237" s="18" t="s">
        <v>1952</v>
      </c>
      <c r="D237" s="17" t="s">
        <v>1932</v>
      </c>
      <c r="E237" s="17" t="s">
        <v>1904</v>
      </c>
      <c r="F237" s="74">
        <f t="shared" si="7"/>
        <v>1949989</v>
      </c>
      <c r="G237" s="37">
        <v>297000</v>
      </c>
      <c r="H237" s="37">
        <v>164559</v>
      </c>
      <c r="I237" s="37">
        <v>271000</v>
      </c>
      <c r="J237" s="37">
        <v>1217430</v>
      </c>
      <c r="K237" s="37"/>
      <c r="L237" s="86">
        <v>20080908</v>
      </c>
    </row>
    <row r="238" spans="1:12" ht="15">
      <c r="A238" s="7">
        <v>208</v>
      </c>
      <c r="B238" s="17" t="s">
        <v>1953</v>
      </c>
      <c r="C238" s="18" t="s">
        <v>1954</v>
      </c>
      <c r="D238" s="17" t="s">
        <v>1932</v>
      </c>
      <c r="E238" s="17" t="s">
        <v>1955</v>
      </c>
      <c r="F238" s="74">
        <f t="shared" si="7"/>
        <v>315571</v>
      </c>
      <c r="G238" s="37">
        <v>0</v>
      </c>
      <c r="H238" s="37">
        <v>314571</v>
      </c>
      <c r="I238" s="37">
        <v>0</v>
      </c>
      <c r="J238" s="37">
        <v>1000</v>
      </c>
      <c r="K238" s="37"/>
      <c r="L238" s="86">
        <v>20081007</v>
      </c>
    </row>
    <row r="239" spans="1:12" ht="15">
      <c r="A239" s="7">
        <v>209</v>
      </c>
      <c r="B239" s="17" t="s">
        <v>1956</v>
      </c>
      <c r="C239" s="18" t="s">
        <v>1957</v>
      </c>
      <c r="D239" s="17" t="s">
        <v>1932</v>
      </c>
      <c r="E239" s="17" t="s">
        <v>1958</v>
      </c>
      <c r="F239" s="74">
        <f t="shared" si="7"/>
        <v>1073586</v>
      </c>
      <c r="G239" s="37">
        <v>0</v>
      </c>
      <c r="H239" s="37">
        <v>741261</v>
      </c>
      <c r="I239" s="37">
        <v>0</v>
      </c>
      <c r="J239" s="37">
        <v>332325</v>
      </c>
      <c r="K239" s="37"/>
      <c r="L239" s="86">
        <v>20080908</v>
      </c>
    </row>
    <row r="240" spans="1:12" ht="15">
      <c r="A240" s="7">
        <v>210</v>
      </c>
      <c r="B240" s="17" t="s">
        <v>1959</v>
      </c>
      <c r="C240" s="18" t="s">
        <v>1960</v>
      </c>
      <c r="D240" s="17" t="s">
        <v>1932</v>
      </c>
      <c r="E240" s="17" t="s">
        <v>1961</v>
      </c>
      <c r="F240" s="74">
        <f t="shared" si="7"/>
        <v>2243402</v>
      </c>
      <c r="G240" s="37">
        <v>373750</v>
      </c>
      <c r="H240" s="37">
        <v>1494946</v>
      </c>
      <c r="I240" s="37">
        <v>0</v>
      </c>
      <c r="J240" s="37">
        <v>374706</v>
      </c>
      <c r="K240" s="37"/>
      <c r="L240" s="86">
        <v>20080908</v>
      </c>
    </row>
    <row r="241" spans="1:12" ht="15">
      <c r="A241" s="7">
        <v>211</v>
      </c>
      <c r="B241" s="17" t="s">
        <v>1962</v>
      </c>
      <c r="C241" s="18" t="s">
        <v>1963</v>
      </c>
      <c r="D241" s="17" t="s">
        <v>1932</v>
      </c>
      <c r="E241" s="17" t="s">
        <v>1964</v>
      </c>
      <c r="F241" s="74">
        <f t="shared" si="7"/>
        <v>1275933</v>
      </c>
      <c r="G241" s="37">
        <v>1200</v>
      </c>
      <c r="H241" s="37">
        <v>1040499</v>
      </c>
      <c r="I241" s="37">
        <v>18400</v>
      </c>
      <c r="J241" s="37">
        <v>215834</v>
      </c>
      <c r="K241" s="37"/>
      <c r="L241" s="86">
        <v>20081007</v>
      </c>
    </row>
    <row r="242" spans="1:12" ht="15">
      <c r="A242" s="7">
        <v>212</v>
      </c>
      <c r="B242" s="17" t="s">
        <v>1965</v>
      </c>
      <c r="C242" s="18" t="s">
        <v>1966</v>
      </c>
      <c r="D242" s="17" t="s">
        <v>1932</v>
      </c>
      <c r="E242" s="17" t="s">
        <v>1967</v>
      </c>
      <c r="F242" s="74">
        <f t="shared" si="7"/>
        <v>7573370</v>
      </c>
      <c r="G242" s="37">
        <v>753000</v>
      </c>
      <c r="H242" s="37">
        <v>6011920</v>
      </c>
      <c r="I242" s="37">
        <v>0</v>
      </c>
      <c r="J242" s="37">
        <v>808450</v>
      </c>
      <c r="K242" s="37"/>
      <c r="L242" s="86">
        <v>20081007</v>
      </c>
    </row>
    <row r="243" spans="1:12" ht="15">
      <c r="A243" s="7">
        <v>213</v>
      </c>
      <c r="B243" s="17" t="s">
        <v>1968</v>
      </c>
      <c r="C243" s="18" t="s">
        <v>1969</v>
      </c>
      <c r="D243" s="17" t="s">
        <v>1932</v>
      </c>
      <c r="E243" s="17" t="s">
        <v>1970</v>
      </c>
      <c r="F243" s="74">
        <f t="shared" si="7"/>
        <v>4516228</v>
      </c>
      <c r="G243" s="37">
        <v>481075</v>
      </c>
      <c r="H243" s="37">
        <v>2530411</v>
      </c>
      <c r="I243" s="37">
        <v>2500</v>
      </c>
      <c r="J243" s="37">
        <v>1502242</v>
      </c>
      <c r="K243" s="37"/>
      <c r="L243" s="86">
        <v>20081007</v>
      </c>
    </row>
    <row r="244" spans="1:12" ht="15">
      <c r="A244" s="7">
        <v>214</v>
      </c>
      <c r="B244" s="17" t="s">
        <v>1971</v>
      </c>
      <c r="C244" s="18" t="s">
        <v>1972</v>
      </c>
      <c r="D244" s="17" t="s">
        <v>1932</v>
      </c>
      <c r="E244" s="17" t="s">
        <v>1973</v>
      </c>
      <c r="F244" s="74">
        <f t="shared" si="7"/>
        <v>10688715</v>
      </c>
      <c r="G244" s="37">
        <v>568913</v>
      </c>
      <c r="H244" s="37">
        <v>5687245</v>
      </c>
      <c r="I244" s="37">
        <v>800001</v>
      </c>
      <c r="J244" s="37">
        <v>3632556</v>
      </c>
      <c r="K244" s="37"/>
      <c r="L244" s="86">
        <v>20081007</v>
      </c>
    </row>
    <row r="245" spans="1:12" ht="15">
      <c r="A245" s="7">
        <v>215</v>
      </c>
      <c r="B245" s="17" t="s">
        <v>1974</v>
      </c>
      <c r="C245" s="18" t="s">
        <v>1975</v>
      </c>
      <c r="D245" s="17" t="s">
        <v>1932</v>
      </c>
      <c r="E245" s="17" t="s">
        <v>1976</v>
      </c>
      <c r="F245" s="74">
        <f t="shared" si="7"/>
        <v>1558209</v>
      </c>
      <c r="G245" s="37">
        <v>1092500</v>
      </c>
      <c r="H245" s="37">
        <v>424755</v>
      </c>
      <c r="I245" s="37">
        <v>0</v>
      </c>
      <c r="J245" s="37">
        <v>40954</v>
      </c>
      <c r="K245" s="37"/>
      <c r="L245" s="86">
        <v>20081007</v>
      </c>
    </row>
    <row r="246" spans="1:12" ht="15">
      <c r="A246" s="7">
        <v>216</v>
      </c>
      <c r="B246" s="17" t="s">
        <v>1977</v>
      </c>
      <c r="C246" s="18" t="s">
        <v>1978</v>
      </c>
      <c r="D246" s="17" t="s">
        <v>1932</v>
      </c>
      <c r="E246" s="17" t="s">
        <v>1979</v>
      </c>
      <c r="F246" s="74">
        <f t="shared" si="7"/>
        <v>944141</v>
      </c>
      <c r="G246" s="37">
        <v>0</v>
      </c>
      <c r="H246" s="37">
        <v>811827</v>
      </c>
      <c r="I246" s="37">
        <v>43300</v>
      </c>
      <c r="J246" s="37">
        <v>89014</v>
      </c>
      <c r="K246" s="72"/>
      <c r="L246" s="86">
        <v>20080908</v>
      </c>
    </row>
    <row r="247" spans="1:12" ht="15">
      <c r="A247" s="7">
        <v>217</v>
      </c>
      <c r="B247" s="19" t="s">
        <v>1523</v>
      </c>
      <c r="C247" s="18" t="s">
        <v>1980</v>
      </c>
      <c r="D247" s="17" t="s">
        <v>1932</v>
      </c>
      <c r="E247" s="17" t="s">
        <v>1981</v>
      </c>
      <c r="F247" s="74">
        <f t="shared" si="7"/>
        <v>1282691</v>
      </c>
      <c r="G247" s="37">
        <v>0</v>
      </c>
      <c r="H247" s="37">
        <v>193561</v>
      </c>
      <c r="I247" s="37">
        <v>0</v>
      </c>
      <c r="J247" s="37">
        <v>1089130</v>
      </c>
      <c r="K247" s="37"/>
      <c r="L247" s="86">
        <v>20081007</v>
      </c>
    </row>
    <row r="248" spans="1:12" ht="15">
      <c r="A248" s="7">
        <v>218</v>
      </c>
      <c r="B248" s="17" t="s">
        <v>1982</v>
      </c>
      <c r="C248" s="18" t="s">
        <v>1983</v>
      </c>
      <c r="D248" s="17" t="s">
        <v>1932</v>
      </c>
      <c r="E248" s="17" t="s">
        <v>1984</v>
      </c>
      <c r="F248" s="74">
        <f t="shared" si="7"/>
        <v>254275</v>
      </c>
      <c r="G248" s="37">
        <v>0</v>
      </c>
      <c r="H248" s="37">
        <v>137774</v>
      </c>
      <c r="I248" s="37">
        <v>0</v>
      </c>
      <c r="J248" s="37">
        <v>116501</v>
      </c>
      <c r="K248" s="37"/>
      <c r="L248" s="86">
        <v>20080908</v>
      </c>
    </row>
    <row r="249" spans="1:12" ht="15">
      <c r="A249" s="7">
        <v>219</v>
      </c>
      <c r="B249" s="17" t="s">
        <v>1985</v>
      </c>
      <c r="C249" s="18" t="s">
        <v>1986</v>
      </c>
      <c r="D249" s="17" t="s">
        <v>1932</v>
      </c>
      <c r="E249" s="17" t="s">
        <v>1987</v>
      </c>
      <c r="F249" s="74">
        <f t="shared" si="7"/>
        <v>1685765</v>
      </c>
      <c r="G249" s="37">
        <v>0</v>
      </c>
      <c r="H249" s="37">
        <v>756164</v>
      </c>
      <c r="I249" s="37">
        <v>0</v>
      </c>
      <c r="J249" s="37">
        <v>929601</v>
      </c>
      <c r="K249" s="37"/>
      <c r="L249" s="86">
        <v>20080908</v>
      </c>
    </row>
    <row r="250" spans="1:12" ht="15">
      <c r="A250" s="7">
        <v>220</v>
      </c>
      <c r="B250" s="17" t="s">
        <v>1988</v>
      </c>
      <c r="C250" s="18" t="s">
        <v>1989</v>
      </c>
      <c r="D250" s="17" t="s">
        <v>1932</v>
      </c>
      <c r="E250" s="17" t="s">
        <v>1990</v>
      </c>
      <c r="F250" s="74">
        <f t="shared" si="7"/>
        <v>1090784</v>
      </c>
      <c r="G250" s="37">
        <v>350000</v>
      </c>
      <c r="H250" s="37">
        <v>734384</v>
      </c>
      <c r="I250" s="37">
        <v>0</v>
      </c>
      <c r="J250" s="37">
        <v>6400</v>
      </c>
      <c r="K250" s="37"/>
      <c r="L250" s="86">
        <v>20080908</v>
      </c>
    </row>
    <row r="251" spans="1:12" s="5" customFormat="1" ht="15">
      <c r="A251" s="7">
        <v>221</v>
      </c>
      <c r="B251" s="17" t="s">
        <v>1991</v>
      </c>
      <c r="C251" s="18" t="s">
        <v>1992</v>
      </c>
      <c r="D251" s="17" t="s">
        <v>1932</v>
      </c>
      <c r="E251" s="17" t="s">
        <v>1993</v>
      </c>
      <c r="F251" s="74">
        <f t="shared" si="7"/>
        <v>631814</v>
      </c>
      <c r="G251" s="37">
        <v>0</v>
      </c>
      <c r="H251" s="37">
        <v>594695</v>
      </c>
      <c r="I251" s="37">
        <v>0</v>
      </c>
      <c r="J251" s="37">
        <v>37119</v>
      </c>
      <c r="K251" s="37"/>
      <c r="L251" s="86">
        <v>20081007</v>
      </c>
    </row>
    <row r="252" spans="1:12" ht="15">
      <c r="A252" s="7">
        <v>222</v>
      </c>
      <c r="B252" s="17" t="s">
        <v>1994</v>
      </c>
      <c r="C252" s="18" t="s">
        <v>1995</v>
      </c>
      <c r="D252" s="17" t="s">
        <v>1932</v>
      </c>
      <c r="E252" s="17" t="s">
        <v>1996</v>
      </c>
      <c r="F252" s="74">
        <f t="shared" si="7"/>
        <v>3060517</v>
      </c>
      <c r="G252" s="37">
        <v>24503</v>
      </c>
      <c r="H252" s="37">
        <v>767492</v>
      </c>
      <c r="I252" s="37">
        <v>849176</v>
      </c>
      <c r="J252" s="37">
        <v>1419346</v>
      </c>
      <c r="K252" s="37"/>
      <c r="L252" s="86">
        <v>20080908</v>
      </c>
    </row>
    <row r="253" spans="1:12" ht="15">
      <c r="A253" s="7">
        <v>223</v>
      </c>
      <c r="B253" s="17" t="s">
        <v>1998</v>
      </c>
      <c r="C253" s="18" t="s">
        <v>1999</v>
      </c>
      <c r="D253" s="17" t="s">
        <v>1997</v>
      </c>
      <c r="E253" s="17" t="s">
        <v>2000</v>
      </c>
      <c r="F253" s="74">
        <f t="shared" si="7"/>
        <v>57322</v>
      </c>
      <c r="G253" s="37">
        <v>0</v>
      </c>
      <c r="H253" s="37">
        <v>46787</v>
      </c>
      <c r="I253" s="37">
        <v>0</v>
      </c>
      <c r="J253" s="37">
        <v>10535</v>
      </c>
      <c r="K253" s="37"/>
      <c r="L253" s="86">
        <v>20080908</v>
      </c>
    </row>
    <row r="254" spans="1:12" ht="15">
      <c r="A254" s="7">
        <v>224</v>
      </c>
      <c r="B254" s="17" t="s">
        <v>2001</v>
      </c>
      <c r="C254" s="18" t="s">
        <v>2002</v>
      </c>
      <c r="D254" s="17" t="s">
        <v>1997</v>
      </c>
      <c r="E254" s="17" t="s">
        <v>2003</v>
      </c>
      <c r="F254" s="74">
        <f t="shared" si="7"/>
        <v>1569042</v>
      </c>
      <c r="G254" s="37">
        <v>271250</v>
      </c>
      <c r="H254" s="37">
        <v>398535</v>
      </c>
      <c r="I254" s="37">
        <v>102320</v>
      </c>
      <c r="J254" s="37">
        <v>796937</v>
      </c>
      <c r="K254" s="37"/>
      <c r="L254" s="86">
        <v>20081007</v>
      </c>
    </row>
    <row r="255" spans="1:12" ht="15">
      <c r="A255" s="7">
        <v>225</v>
      </c>
      <c r="B255" s="17" t="s">
        <v>2004</v>
      </c>
      <c r="C255" s="18" t="s">
        <v>2005</v>
      </c>
      <c r="D255" s="17" t="s">
        <v>1997</v>
      </c>
      <c r="E255" s="17" t="s">
        <v>2006</v>
      </c>
      <c r="F255" s="74">
        <f t="shared" si="7"/>
        <v>3909976</v>
      </c>
      <c r="G255" s="37">
        <v>3320367</v>
      </c>
      <c r="H255" s="37">
        <v>183911</v>
      </c>
      <c r="I255" s="37">
        <v>168000</v>
      </c>
      <c r="J255" s="37">
        <v>237698</v>
      </c>
      <c r="K255" s="37"/>
      <c r="L255" s="86">
        <v>20080908</v>
      </c>
    </row>
    <row r="256" spans="1:12" ht="15">
      <c r="A256" s="7">
        <v>226</v>
      </c>
      <c r="B256" s="17" t="s">
        <v>2007</v>
      </c>
      <c r="C256" s="18" t="s">
        <v>2008</v>
      </c>
      <c r="D256" s="17" t="s">
        <v>1997</v>
      </c>
      <c r="E256" s="17" t="s">
        <v>2009</v>
      </c>
      <c r="F256" s="74">
        <f t="shared" si="7"/>
        <v>160250</v>
      </c>
      <c r="G256" s="37">
        <v>135000</v>
      </c>
      <c r="H256" s="37">
        <v>1150</v>
      </c>
      <c r="I256" s="37">
        <v>0</v>
      </c>
      <c r="J256" s="37">
        <v>24100</v>
      </c>
      <c r="K256" s="37"/>
      <c r="L256" s="86">
        <v>20080908</v>
      </c>
    </row>
    <row r="257" spans="1:12" ht="15">
      <c r="A257" s="7">
        <v>227</v>
      </c>
      <c r="B257" s="17" t="s">
        <v>2010</v>
      </c>
      <c r="C257" s="18" t="s">
        <v>2011</v>
      </c>
      <c r="D257" s="17" t="s">
        <v>1997</v>
      </c>
      <c r="E257" s="17" t="s">
        <v>2012</v>
      </c>
      <c r="F257" s="74">
        <f aca="true" t="shared" si="8" ref="F257:F288">G257+H257+I257+J257</f>
        <v>1248402</v>
      </c>
      <c r="G257" s="37">
        <v>223178</v>
      </c>
      <c r="H257" s="37">
        <v>439875</v>
      </c>
      <c r="I257" s="37">
        <v>0</v>
      </c>
      <c r="J257" s="37">
        <v>585349</v>
      </c>
      <c r="K257" s="37"/>
      <c r="L257" s="86">
        <v>20081007</v>
      </c>
    </row>
    <row r="258" spans="1:12" ht="15">
      <c r="A258" s="7">
        <v>228</v>
      </c>
      <c r="B258" s="17" t="s">
        <v>2013</v>
      </c>
      <c r="C258" s="18" t="s">
        <v>2014</v>
      </c>
      <c r="D258" s="17" t="s">
        <v>1997</v>
      </c>
      <c r="E258" s="17" t="s">
        <v>2015</v>
      </c>
      <c r="F258" s="74">
        <f t="shared" si="8"/>
        <v>3446975</v>
      </c>
      <c r="G258" s="37">
        <v>3092500</v>
      </c>
      <c r="H258" s="37">
        <v>266689</v>
      </c>
      <c r="I258" s="37">
        <v>0</v>
      </c>
      <c r="J258" s="37">
        <v>87786</v>
      </c>
      <c r="K258" s="74"/>
      <c r="L258" s="86">
        <v>20081007</v>
      </c>
    </row>
    <row r="259" spans="1:12" ht="15">
      <c r="A259" s="7">
        <v>229</v>
      </c>
      <c r="B259" s="17" t="s">
        <v>2016</v>
      </c>
      <c r="C259" s="18" t="s">
        <v>2017</v>
      </c>
      <c r="D259" s="17" t="s">
        <v>1997</v>
      </c>
      <c r="E259" s="17" t="s">
        <v>1907</v>
      </c>
      <c r="F259" s="74">
        <f t="shared" si="8"/>
        <v>113927</v>
      </c>
      <c r="G259" s="37">
        <v>0</v>
      </c>
      <c r="H259" s="37">
        <v>95971</v>
      </c>
      <c r="I259" s="37">
        <v>0</v>
      </c>
      <c r="J259" s="37">
        <v>17956</v>
      </c>
      <c r="K259" s="37"/>
      <c r="L259" s="86">
        <v>20080908</v>
      </c>
    </row>
    <row r="260" spans="1:12" ht="15">
      <c r="A260" s="7">
        <v>230</v>
      </c>
      <c r="B260" s="17" t="s">
        <v>2018</v>
      </c>
      <c r="C260" s="18" t="s">
        <v>2019</v>
      </c>
      <c r="D260" s="17" t="s">
        <v>1997</v>
      </c>
      <c r="E260" s="17" t="s">
        <v>2020</v>
      </c>
      <c r="F260" s="74">
        <f t="shared" si="8"/>
        <v>2721267</v>
      </c>
      <c r="G260" s="37">
        <v>2338205</v>
      </c>
      <c r="H260" s="37">
        <v>96152</v>
      </c>
      <c r="I260" s="37">
        <v>5150</v>
      </c>
      <c r="J260" s="37">
        <v>281760</v>
      </c>
      <c r="K260" s="37"/>
      <c r="L260" s="86">
        <v>20080908</v>
      </c>
    </row>
    <row r="261" spans="1:12" ht="15">
      <c r="A261" s="7">
        <v>231</v>
      </c>
      <c r="B261" s="17" t="s">
        <v>2021</v>
      </c>
      <c r="C261" s="18" t="s">
        <v>2022</v>
      </c>
      <c r="D261" s="17" t="s">
        <v>1997</v>
      </c>
      <c r="E261" s="17" t="s">
        <v>2023</v>
      </c>
      <c r="F261" s="74">
        <f t="shared" si="8"/>
        <v>11716484</v>
      </c>
      <c r="G261" s="37">
        <v>0</v>
      </c>
      <c r="H261" s="37">
        <v>261341</v>
      </c>
      <c r="I261" s="37">
        <v>10005500</v>
      </c>
      <c r="J261" s="37">
        <v>1449643</v>
      </c>
      <c r="K261" s="37"/>
      <c r="L261" s="86">
        <v>20081007</v>
      </c>
    </row>
    <row r="262" spans="1:12" ht="15">
      <c r="A262" s="7">
        <v>232</v>
      </c>
      <c r="B262" s="17" t="s">
        <v>2024</v>
      </c>
      <c r="C262" s="18" t="s">
        <v>2025</v>
      </c>
      <c r="D262" s="17" t="s">
        <v>1997</v>
      </c>
      <c r="E262" s="17" t="s">
        <v>2026</v>
      </c>
      <c r="F262" s="74">
        <f t="shared" si="8"/>
        <v>636436</v>
      </c>
      <c r="G262" s="37">
        <v>50850</v>
      </c>
      <c r="H262" s="37">
        <v>530306</v>
      </c>
      <c r="I262" s="37">
        <v>0</v>
      </c>
      <c r="J262" s="37">
        <v>55280</v>
      </c>
      <c r="K262" s="37"/>
      <c r="L262" s="86">
        <v>20081007</v>
      </c>
    </row>
    <row r="263" spans="1:12" ht="15">
      <c r="A263" s="7">
        <v>233</v>
      </c>
      <c r="B263" s="17" t="s">
        <v>2027</v>
      </c>
      <c r="C263" s="18" t="s">
        <v>2028</v>
      </c>
      <c r="D263" s="17" t="s">
        <v>1997</v>
      </c>
      <c r="E263" s="17" t="s">
        <v>2029</v>
      </c>
      <c r="F263" s="74">
        <f t="shared" si="8"/>
        <v>1743067</v>
      </c>
      <c r="G263" s="37">
        <v>934299</v>
      </c>
      <c r="H263" s="37">
        <v>199392</v>
      </c>
      <c r="I263" s="37">
        <v>59320</v>
      </c>
      <c r="J263" s="37">
        <v>550056</v>
      </c>
      <c r="K263" s="37"/>
      <c r="L263" s="86">
        <v>20080908</v>
      </c>
    </row>
    <row r="264" spans="1:12" ht="15">
      <c r="A264" s="7">
        <v>234</v>
      </c>
      <c r="B264" s="17" t="s">
        <v>2030</v>
      </c>
      <c r="C264" s="18" t="s">
        <v>2031</v>
      </c>
      <c r="D264" s="17" t="s">
        <v>1997</v>
      </c>
      <c r="E264" s="17" t="s">
        <v>2032</v>
      </c>
      <c r="F264" s="74">
        <f t="shared" si="8"/>
        <v>53398</v>
      </c>
      <c r="G264" s="37">
        <v>0</v>
      </c>
      <c r="H264" s="37">
        <v>29088</v>
      </c>
      <c r="I264" s="37">
        <v>0</v>
      </c>
      <c r="J264" s="37">
        <v>24310</v>
      </c>
      <c r="K264" s="37"/>
      <c r="L264" s="86">
        <v>20080908</v>
      </c>
    </row>
    <row r="265" spans="1:12" ht="15">
      <c r="A265" s="7">
        <v>235</v>
      </c>
      <c r="B265" s="17" t="s">
        <v>2033</v>
      </c>
      <c r="C265" s="18" t="s">
        <v>2034</v>
      </c>
      <c r="D265" s="17" t="s">
        <v>1997</v>
      </c>
      <c r="E265" s="17" t="s">
        <v>2035</v>
      </c>
      <c r="F265" s="74">
        <f t="shared" si="8"/>
        <v>402800</v>
      </c>
      <c r="G265" s="37">
        <v>130000</v>
      </c>
      <c r="H265" s="37">
        <v>13800</v>
      </c>
      <c r="I265" s="37">
        <v>0</v>
      </c>
      <c r="J265" s="37">
        <v>259000</v>
      </c>
      <c r="K265" s="37"/>
      <c r="L265" s="86">
        <v>20081007</v>
      </c>
    </row>
    <row r="266" spans="1:12" ht="15">
      <c r="A266" s="7">
        <v>236</v>
      </c>
      <c r="B266" s="17" t="s">
        <v>2036</v>
      </c>
      <c r="C266" s="18" t="s">
        <v>2037</v>
      </c>
      <c r="D266" s="17" t="s">
        <v>1997</v>
      </c>
      <c r="E266" s="17" t="s">
        <v>2038</v>
      </c>
      <c r="F266" s="74">
        <f t="shared" si="8"/>
        <v>261400</v>
      </c>
      <c r="G266" s="37">
        <v>94000</v>
      </c>
      <c r="H266" s="37">
        <v>150400</v>
      </c>
      <c r="I266" s="37">
        <v>0</v>
      </c>
      <c r="J266" s="37">
        <v>17000</v>
      </c>
      <c r="K266" s="37"/>
      <c r="L266" s="86">
        <v>20080908</v>
      </c>
    </row>
    <row r="267" spans="1:12" ht="15">
      <c r="A267" s="7">
        <v>237</v>
      </c>
      <c r="B267" s="17" t="s">
        <v>2039</v>
      </c>
      <c r="C267" s="18" t="s">
        <v>2040</v>
      </c>
      <c r="D267" s="17" t="s">
        <v>1997</v>
      </c>
      <c r="E267" s="17" t="s">
        <v>2041</v>
      </c>
      <c r="F267" s="74">
        <f t="shared" si="8"/>
        <v>294542</v>
      </c>
      <c r="G267" s="37">
        <v>0</v>
      </c>
      <c r="H267" s="37">
        <v>190842</v>
      </c>
      <c r="I267" s="37">
        <v>0</v>
      </c>
      <c r="J267" s="37">
        <v>103700</v>
      </c>
      <c r="K267" s="74"/>
      <c r="L267" s="86">
        <v>20081007</v>
      </c>
    </row>
    <row r="268" spans="1:12" ht="15">
      <c r="A268" s="7">
        <v>238</v>
      </c>
      <c r="B268" s="17" t="s">
        <v>2042</v>
      </c>
      <c r="C268" s="18" t="s">
        <v>2043</v>
      </c>
      <c r="D268" s="17" t="s">
        <v>1997</v>
      </c>
      <c r="E268" s="17" t="s">
        <v>2044</v>
      </c>
      <c r="F268" s="74">
        <f t="shared" si="8"/>
        <v>252325</v>
      </c>
      <c r="G268" s="37">
        <v>149215</v>
      </c>
      <c r="H268" s="37">
        <v>99610</v>
      </c>
      <c r="I268" s="37">
        <v>0</v>
      </c>
      <c r="J268" s="37">
        <v>3500</v>
      </c>
      <c r="K268" s="37"/>
      <c r="L268" s="86">
        <v>20080908</v>
      </c>
    </row>
    <row r="269" spans="1:12" ht="15">
      <c r="A269" s="7">
        <v>239</v>
      </c>
      <c r="B269" s="17" t="s">
        <v>2045</v>
      </c>
      <c r="C269" s="18" t="s">
        <v>2046</v>
      </c>
      <c r="D269" s="17" t="s">
        <v>1997</v>
      </c>
      <c r="E269" s="17" t="s">
        <v>2047</v>
      </c>
      <c r="F269" s="74">
        <f t="shared" si="8"/>
        <v>116840</v>
      </c>
      <c r="G269" s="37">
        <v>0</v>
      </c>
      <c r="H269" s="37">
        <v>0</v>
      </c>
      <c r="I269" s="37">
        <v>91200</v>
      </c>
      <c r="J269" s="37">
        <v>25640</v>
      </c>
      <c r="K269" s="72"/>
      <c r="L269" s="86">
        <v>20080908</v>
      </c>
    </row>
    <row r="270" spans="1:12" ht="15">
      <c r="A270" s="7">
        <v>240</v>
      </c>
      <c r="B270" s="17" t="s">
        <v>2048</v>
      </c>
      <c r="C270" s="18" t="s">
        <v>2049</v>
      </c>
      <c r="D270" s="17" t="s">
        <v>1997</v>
      </c>
      <c r="E270" s="17" t="s">
        <v>1595</v>
      </c>
      <c r="F270" s="74">
        <f t="shared" si="8"/>
        <v>6359759</v>
      </c>
      <c r="G270" s="37">
        <v>34650</v>
      </c>
      <c r="H270" s="37">
        <v>766401</v>
      </c>
      <c r="I270" s="37">
        <v>5100000</v>
      </c>
      <c r="J270" s="37">
        <v>458708</v>
      </c>
      <c r="K270" s="37"/>
      <c r="L270" s="86">
        <v>20080908</v>
      </c>
    </row>
    <row r="271" spans="1:12" ht="15">
      <c r="A271" s="7">
        <v>241</v>
      </c>
      <c r="B271" s="17" t="s">
        <v>2050</v>
      </c>
      <c r="C271" s="18" t="s">
        <v>2051</v>
      </c>
      <c r="D271" s="17" t="s">
        <v>1997</v>
      </c>
      <c r="E271" s="17" t="s">
        <v>2052</v>
      </c>
      <c r="F271" s="74">
        <f t="shared" si="8"/>
        <v>131580</v>
      </c>
      <c r="G271" s="37">
        <v>1</v>
      </c>
      <c r="H271" s="37">
        <v>119371</v>
      </c>
      <c r="I271" s="37">
        <v>0</v>
      </c>
      <c r="J271" s="37">
        <v>12208</v>
      </c>
      <c r="K271" s="37"/>
      <c r="L271" s="86">
        <v>20081007</v>
      </c>
    </row>
    <row r="272" spans="1:12" ht="15">
      <c r="A272" s="7">
        <v>242</v>
      </c>
      <c r="B272" s="17" t="s">
        <v>2053</v>
      </c>
      <c r="C272" s="18" t="s">
        <v>2054</v>
      </c>
      <c r="D272" s="17" t="s">
        <v>1997</v>
      </c>
      <c r="E272" s="17" t="s">
        <v>2055</v>
      </c>
      <c r="F272" s="74">
        <f t="shared" si="8"/>
        <v>2262249</v>
      </c>
      <c r="G272" s="37">
        <v>1140000</v>
      </c>
      <c r="H272" s="37">
        <v>315973</v>
      </c>
      <c r="I272" s="37">
        <v>94190</v>
      </c>
      <c r="J272" s="37">
        <v>712086</v>
      </c>
      <c r="K272" s="37"/>
      <c r="L272" s="86">
        <v>20080908</v>
      </c>
    </row>
    <row r="273" spans="1:12" ht="15">
      <c r="A273" s="7">
        <v>243</v>
      </c>
      <c r="B273" s="17" t="s">
        <v>2056</v>
      </c>
      <c r="C273" s="18" t="s">
        <v>2057</v>
      </c>
      <c r="D273" s="17" t="s">
        <v>1997</v>
      </c>
      <c r="E273" s="17" t="s">
        <v>2058</v>
      </c>
      <c r="F273" s="74">
        <f t="shared" si="8"/>
        <v>316820</v>
      </c>
      <c r="G273" s="37">
        <v>0</v>
      </c>
      <c r="H273" s="37">
        <v>31310</v>
      </c>
      <c r="I273" s="37">
        <v>0</v>
      </c>
      <c r="J273" s="37">
        <v>285510</v>
      </c>
      <c r="K273" s="37"/>
      <c r="L273" s="86">
        <v>20080908</v>
      </c>
    </row>
    <row r="274" spans="1:12" ht="15">
      <c r="A274" s="7">
        <v>244</v>
      </c>
      <c r="B274" s="17" t="s">
        <v>2059</v>
      </c>
      <c r="C274" s="18" t="s">
        <v>2060</v>
      </c>
      <c r="D274" s="17" t="s">
        <v>1997</v>
      </c>
      <c r="E274" s="17" t="s">
        <v>2061</v>
      </c>
      <c r="F274" s="74">
        <f t="shared" si="8"/>
        <v>659722</v>
      </c>
      <c r="G274" s="37">
        <v>0</v>
      </c>
      <c r="H274" s="37">
        <v>130495</v>
      </c>
      <c r="I274" s="37">
        <v>31000</v>
      </c>
      <c r="J274" s="37">
        <v>498227</v>
      </c>
      <c r="K274" s="37"/>
      <c r="L274" s="86">
        <v>20080908</v>
      </c>
    </row>
    <row r="275" spans="1:12" ht="15">
      <c r="A275" s="7">
        <v>245</v>
      </c>
      <c r="B275" s="17" t="s">
        <v>2062</v>
      </c>
      <c r="C275" s="18" t="s">
        <v>2063</v>
      </c>
      <c r="D275" s="17" t="s">
        <v>1997</v>
      </c>
      <c r="E275" s="17" t="s">
        <v>2064</v>
      </c>
      <c r="F275" s="74">
        <f t="shared" si="8"/>
        <v>6857092</v>
      </c>
      <c r="G275" s="37">
        <v>0</v>
      </c>
      <c r="H275" s="37">
        <v>51317</v>
      </c>
      <c r="I275" s="37">
        <v>6762825</v>
      </c>
      <c r="J275" s="37">
        <v>42950</v>
      </c>
      <c r="K275" s="37"/>
      <c r="L275" s="86">
        <v>20080908</v>
      </c>
    </row>
    <row r="276" spans="1:12" ht="15">
      <c r="A276" s="7">
        <v>246</v>
      </c>
      <c r="B276" s="17" t="s">
        <v>2065</v>
      </c>
      <c r="C276" s="18" t="s">
        <v>2066</v>
      </c>
      <c r="D276" s="17" t="s">
        <v>1997</v>
      </c>
      <c r="E276" s="17" t="s">
        <v>2067</v>
      </c>
      <c r="F276" s="74">
        <f t="shared" si="8"/>
        <v>3479159</v>
      </c>
      <c r="G276" s="37">
        <v>1976300</v>
      </c>
      <c r="H276" s="37">
        <v>0</v>
      </c>
      <c r="I276" s="37">
        <v>1185500</v>
      </c>
      <c r="J276" s="37">
        <v>317359</v>
      </c>
      <c r="K276" s="72"/>
      <c r="L276" s="86">
        <v>20080908</v>
      </c>
    </row>
    <row r="277" spans="1:12" ht="15">
      <c r="A277" s="7">
        <v>247</v>
      </c>
      <c r="B277" s="17" t="s">
        <v>2069</v>
      </c>
      <c r="C277" s="18" t="s">
        <v>2070</v>
      </c>
      <c r="D277" s="17" t="s">
        <v>2068</v>
      </c>
      <c r="E277" s="17" t="s">
        <v>2071</v>
      </c>
      <c r="F277" s="74">
        <f t="shared" si="8"/>
        <v>1642934</v>
      </c>
      <c r="G277" s="37">
        <v>0</v>
      </c>
      <c r="H277" s="37">
        <v>1207709</v>
      </c>
      <c r="I277" s="37">
        <v>0</v>
      </c>
      <c r="J277" s="37">
        <v>435225</v>
      </c>
      <c r="K277" s="37"/>
      <c r="L277" s="86">
        <v>20080908</v>
      </c>
    </row>
    <row r="278" spans="1:12" ht="15">
      <c r="A278" s="7">
        <v>248</v>
      </c>
      <c r="B278" s="17" t="s">
        <v>2072</v>
      </c>
      <c r="C278" s="18" t="s">
        <v>2073</v>
      </c>
      <c r="D278" s="17" t="s">
        <v>2068</v>
      </c>
      <c r="E278" s="17" t="s">
        <v>2074</v>
      </c>
      <c r="F278" s="74">
        <f t="shared" si="8"/>
        <v>16500</v>
      </c>
      <c r="G278" s="37">
        <v>0</v>
      </c>
      <c r="H278" s="37">
        <v>16500</v>
      </c>
      <c r="I278" s="37">
        <v>0</v>
      </c>
      <c r="J278" s="37">
        <v>0</v>
      </c>
      <c r="K278" s="37"/>
      <c r="L278" s="86">
        <v>20080908</v>
      </c>
    </row>
    <row r="279" spans="1:12" ht="15">
      <c r="A279" s="7">
        <v>249</v>
      </c>
      <c r="B279" s="17" t="s">
        <v>2075</v>
      </c>
      <c r="C279" s="18" t="s">
        <v>2076</v>
      </c>
      <c r="D279" s="17" t="s">
        <v>2068</v>
      </c>
      <c r="E279" s="17" t="s">
        <v>2077</v>
      </c>
      <c r="F279" s="74">
        <f t="shared" si="8"/>
        <v>102076</v>
      </c>
      <c r="G279" s="37">
        <v>7001</v>
      </c>
      <c r="H279" s="37">
        <v>63170</v>
      </c>
      <c r="I279" s="37">
        <v>0</v>
      </c>
      <c r="J279" s="37">
        <v>31905</v>
      </c>
      <c r="K279" s="37"/>
      <c r="L279" s="86">
        <v>20081007</v>
      </c>
    </row>
    <row r="280" spans="1:12" s="5" customFormat="1" ht="15">
      <c r="A280" s="7">
        <v>250</v>
      </c>
      <c r="B280" s="17" t="s">
        <v>2078</v>
      </c>
      <c r="C280" s="18" t="s">
        <v>2079</v>
      </c>
      <c r="D280" s="17" t="s">
        <v>2068</v>
      </c>
      <c r="E280" s="17" t="s">
        <v>2080</v>
      </c>
      <c r="F280" s="74">
        <f t="shared" si="8"/>
        <v>31261612</v>
      </c>
      <c r="G280" s="37">
        <v>7000</v>
      </c>
      <c r="H280" s="37">
        <v>54602</v>
      </c>
      <c r="I280" s="37">
        <v>31000000</v>
      </c>
      <c r="J280" s="37">
        <v>200010</v>
      </c>
      <c r="K280" s="37"/>
      <c r="L280" s="86">
        <v>20081007</v>
      </c>
    </row>
    <row r="281" spans="1:12" ht="15">
      <c r="A281" s="7">
        <v>251</v>
      </c>
      <c r="B281" s="17" t="s">
        <v>2081</v>
      </c>
      <c r="C281" s="18" t="s">
        <v>2082</v>
      </c>
      <c r="D281" s="17" t="s">
        <v>2068</v>
      </c>
      <c r="E281" s="17" t="s">
        <v>2083</v>
      </c>
      <c r="F281" s="74">
        <f t="shared" si="8"/>
        <v>7081351</v>
      </c>
      <c r="G281" s="37">
        <v>3498100</v>
      </c>
      <c r="H281" s="37">
        <v>2303182</v>
      </c>
      <c r="I281" s="37">
        <v>0</v>
      </c>
      <c r="J281" s="37">
        <v>1280069</v>
      </c>
      <c r="K281" s="72"/>
      <c r="L281" s="86">
        <v>20081007</v>
      </c>
    </row>
    <row r="282" spans="1:12" ht="15">
      <c r="A282" s="7">
        <v>252</v>
      </c>
      <c r="B282" s="17" t="s">
        <v>2084</v>
      </c>
      <c r="C282" s="18" t="s">
        <v>2085</v>
      </c>
      <c r="D282" s="17" t="s">
        <v>2068</v>
      </c>
      <c r="E282" s="17" t="s">
        <v>2086</v>
      </c>
      <c r="F282" s="74">
        <f t="shared" si="8"/>
        <v>16977455</v>
      </c>
      <c r="G282" s="37">
        <v>1113602</v>
      </c>
      <c r="H282" s="37">
        <v>5504633</v>
      </c>
      <c r="I282" s="37">
        <v>234000</v>
      </c>
      <c r="J282" s="37">
        <v>10125220</v>
      </c>
      <c r="K282" s="37"/>
      <c r="L282" s="86">
        <v>20080908</v>
      </c>
    </row>
    <row r="283" spans="1:12" ht="15">
      <c r="A283" s="7">
        <v>253</v>
      </c>
      <c r="B283" s="17" t="s">
        <v>2087</v>
      </c>
      <c r="C283" s="18" t="s">
        <v>2088</v>
      </c>
      <c r="D283" s="17" t="s">
        <v>2068</v>
      </c>
      <c r="E283" s="17" t="s">
        <v>2089</v>
      </c>
      <c r="F283" s="74">
        <f t="shared" si="8"/>
        <v>1583880</v>
      </c>
      <c r="G283" s="37">
        <v>1500</v>
      </c>
      <c r="H283" s="37">
        <v>458728</v>
      </c>
      <c r="I283" s="37">
        <v>0</v>
      </c>
      <c r="J283" s="37">
        <v>1123652</v>
      </c>
      <c r="K283" s="37"/>
      <c r="L283" s="86">
        <v>20080908</v>
      </c>
    </row>
    <row r="284" spans="1:12" ht="15">
      <c r="A284" s="7">
        <v>254</v>
      </c>
      <c r="B284" s="17" t="s">
        <v>2090</v>
      </c>
      <c r="C284" s="18" t="s">
        <v>2091</v>
      </c>
      <c r="D284" s="17" t="s">
        <v>2068</v>
      </c>
      <c r="E284" s="17" t="s">
        <v>2092</v>
      </c>
      <c r="F284" s="74">
        <f t="shared" si="8"/>
        <v>1353091</v>
      </c>
      <c r="G284" s="37">
        <v>0</v>
      </c>
      <c r="H284" s="37">
        <v>528290</v>
      </c>
      <c r="I284" s="37">
        <v>172000</v>
      </c>
      <c r="J284" s="37">
        <v>652801</v>
      </c>
      <c r="K284" s="37"/>
      <c r="L284" s="86">
        <v>20081007</v>
      </c>
    </row>
    <row r="285" spans="1:12" ht="15">
      <c r="A285" s="7">
        <v>255</v>
      </c>
      <c r="B285" s="17" t="s">
        <v>2093</v>
      </c>
      <c r="C285" s="18" t="s">
        <v>2094</v>
      </c>
      <c r="D285" s="17" t="s">
        <v>2068</v>
      </c>
      <c r="E285" s="17" t="s">
        <v>2095</v>
      </c>
      <c r="F285" s="74">
        <f t="shared" si="8"/>
        <v>53558756</v>
      </c>
      <c r="G285" s="37">
        <v>2100</v>
      </c>
      <c r="H285" s="37">
        <v>321111</v>
      </c>
      <c r="I285" s="37">
        <v>0</v>
      </c>
      <c r="J285" s="37">
        <v>53235545</v>
      </c>
      <c r="K285" s="37"/>
      <c r="L285" s="86">
        <v>20081007</v>
      </c>
    </row>
    <row r="286" spans="1:12" ht="15">
      <c r="A286" s="7">
        <v>256</v>
      </c>
      <c r="B286" s="17" t="s">
        <v>2096</v>
      </c>
      <c r="C286" s="18" t="s">
        <v>2097</v>
      </c>
      <c r="D286" s="17" t="s">
        <v>2068</v>
      </c>
      <c r="E286" s="17" t="s">
        <v>2098</v>
      </c>
      <c r="F286" s="74">
        <f t="shared" si="8"/>
        <v>1001311</v>
      </c>
      <c r="G286" s="37">
        <v>0</v>
      </c>
      <c r="H286" s="37">
        <v>861351</v>
      </c>
      <c r="I286" s="37">
        <v>0</v>
      </c>
      <c r="J286" s="37">
        <v>139960</v>
      </c>
      <c r="K286" s="37"/>
      <c r="L286" s="86">
        <v>20080908</v>
      </c>
    </row>
    <row r="287" spans="1:12" ht="15">
      <c r="A287" s="7">
        <v>257</v>
      </c>
      <c r="B287" s="17" t="s">
        <v>2099</v>
      </c>
      <c r="C287" s="18" t="s">
        <v>2100</v>
      </c>
      <c r="D287" s="17" t="s">
        <v>2068</v>
      </c>
      <c r="E287" s="17" t="s">
        <v>2101</v>
      </c>
      <c r="F287" s="74">
        <f t="shared" si="8"/>
        <v>811368</v>
      </c>
      <c r="G287" s="37">
        <v>13000</v>
      </c>
      <c r="H287" s="37">
        <v>241668</v>
      </c>
      <c r="I287" s="37">
        <v>0</v>
      </c>
      <c r="J287" s="37">
        <v>556700</v>
      </c>
      <c r="K287" s="74"/>
      <c r="L287" s="86">
        <v>20081007</v>
      </c>
    </row>
    <row r="288" spans="1:12" ht="15">
      <c r="A288" s="7">
        <v>258</v>
      </c>
      <c r="B288" s="17" t="s">
        <v>2102</v>
      </c>
      <c r="C288" s="18" t="s">
        <v>2103</v>
      </c>
      <c r="D288" s="17" t="s">
        <v>2068</v>
      </c>
      <c r="E288" s="17" t="s">
        <v>2104</v>
      </c>
      <c r="F288" s="74">
        <f t="shared" si="8"/>
        <v>1888195</v>
      </c>
      <c r="G288" s="37">
        <v>15000</v>
      </c>
      <c r="H288" s="37">
        <v>1211830</v>
      </c>
      <c r="I288" s="37">
        <v>10000</v>
      </c>
      <c r="J288" s="37">
        <v>651365</v>
      </c>
      <c r="K288" s="37"/>
      <c r="L288" s="86">
        <v>20080908</v>
      </c>
    </row>
    <row r="289" spans="1:12" ht="15">
      <c r="A289" s="7">
        <v>259</v>
      </c>
      <c r="B289" s="17" t="s">
        <v>2106</v>
      </c>
      <c r="C289" s="18" t="s">
        <v>2107</v>
      </c>
      <c r="D289" s="17" t="s">
        <v>2105</v>
      </c>
      <c r="E289" s="17" t="s">
        <v>2108</v>
      </c>
      <c r="F289" s="74">
        <f aca="true" t="shared" si="9" ref="F289:F320">G289+H289+I289+J289</f>
        <v>911744</v>
      </c>
      <c r="G289" s="37">
        <v>209800</v>
      </c>
      <c r="H289" s="37">
        <v>428602</v>
      </c>
      <c r="I289" s="37">
        <v>244166</v>
      </c>
      <c r="J289" s="37">
        <v>29176</v>
      </c>
      <c r="K289" s="37"/>
      <c r="L289" s="86">
        <v>20080908</v>
      </c>
    </row>
    <row r="290" spans="1:12" ht="15">
      <c r="A290" s="7">
        <v>260</v>
      </c>
      <c r="B290" s="17" t="s">
        <v>2109</v>
      </c>
      <c r="C290" s="18" t="s">
        <v>2110</v>
      </c>
      <c r="D290" s="17" t="s">
        <v>2105</v>
      </c>
      <c r="E290" s="17" t="s">
        <v>2111</v>
      </c>
      <c r="F290" s="74">
        <f t="shared" si="9"/>
        <v>85185</v>
      </c>
      <c r="G290" s="37">
        <v>0</v>
      </c>
      <c r="H290" s="37">
        <v>78685</v>
      </c>
      <c r="I290" s="37">
        <v>4100</v>
      </c>
      <c r="J290" s="37">
        <v>2400</v>
      </c>
      <c r="K290" s="37"/>
      <c r="L290" s="86">
        <v>20080908</v>
      </c>
    </row>
    <row r="291" spans="1:12" ht="15">
      <c r="A291" s="7">
        <v>261</v>
      </c>
      <c r="B291" s="17" t="s">
        <v>2112</v>
      </c>
      <c r="C291" s="18" t="s">
        <v>2113</v>
      </c>
      <c r="D291" s="17" t="s">
        <v>2105</v>
      </c>
      <c r="E291" s="17" t="s">
        <v>2114</v>
      </c>
      <c r="F291" s="74">
        <f t="shared" si="9"/>
        <v>21970</v>
      </c>
      <c r="G291" s="37">
        <v>0</v>
      </c>
      <c r="H291" s="37">
        <v>21970</v>
      </c>
      <c r="I291" s="37">
        <v>0</v>
      </c>
      <c r="J291" s="37">
        <v>0</v>
      </c>
      <c r="K291" s="37"/>
      <c r="L291" s="86">
        <v>20080908</v>
      </c>
    </row>
    <row r="292" spans="1:12" ht="15">
      <c r="A292" s="7">
        <v>262</v>
      </c>
      <c r="B292" s="17" t="s">
        <v>2115</v>
      </c>
      <c r="C292" s="18" t="s">
        <v>2116</v>
      </c>
      <c r="D292" s="17" t="s">
        <v>2105</v>
      </c>
      <c r="E292" s="17" t="s">
        <v>2117</v>
      </c>
      <c r="F292" s="74">
        <f t="shared" si="9"/>
        <v>64160</v>
      </c>
      <c r="G292" s="37">
        <v>0</v>
      </c>
      <c r="H292" s="37">
        <v>33100</v>
      </c>
      <c r="I292" s="37">
        <v>0</v>
      </c>
      <c r="J292" s="37">
        <v>31060</v>
      </c>
      <c r="K292" s="37"/>
      <c r="L292" s="86">
        <v>20080908</v>
      </c>
    </row>
    <row r="293" spans="1:12" ht="15">
      <c r="A293" s="7">
        <v>263</v>
      </c>
      <c r="B293" s="17" t="s">
        <v>2118</v>
      </c>
      <c r="C293" s="18" t="s">
        <v>2119</v>
      </c>
      <c r="D293" s="17" t="s">
        <v>2105</v>
      </c>
      <c r="E293" s="17" t="s">
        <v>2120</v>
      </c>
      <c r="F293" s="74">
        <f t="shared" si="9"/>
        <v>140233</v>
      </c>
      <c r="G293" s="37">
        <v>0</v>
      </c>
      <c r="H293" s="37">
        <v>0</v>
      </c>
      <c r="I293" s="37">
        <v>0</v>
      </c>
      <c r="J293" s="37">
        <v>140233</v>
      </c>
      <c r="K293" s="37"/>
      <c r="L293" s="86">
        <v>20080908</v>
      </c>
    </row>
    <row r="294" spans="1:12" ht="15">
      <c r="A294" s="7">
        <v>264</v>
      </c>
      <c r="B294" s="17" t="s">
        <v>2121</v>
      </c>
      <c r="C294" s="18" t="s">
        <v>2122</v>
      </c>
      <c r="D294" s="17" t="s">
        <v>2105</v>
      </c>
      <c r="E294" s="17" t="s">
        <v>2123</v>
      </c>
      <c r="F294" s="74">
        <f t="shared" si="9"/>
        <v>583137</v>
      </c>
      <c r="G294" s="37">
        <v>0</v>
      </c>
      <c r="H294" s="37">
        <v>456878</v>
      </c>
      <c r="I294" s="37">
        <v>0</v>
      </c>
      <c r="J294" s="37">
        <v>126259</v>
      </c>
      <c r="K294" s="37"/>
      <c r="L294" s="86">
        <v>20081007</v>
      </c>
    </row>
    <row r="295" spans="1:12" ht="15">
      <c r="A295" s="7">
        <v>265</v>
      </c>
      <c r="B295" s="17" t="s">
        <v>2124</v>
      </c>
      <c r="C295" s="18" t="s">
        <v>2125</v>
      </c>
      <c r="D295" s="17" t="s">
        <v>2105</v>
      </c>
      <c r="E295" s="17" t="s">
        <v>2126</v>
      </c>
      <c r="F295" s="74">
        <f t="shared" si="9"/>
        <v>796103</v>
      </c>
      <c r="G295" s="37">
        <v>0</v>
      </c>
      <c r="H295" s="37">
        <v>440603</v>
      </c>
      <c r="I295" s="37">
        <v>244550</v>
      </c>
      <c r="J295" s="37">
        <v>110950</v>
      </c>
      <c r="K295" s="37"/>
      <c r="L295" s="86">
        <v>20081007</v>
      </c>
    </row>
    <row r="296" spans="1:12" s="5" customFormat="1" ht="15">
      <c r="A296" s="7">
        <v>266</v>
      </c>
      <c r="B296" s="17" t="s">
        <v>2127</v>
      </c>
      <c r="C296" s="18" t="s">
        <v>2128</v>
      </c>
      <c r="D296" s="17" t="s">
        <v>2105</v>
      </c>
      <c r="E296" s="17" t="s">
        <v>2129</v>
      </c>
      <c r="F296" s="74">
        <f t="shared" si="9"/>
        <v>427850</v>
      </c>
      <c r="G296" s="37">
        <v>6000</v>
      </c>
      <c r="H296" s="37">
        <v>271786</v>
      </c>
      <c r="I296" s="37">
        <v>71264</v>
      </c>
      <c r="J296" s="37">
        <v>78800</v>
      </c>
      <c r="K296" s="37"/>
      <c r="L296" s="86">
        <v>20080908</v>
      </c>
    </row>
    <row r="297" spans="1:12" ht="15">
      <c r="A297" s="7">
        <v>267</v>
      </c>
      <c r="B297" s="17" t="s">
        <v>2130</v>
      </c>
      <c r="C297" s="18" t="s">
        <v>2131</v>
      </c>
      <c r="D297" s="17" t="s">
        <v>2105</v>
      </c>
      <c r="E297" s="17" t="s">
        <v>2132</v>
      </c>
      <c r="F297" s="74">
        <f t="shared" si="9"/>
        <v>1114517</v>
      </c>
      <c r="G297" s="37">
        <v>0</v>
      </c>
      <c r="H297" s="37">
        <v>76841</v>
      </c>
      <c r="I297" s="37">
        <v>0</v>
      </c>
      <c r="J297" s="37">
        <v>1037676</v>
      </c>
      <c r="K297" s="37"/>
      <c r="L297" s="86">
        <v>20081007</v>
      </c>
    </row>
    <row r="298" spans="1:12" ht="15">
      <c r="A298" s="7">
        <v>268</v>
      </c>
      <c r="B298" s="17" t="s">
        <v>2133</v>
      </c>
      <c r="C298" s="18" t="s">
        <v>2134</v>
      </c>
      <c r="D298" s="17" t="s">
        <v>2105</v>
      </c>
      <c r="E298" s="17" t="s">
        <v>2012</v>
      </c>
      <c r="F298" s="74">
        <f t="shared" si="9"/>
        <v>201853</v>
      </c>
      <c r="G298" s="37">
        <v>0</v>
      </c>
      <c r="H298" s="37">
        <v>89243</v>
      </c>
      <c r="I298" s="37">
        <v>85110</v>
      </c>
      <c r="J298" s="37">
        <v>27500</v>
      </c>
      <c r="K298" s="37"/>
      <c r="L298" s="86">
        <v>20081007</v>
      </c>
    </row>
    <row r="299" spans="1:12" ht="15">
      <c r="A299" s="7">
        <v>269</v>
      </c>
      <c r="B299" s="17" t="s">
        <v>2135</v>
      </c>
      <c r="C299" s="18" t="s">
        <v>2136</v>
      </c>
      <c r="D299" s="17" t="s">
        <v>2105</v>
      </c>
      <c r="E299" s="17" t="s">
        <v>2137</v>
      </c>
      <c r="F299" s="74">
        <f t="shared" si="9"/>
        <v>13850</v>
      </c>
      <c r="G299" s="37">
        <v>0</v>
      </c>
      <c r="H299" s="37">
        <v>13850</v>
      </c>
      <c r="I299" s="37">
        <v>0</v>
      </c>
      <c r="J299" s="37">
        <v>0</v>
      </c>
      <c r="K299" s="37"/>
      <c r="L299" s="86">
        <v>20080908</v>
      </c>
    </row>
    <row r="300" spans="1:12" ht="15">
      <c r="A300" s="7">
        <v>270</v>
      </c>
      <c r="B300" s="17" t="s">
        <v>2138</v>
      </c>
      <c r="C300" s="18" t="s">
        <v>2139</v>
      </c>
      <c r="D300" s="17" t="s">
        <v>2105</v>
      </c>
      <c r="E300" s="17" t="s">
        <v>2140</v>
      </c>
      <c r="F300" s="74">
        <f t="shared" si="9"/>
        <v>57347</v>
      </c>
      <c r="G300" s="37">
        <v>0</v>
      </c>
      <c r="H300" s="37">
        <v>51347</v>
      </c>
      <c r="I300" s="37">
        <v>6000</v>
      </c>
      <c r="J300" s="37">
        <v>0</v>
      </c>
      <c r="K300" s="37"/>
      <c r="L300" s="86">
        <v>20080908</v>
      </c>
    </row>
    <row r="301" spans="1:12" ht="15">
      <c r="A301" s="7">
        <v>271</v>
      </c>
      <c r="B301" s="17" t="s">
        <v>2141</v>
      </c>
      <c r="C301" s="18" t="s">
        <v>2142</v>
      </c>
      <c r="D301" s="17" t="s">
        <v>2105</v>
      </c>
      <c r="E301" s="17" t="s">
        <v>2143</v>
      </c>
      <c r="F301" s="74">
        <f t="shared" si="9"/>
        <v>4241</v>
      </c>
      <c r="G301" s="37">
        <v>0</v>
      </c>
      <c r="H301" s="37">
        <v>941</v>
      </c>
      <c r="I301" s="37">
        <v>0</v>
      </c>
      <c r="J301" s="37">
        <v>3300</v>
      </c>
      <c r="K301" s="37"/>
      <c r="L301" s="86">
        <v>20080908</v>
      </c>
    </row>
    <row r="302" spans="1:12" ht="15">
      <c r="A302" s="7">
        <v>272</v>
      </c>
      <c r="B302" s="17" t="s">
        <v>2144</v>
      </c>
      <c r="C302" s="18" t="s">
        <v>2145</v>
      </c>
      <c r="D302" s="17" t="s">
        <v>2105</v>
      </c>
      <c r="E302" s="17" t="s">
        <v>2146</v>
      </c>
      <c r="F302" s="74">
        <f t="shared" si="9"/>
        <v>38810</v>
      </c>
      <c r="G302" s="37">
        <v>0</v>
      </c>
      <c r="H302" s="37">
        <v>38610</v>
      </c>
      <c r="I302" s="37">
        <v>0</v>
      </c>
      <c r="J302" s="37">
        <v>200</v>
      </c>
      <c r="K302" s="37"/>
      <c r="L302" s="86">
        <v>20080908</v>
      </c>
    </row>
    <row r="303" spans="1:12" ht="15">
      <c r="A303" s="7">
        <v>273</v>
      </c>
      <c r="B303" s="17" t="s">
        <v>2147</v>
      </c>
      <c r="C303" s="18" t="s">
        <v>2148</v>
      </c>
      <c r="D303" s="17" t="s">
        <v>2105</v>
      </c>
      <c r="E303" s="17" t="s">
        <v>2149</v>
      </c>
      <c r="F303" s="74">
        <f t="shared" si="9"/>
        <v>631767</v>
      </c>
      <c r="G303" s="37">
        <v>537590</v>
      </c>
      <c r="H303" s="37">
        <v>83767</v>
      </c>
      <c r="I303" s="37">
        <v>500</v>
      </c>
      <c r="J303" s="37">
        <v>9910</v>
      </c>
      <c r="K303" s="37"/>
      <c r="L303" s="86">
        <v>20080908</v>
      </c>
    </row>
    <row r="304" spans="1:12" ht="15">
      <c r="A304" s="7">
        <v>274</v>
      </c>
      <c r="B304" s="17" t="s">
        <v>2150</v>
      </c>
      <c r="C304" s="18" t="s">
        <v>2151</v>
      </c>
      <c r="D304" s="17" t="s">
        <v>2105</v>
      </c>
      <c r="E304" s="17" t="s">
        <v>2152</v>
      </c>
      <c r="F304" s="74">
        <f t="shared" si="9"/>
        <v>171947</v>
      </c>
      <c r="G304" s="37">
        <v>625</v>
      </c>
      <c r="H304" s="37">
        <v>104725</v>
      </c>
      <c r="I304" s="37">
        <v>4300</v>
      </c>
      <c r="J304" s="37">
        <v>62297</v>
      </c>
      <c r="K304" s="37"/>
      <c r="L304" s="86">
        <v>20080908</v>
      </c>
    </row>
    <row r="305" spans="1:12" ht="15">
      <c r="A305" s="7">
        <v>275</v>
      </c>
      <c r="B305" s="17" t="s">
        <v>2153</v>
      </c>
      <c r="C305" s="18" t="s">
        <v>2154</v>
      </c>
      <c r="D305" s="17" t="s">
        <v>2105</v>
      </c>
      <c r="E305" s="17" t="s">
        <v>2155</v>
      </c>
      <c r="F305" s="74">
        <f t="shared" si="9"/>
        <v>381299</v>
      </c>
      <c r="G305" s="37">
        <v>0</v>
      </c>
      <c r="H305" s="37">
        <v>286289</v>
      </c>
      <c r="I305" s="37">
        <v>8000</v>
      </c>
      <c r="J305" s="37">
        <v>87010</v>
      </c>
      <c r="K305" s="37"/>
      <c r="L305" s="86">
        <v>20080908</v>
      </c>
    </row>
    <row r="306" spans="1:12" ht="15">
      <c r="A306" s="7">
        <v>276</v>
      </c>
      <c r="B306" s="17" t="s">
        <v>2156</v>
      </c>
      <c r="C306" s="18" t="s">
        <v>2157</v>
      </c>
      <c r="D306" s="17" t="s">
        <v>2105</v>
      </c>
      <c r="E306" s="17" t="s">
        <v>2158</v>
      </c>
      <c r="F306" s="74">
        <f t="shared" si="9"/>
        <v>3306020</v>
      </c>
      <c r="G306" s="37">
        <v>0</v>
      </c>
      <c r="H306" s="37">
        <v>11270</v>
      </c>
      <c r="I306" s="37">
        <v>3000000</v>
      </c>
      <c r="J306" s="37">
        <v>294750</v>
      </c>
      <c r="K306" s="37"/>
      <c r="L306" s="86">
        <v>20080908</v>
      </c>
    </row>
    <row r="307" spans="1:12" ht="15">
      <c r="A307" s="7">
        <v>277</v>
      </c>
      <c r="B307" s="17" t="s">
        <v>2159</v>
      </c>
      <c r="C307" s="18" t="s">
        <v>2160</v>
      </c>
      <c r="D307" s="17" t="s">
        <v>2105</v>
      </c>
      <c r="E307" s="17" t="s">
        <v>2161</v>
      </c>
      <c r="F307" s="74">
        <f t="shared" si="9"/>
        <v>992697</v>
      </c>
      <c r="G307" s="37">
        <v>170000</v>
      </c>
      <c r="H307" s="37">
        <v>602397</v>
      </c>
      <c r="I307" s="37">
        <v>52000</v>
      </c>
      <c r="J307" s="37">
        <v>168300</v>
      </c>
      <c r="K307" s="37"/>
      <c r="L307" s="86">
        <v>20080908</v>
      </c>
    </row>
    <row r="308" spans="1:12" ht="15">
      <c r="A308" s="7">
        <v>278</v>
      </c>
      <c r="B308" s="17" t="s">
        <v>2162</v>
      </c>
      <c r="C308" s="18" t="s">
        <v>2163</v>
      </c>
      <c r="D308" s="17" t="s">
        <v>2105</v>
      </c>
      <c r="E308" s="17" t="s">
        <v>2164</v>
      </c>
      <c r="F308" s="74">
        <f t="shared" si="9"/>
        <v>13775</v>
      </c>
      <c r="G308" s="37">
        <v>0</v>
      </c>
      <c r="H308" s="37">
        <v>13775</v>
      </c>
      <c r="I308" s="37">
        <v>0</v>
      </c>
      <c r="J308" s="37">
        <v>0</v>
      </c>
      <c r="K308" s="72"/>
      <c r="L308" s="86">
        <v>20080908</v>
      </c>
    </row>
    <row r="309" spans="1:12" ht="15">
      <c r="A309" s="7">
        <v>279</v>
      </c>
      <c r="B309" s="17" t="s">
        <v>2165</v>
      </c>
      <c r="C309" s="18" t="s">
        <v>2166</v>
      </c>
      <c r="D309" s="17" t="s">
        <v>2105</v>
      </c>
      <c r="E309" s="17" t="s">
        <v>2167</v>
      </c>
      <c r="F309" s="74">
        <f t="shared" si="9"/>
        <v>25377557</v>
      </c>
      <c r="G309" s="37">
        <v>973000</v>
      </c>
      <c r="H309" s="37">
        <v>1196737</v>
      </c>
      <c r="I309" s="37">
        <v>946895</v>
      </c>
      <c r="J309" s="37">
        <v>22260925</v>
      </c>
      <c r="K309" s="37"/>
      <c r="L309" s="86">
        <v>20080908</v>
      </c>
    </row>
    <row r="310" spans="1:12" ht="15">
      <c r="A310" s="7">
        <v>280</v>
      </c>
      <c r="B310" s="17" t="s">
        <v>2168</v>
      </c>
      <c r="C310" s="18" t="s">
        <v>2169</v>
      </c>
      <c r="D310" s="17" t="s">
        <v>2105</v>
      </c>
      <c r="E310" s="17" t="s">
        <v>2170</v>
      </c>
      <c r="F310" s="74">
        <f t="shared" si="9"/>
        <v>2583058</v>
      </c>
      <c r="G310" s="37">
        <v>0</v>
      </c>
      <c r="H310" s="37">
        <v>578589</v>
      </c>
      <c r="I310" s="37">
        <v>31500</v>
      </c>
      <c r="J310" s="37">
        <v>1972969</v>
      </c>
      <c r="K310" s="37"/>
      <c r="L310" s="86">
        <v>20080908</v>
      </c>
    </row>
    <row r="311" spans="1:12" ht="15">
      <c r="A311" s="7">
        <v>281</v>
      </c>
      <c r="B311" s="17" t="s">
        <v>2171</v>
      </c>
      <c r="C311" s="18" t="s">
        <v>2172</v>
      </c>
      <c r="D311" s="17" t="s">
        <v>2105</v>
      </c>
      <c r="E311" s="17" t="s">
        <v>2173</v>
      </c>
      <c r="F311" s="74">
        <f t="shared" si="9"/>
        <v>21400</v>
      </c>
      <c r="G311" s="37">
        <v>0</v>
      </c>
      <c r="H311" s="37">
        <v>21400</v>
      </c>
      <c r="I311" s="37">
        <v>0</v>
      </c>
      <c r="J311" s="37">
        <v>0</v>
      </c>
      <c r="K311" s="37"/>
      <c r="L311" s="86">
        <v>20081007</v>
      </c>
    </row>
    <row r="312" spans="1:12" ht="15">
      <c r="A312" s="7">
        <v>282</v>
      </c>
      <c r="B312" s="17" t="s">
        <v>2174</v>
      </c>
      <c r="C312" s="18" t="s">
        <v>2175</v>
      </c>
      <c r="D312" s="17" t="s">
        <v>2105</v>
      </c>
      <c r="E312" s="17" t="s">
        <v>2176</v>
      </c>
      <c r="F312" s="74">
        <f t="shared" si="9"/>
        <v>1002428</v>
      </c>
      <c r="G312" s="37">
        <v>1000</v>
      </c>
      <c r="H312" s="37">
        <v>977528</v>
      </c>
      <c r="I312" s="37">
        <v>4500</v>
      </c>
      <c r="J312" s="37">
        <v>19400</v>
      </c>
      <c r="K312" s="37"/>
      <c r="L312" s="86">
        <v>20080908</v>
      </c>
    </row>
    <row r="313" spans="1:12" ht="15">
      <c r="A313" s="7">
        <v>283</v>
      </c>
      <c r="B313" s="17" t="s">
        <v>2177</v>
      </c>
      <c r="C313" s="18" t="s">
        <v>2178</v>
      </c>
      <c r="D313" s="17" t="s">
        <v>2105</v>
      </c>
      <c r="E313" s="17" t="s">
        <v>2179</v>
      </c>
      <c r="F313" s="74">
        <f t="shared" si="9"/>
        <v>199372</v>
      </c>
      <c r="G313" s="37">
        <v>0</v>
      </c>
      <c r="H313" s="37">
        <v>196797</v>
      </c>
      <c r="I313" s="37">
        <v>0</v>
      </c>
      <c r="J313" s="37">
        <v>2575</v>
      </c>
      <c r="K313" s="37"/>
      <c r="L313" s="86">
        <v>20080807</v>
      </c>
    </row>
    <row r="314" spans="1:12" ht="15">
      <c r="A314" s="7">
        <v>284</v>
      </c>
      <c r="B314" s="17" t="s">
        <v>2180</v>
      </c>
      <c r="C314" s="18" t="s">
        <v>2181</v>
      </c>
      <c r="D314" s="17" t="s">
        <v>2105</v>
      </c>
      <c r="E314" s="17" t="s">
        <v>2182</v>
      </c>
      <c r="F314" s="74">
        <f t="shared" si="9"/>
        <v>571998</v>
      </c>
      <c r="G314" s="37">
        <v>0</v>
      </c>
      <c r="H314" s="37">
        <v>569148</v>
      </c>
      <c r="I314" s="37">
        <v>0</v>
      </c>
      <c r="J314" s="37">
        <v>2850</v>
      </c>
      <c r="K314" s="37"/>
      <c r="L314" s="86">
        <v>20080908</v>
      </c>
    </row>
    <row r="315" spans="1:12" ht="15">
      <c r="A315" s="7">
        <v>285</v>
      </c>
      <c r="B315" s="17" t="s">
        <v>2184</v>
      </c>
      <c r="C315" s="18" t="s">
        <v>2185</v>
      </c>
      <c r="D315" s="17" t="s">
        <v>2183</v>
      </c>
      <c r="E315" s="17" t="s">
        <v>2186</v>
      </c>
      <c r="F315" s="74">
        <f t="shared" si="9"/>
        <v>1172654</v>
      </c>
      <c r="G315" s="37">
        <v>527000</v>
      </c>
      <c r="H315" s="37">
        <v>461018</v>
      </c>
      <c r="I315" s="37">
        <v>44000</v>
      </c>
      <c r="J315" s="37">
        <v>140636</v>
      </c>
      <c r="K315" s="37"/>
      <c r="L315" s="86">
        <v>20080908</v>
      </c>
    </row>
    <row r="316" spans="1:12" ht="15">
      <c r="A316" s="7">
        <v>286</v>
      </c>
      <c r="B316" s="17" t="s">
        <v>459</v>
      </c>
      <c r="C316" s="18" t="s">
        <v>460</v>
      </c>
      <c r="D316" s="17" t="s">
        <v>2183</v>
      </c>
      <c r="E316" s="17" t="s">
        <v>461</v>
      </c>
      <c r="F316" s="74">
        <f t="shared" si="9"/>
        <v>1018656</v>
      </c>
      <c r="G316" s="37">
        <v>243500</v>
      </c>
      <c r="H316" s="37">
        <v>569620</v>
      </c>
      <c r="I316" s="37">
        <v>14400</v>
      </c>
      <c r="J316" s="37">
        <v>191136</v>
      </c>
      <c r="K316" s="37"/>
      <c r="L316" s="86">
        <v>20080908</v>
      </c>
    </row>
    <row r="317" spans="1:12" ht="15">
      <c r="A317" s="7">
        <v>287</v>
      </c>
      <c r="B317" s="17" t="s">
        <v>462</v>
      </c>
      <c r="C317" s="18" t="s">
        <v>463</v>
      </c>
      <c r="D317" s="17" t="s">
        <v>2183</v>
      </c>
      <c r="E317" s="17" t="s">
        <v>1363</v>
      </c>
      <c r="F317" s="74">
        <f t="shared" si="9"/>
        <v>5706050</v>
      </c>
      <c r="G317" s="37">
        <v>801890</v>
      </c>
      <c r="H317" s="37">
        <v>1423598</v>
      </c>
      <c r="I317" s="37">
        <v>1463770</v>
      </c>
      <c r="J317" s="37">
        <v>2016792</v>
      </c>
      <c r="K317" s="74"/>
      <c r="L317" s="86">
        <v>20081007</v>
      </c>
    </row>
    <row r="318" spans="1:12" ht="15">
      <c r="A318" s="7">
        <v>288</v>
      </c>
      <c r="B318" s="17" t="s">
        <v>464</v>
      </c>
      <c r="C318" s="18" t="s">
        <v>465</v>
      </c>
      <c r="D318" s="17" t="s">
        <v>2183</v>
      </c>
      <c r="E318" s="17" t="s">
        <v>466</v>
      </c>
      <c r="F318" s="74">
        <f t="shared" si="9"/>
        <v>305991</v>
      </c>
      <c r="G318" s="37">
        <v>176900</v>
      </c>
      <c r="H318" s="37">
        <v>113791</v>
      </c>
      <c r="I318" s="37">
        <v>14000</v>
      </c>
      <c r="J318" s="37">
        <v>1300</v>
      </c>
      <c r="K318" s="37"/>
      <c r="L318" s="86">
        <v>20080908</v>
      </c>
    </row>
    <row r="319" spans="1:12" ht="15">
      <c r="A319" s="7">
        <v>289</v>
      </c>
      <c r="B319" s="17" t="s">
        <v>467</v>
      </c>
      <c r="C319" s="18" t="s">
        <v>468</v>
      </c>
      <c r="D319" s="17" t="s">
        <v>2183</v>
      </c>
      <c r="E319" s="17" t="s">
        <v>469</v>
      </c>
      <c r="F319" s="74">
        <f t="shared" si="9"/>
        <v>65052</v>
      </c>
      <c r="G319" s="37">
        <v>0</v>
      </c>
      <c r="H319" s="37">
        <v>41552</v>
      </c>
      <c r="I319" s="37">
        <v>0</v>
      </c>
      <c r="J319" s="37">
        <v>23500</v>
      </c>
      <c r="K319" s="37"/>
      <c r="L319" s="86">
        <v>20081007</v>
      </c>
    </row>
    <row r="320" spans="1:12" ht="15">
      <c r="A320" s="7">
        <v>290</v>
      </c>
      <c r="B320" s="17" t="s">
        <v>470</v>
      </c>
      <c r="C320" s="18" t="s">
        <v>471</v>
      </c>
      <c r="D320" s="17" t="s">
        <v>2183</v>
      </c>
      <c r="E320" s="17" t="s">
        <v>1910</v>
      </c>
      <c r="F320" s="74">
        <f t="shared" si="9"/>
        <v>1165868</v>
      </c>
      <c r="G320" s="37">
        <v>200730</v>
      </c>
      <c r="H320" s="37">
        <v>319454</v>
      </c>
      <c r="I320" s="37">
        <v>134624</v>
      </c>
      <c r="J320" s="37">
        <v>511060</v>
      </c>
      <c r="K320" s="37"/>
      <c r="L320" s="86">
        <v>20081007</v>
      </c>
    </row>
    <row r="321" spans="1:12" ht="15">
      <c r="A321" s="7">
        <v>291</v>
      </c>
      <c r="B321" s="17" t="s">
        <v>472</v>
      </c>
      <c r="C321" s="18" t="s">
        <v>473</v>
      </c>
      <c r="D321" s="17" t="s">
        <v>2183</v>
      </c>
      <c r="E321" s="17" t="s">
        <v>1913</v>
      </c>
      <c r="F321" s="74">
        <f aca="true" t="shared" si="10" ref="F321:F352">G321+H321+I321+J321</f>
        <v>3515833</v>
      </c>
      <c r="G321" s="37">
        <v>446000</v>
      </c>
      <c r="H321" s="37">
        <v>915995</v>
      </c>
      <c r="I321" s="37">
        <v>595500</v>
      </c>
      <c r="J321" s="37">
        <v>1558338</v>
      </c>
      <c r="K321" s="37"/>
      <c r="L321" s="86">
        <v>20080908</v>
      </c>
    </row>
    <row r="322" spans="1:12" ht="15">
      <c r="A322" s="7">
        <v>292</v>
      </c>
      <c r="B322" s="17" t="s">
        <v>474</v>
      </c>
      <c r="C322" s="18" t="s">
        <v>475</v>
      </c>
      <c r="D322" s="17" t="s">
        <v>2183</v>
      </c>
      <c r="E322" s="17" t="s">
        <v>476</v>
      </c>
      <c r="F322" s="74">
        <f t="shared" si="10"/>
        <v>262865</v>
      </c>
      <c r="G322" s="37">
        <v>500</v>
      </c>
      <c r="H322" s="37">
        <v>169915</v>
      </c>
      <c r="I322" s="37">
        <v>0</v>
      </c>
      <c r="J322" s="37">
        <v>92450</v>
      </c>
      <c r="K322" s="37"/>
      <c r="L322" s="86">
        <v>20080908</v>
      </c>
    </row>
    <row r="323" spans="1:12" ht="15">
      <c r="A323" s="7">
        <v>293</v>
      </c>
      <c r="B323" s="17" t="s">
        <v>477</v>
      </c>
      <c r="C323" s="18" t="s">
        <v>478</v>
      </c>
      <c r="D323" s="17" t="s">
        <v>2183</v>
      </c>
      <c r="E323" s="17" t="s">
        <v>479</v>
      </c>
      <c r="F323" s="74">
        <f t="shared" si="10"/>
        <v>14809166</v>
      </c>
      <c r="G323" s="37">
        <v>4751930</v>
      </c>
      <c r="H323" s="37">
        <v>892182</v>
      </c>
      <c r="I323" s="37">
        <v>0</v>
      </c>
      <c r="J323" s="37">
        <v>9165054</v>
      </c>
      <c r="K323" s="37"/>
      <c r="L323" s="86">
        <v>20080908</v>
      </c>
    </row>
    <row r="324" spans="1:12" s="5" customFormat="1" ht="15">
      <c r="A324" s="7">
        <v>294</v>
      </c>
      <c r="B324" s="17" t="s">
        <v>480</v>
      </c>
      <c r="C324" s="18" t="s">
        <v>481</v>
      </c>
      <c r="D324" s="17" t="s">
        <v>2183</v>
      </c>
      <c r="E324" s="17" t="s">
        <v>482</v>
      </c>
      <c r="F324" s="74">
        <f t="shared" si="10"/>
        <v>3195734</v>
      </c>
      <c r="G324" s="37">
        <v>1523800</v>
      </c>
      <c r="H324" s="37">
        <v>1026814</v>
      </c>
      <c r="I324" s="37">
        <v>97001</v>
      </c>
      <c r="J324" s="37">
        <v>548119</v>
      </c>
      <c r="K324" s="37"/>
      <c r="L324" s="86">
        <v>20080908</v>
      </c>
    </row>
    <row r="325" spans="1:12" ht="15">
      <c r="A325" s="7">
        <v>295</v>
      </c>
      <c r="B325" s="17" t="s">
        <v>483</v>
      </c>
      <c r="C325" s="18" t="s">
        <v>484</v>
      </c>
      <c r="D325" s="17" t="s">
        <v>2183</v>
      </c>
      <c r="E325" s="17" t="s">
        <v>485</v>
      </c>
      <c r="F325" s="74">
        <f t="shared" si="10"/>
        <v>2358270</v>
      </c>
      <c r="G325" s="37">
        <v>0</v>
      </c>
      <c r="H325" s="37">
        <v>1212920</v>
      </c>
      <c r="I325" s="37">
        <v>0</v>
      </c>
      <c r="J325" s="37">
        <v>1145350</v>
      </c>
      <c r="K325" s="37"/>
      <c r="L325" s="86">
        <v>20081007</v>
      </c>
    </row>
    <row r="326" spans="1:12" ht="15">
      <c r="A326" s="7">
        <v>296</v>
      </c>
      <c r="B326" s="17" t="s">
        <v>486</v>
      </c>
      <c r="C326" s="18" t="s">
        <v>487</v>
      </c>
      <c r="D326" s="17" t="s">
        <v>2183</v>
      </c>
      <c r="E326" s="17" t="s">
        <v>2190</v>
      </c>
      <c r="F326" s="74">
        <f t="shared" si="10"/>
        <v>1499957</v>
      </c>
      <c r="G326" s="37">
        <v>1103000</v>
      </c>
      <c r="H326" s="37">
        <v>315007</v>
      </c>
      <c r="I326" s="37">
        <v>3000</v>
      </c>
      <c r="J326" s="37">
        <v>78950</v>
      </c>
      <c r="K326" s="37"/>
      <c r="L326" s="86">
        <v>20080908</v>
      </c>
    </row>
    <row r="327" spans="1:12" ht="15">
      <c r="A327" s="7">
        <v>297</v>
      </c>
      <c r="B327" s="17" t="s">
        <v>488</v>
      </c>
      <c r="C327" s="18" t="s">
        <v>489</v>
      </c>
      <c r="D327" s="17" t="s">
        <v>2183</v>
      </c>
      <c r="E327" s="17" t="s">
        <v>490</v>
      </c>
      <c r="F327" s="74">
        <f t="shared" si="10"/>
        <v>3385669</v>
      </c>
      <c r="G327" s="37">
        <v>541500</v>
      </c>
      <c r="H327" s="37">
        <v>1116955</v>
      </c>
      <c r="I327" s="37">
        <v>245375</v>
      </c>
      <c r="J327" s="37">
        <v>1481839</v>
      </c>
      <c r="K327" s="37"/>
      <c r="L327" s="86">
        <v>20081007</v>
      </c>
    </row>
    <row r="328" spans="1:12" ht="15">
      <c r="A328" s="7">
        <v>298</v>
      </c>
      <c r="B328" s="17" t="s">
        <v>492</v>
      </c>
      <c r="C328" s="18" t="s">
        <v>493</v>
      </c>
      <c r="D328" s="17" t="s">
        <v>491</v>
      </c>
      <c r="E328" s="17" t="s">
        <v>494</v>
      </c>
      <c r="F328" s="74">
        <f t="shared" si="10"/>
        <v>1958085</v>
      </c>
      <c r="G328" s="37">
        <v>0</v>
      </c>
      <c r="H328" s="37">
        <v>327694</v>
      </c>
      <c r="I328" s="37">
        <v>3406</v>
      </c>
      <c r="J328" s="37">
        <v>1626985</v>
      </c>
      <c r="K328" s="37"/>
      <c r="L328" s="86">
        <v>20080908</v>
      </c>
    </row>
    <row r="329" spans="1:12" ht="15">
      <c r="A329" s="7">
        <v>299</v>
      </c>
      <c r="B329" s="17" t="s">
        <v>495</v>
      </c>
      <c r="C329" s="18" t="s">
        <v>496</v>
      </c>
      <c r="D329" s="17" t="s">
        <v>491</v>
      </c>
      <c r="E329" s="17" t="s">
        <v>497</v>
      </c>
      <c r="F329" s="74">
        <f t="shared" si="10"/>
        <v>856630</v>
      </c>
      <c r="G329" s="37">
        <v>0</v>
      </c>
      <c r="H329" s="37">
        <v>260617</v>
      </c>
      <c r="I329" s="37">
        <v>73000</v>
      </c>
      <c r="J329" s="37">
        <v>523013</v>
      </c>
      <c r="K329" s="37"/>
      <c r="L329" s="86">
        <v>20081007</v>
      </c>
    </row>
    <row r="330" spans="1:12" ht="15">
      <c r="A330" s="7">
        <v>300</v>
      </c>
      <c r="B330" s="17" t="s">
        <v>498</v>
      </c>
      <c r="C330" s="18" t="s">
        <v>499</v>
      </c>
      <c r="D330" s="17" t="s">
        <v>491</v>
      </c>
      <c r="E330" s="17" t="s">
        <v>500</v>
      </c>
      <c r="F330" s="74">
        <f t="shared" si="10"/>
        <v>99785</v>
      </c>
      <c r="G330" s="37">
        <v>0</v>
      </c>
      <c r="H330" s="37">
        <v>13785</v>
      </c>
      <c r="I330" s="37">
        <v>0</v>
      </c>
      <c r="J330" s="37">
        <v>86000</v>
      </c>
      <c r="K330" s="37"/>
      <c r="L330" s="86">
        <v>20080908</v>
      </c>
    </row>
    <row r="331" spans="1:12" ht="15">
      <c r="A331" s="7">
        <v>301</v>
      </c>
      <c r="B331" s="17" t="s">
        <v>501</v>
      </c>
      <c r="C331" s="18" t="s">
        <v>502</v>
      </c>
      <c r="D331" s="17" t="s">
        <v>491</v>
      </c>
      <c r="E331" s="17" t="s">
        <v>503</v>
      </c>
      <c r="F331" s="74">
        <f t="shared" si="10"/>
        <v>7225421</v>
      </c>
      <c r="G331" s="37">
        <v>18000</v>
      </c>
      <c r="H331" s="37">
        <v>2311116</v>
      </c>
      <c r="I331" s="37">
        <v>0</v>
      </c>
      <c r="J331" s="37">
        <v>4896305</v>
      </c>
      <c r="K331" s="37"/>
      <c r="L331" s="86">
        <v>20081007</v>
      </c>
    </row>
    <row r="332" spans="1:12" ht="15">
      <c r="A332" s="7">
        <v>302</v>
      </c>
      <c r="B332" s="17" t="s">
        <v>504</v>
      </c>
      <c r="C332" s="18" t="s">
        <v>505</v>
      </c>
      <c r="D332" s="17" t="s">
        <v>491</v>
      </c>
      <c r="E332" s="17" t="s">
        <v>506</v>
      </c>
      <c r="F332" s="74">
        <f t="shared" si="10"/>
        <v>6567852</v>
      </c>
      <c r="G332" s="37">
        <v>1159590</v>
      </c>
      <c r="H332" s="37">
        <v>3167636</v>
      </c>
      <c r="I332" s="37">
        <v>180666</v>
      </c>
      <c r="J332" s="37">
        <v>2059960</v>
      </c>
      <c r="K332" s="37"/>
      <c r="L332" s="86">
        <v>20080908</v>
      </c>
    </row>
    <row r="333" spans="1:12" ht="15">
      <c r="A333" s="7">
        <v>303</v>
      </c>
      <c r="B333" s="17" t="s">
        <v>507</v>
      </c>
      <c r="C333" s="18" t="s">
        <v>508</v>
      </c>
      <c r="D333" s="17" t="s">
        <v>491</v>
      </c>
      <c r="E333" s="17" t="s">
        <v>509</v>
      </c>
      <c r="F333" s="74">
        <f t="shared" si="10"/>
        <v>49547</v>
      </c>
      <c r="G333" s="37">
        <v>0</v>
      </c>
      <c r="H333" s="37">
        <v>49547</v>
      </c>
      <c r="I333" s="37">
        <v>0</v>
      </c>
      <c r="J333" s="37">
        <v>0</v>
      </c>
      <c r="K333" s="37"/>
      <c r="L333" s="86">
        <v>20080908</v>
      </c>
    </row>
    <row r="334" spans="1:12" ht="15">
      <c r="A334" s="7">
        <v>304</v>
      </c>
      <c r="B334" s="17" t="s">
        <v>510</v>
      </c>
      <c r="C334" s="18" t="s">
        <v>511</v>
      </c>
      <c r="D334" s="17" t="s">
        <v>491</v>
      </c>
      <c r="E334" s="17" t="s">
        <v>512</v>
      </c>
      <c r="F334" s="74">
        <f t="shared" si="10"/>
        <v>358494</v>
      </c>
      <c r="G334" s="37">
        <v>0</v>
      </c>
      <c r="H334" s="37">
        <v>0</v>
      </c>
      <c r="I334" s="37">
        <v>18000</v>
      </c>
      <c r="J334" s="37">
        <v>340494</v>
      </c>
      <c r="K334" s="72"/>
      <c r="L334" s="86">
        <v>20080908</v>
      </c>
    </row>
    <row r="335" spans="1:12" ht="15">
      <c r="A335" s="7">
        <v>305</v>
      </c>
      <c r="B335" s="17" t="s">
        <v>513</v>
      </c>
      <c r="C335" s="18" t="s">
        <v>514</v>
      </c>
      <c r="D335" s="17" t="s">
        <v>491</v>
      </c>
      <c r="E335" s="17" t="s">
        <v>515</v>
      </c>
      <c r="F335" s="74">
        <f t="shared" si="10"/>
        <v>129066</v>
      </c>
      <c r="G335" s="37">
        <v>0</v>
      </c>
      <c r="H335" s="37">
        <v>35066</v>
      </c>
      <c r="I335" s="37">
        <v>21100</v>
      </c>
      <c r="J335" s="37">
        <v>72900</v>
      </c>
      <c r="K335" s="37"/>
      <c r="L335" s="86">
        <v>20080908</v>
      </c>
    </row>
    <row r="336" spans="1:12" ht="15">
      <c r="A336" s="7">
        <v>306</v>
      </c>
      <c r="B336" s="17" t="s">
        <v>516</v>
      </c>
      <c r="C336" s="18" t="s">
        <v>517</v>
      </c>
      <c r="D336" s="17" t="s">
        <v>491</v>
      </c>
      <c r="E336" s="17" t="s">
        <v>518</v>
      </c>
      <c r="F336" s="74">
        <f t="shared" si="10"/>
        <v>2818721</v>
      </c>
      <c r="G336" s="37">
        <v>423304</v>
      </c>
      <c r="H336" s="37">
        <v>1384309</v>
      </c>
      <c r="I336" s="37">
        <v>21003</v>
      </c>
      <c r="J336" s="37">
        <v>990105</v>
      </c>
      <c r="K336" s="37"/>
      <c r="L336" s="86">
        <v>20080908</v>
      </c>
    </row>
    <row r="337" spans="1:12" ht="15">
      <c r="A337" s="7">
        <v>307</v>
      </c>
      <c r="B337" s="17" t="s">
        <v>519</v>
      </c>
      <c r="C337" s="18" t="s">
        <v>520</v>
      </c>
      <c r="D337" s="17" t="s">
        <v>491</v>
      </c>
      <c r="E337" s="17" t="s">
        <v>521</v>
      </c>
      <c r="F337" s="74">
        <f t="shared" si="10"/>
        <v>929370</v>
      </c>
      <c r="G337" s="37">
        <v>192000</v>
      </c>
      <c r="H337" s="37">
        <v>626365</v>
      </c>
      <c r="I337" s="37">
        <v>0</v>
      </c>
      <c r="J337" s="37">
        <v>111005</v>
      </c>
      <c r="K337" s="37"/>
      <c r="L337" s="86">
        <v>20080908</v>
      </c>
    </row>
    <row r="338" spans="1:12" ht="15">
      <c r="A338" s="7">
        <v>308</v>
      </c>
      <c r="B338" s="17" t="s">
        <v>522</v>
      </c>
      <c r="C338" s="18" t="s">
        <v>523</v>
      </c>
      <c r="D338" s="17" t="s">
        <v>491</v>
      </c>
      <c r="E338" s="17" t="s">
        <v>524</v>
      </c>
      <c r="F338" s="74">
        <f t="shared" si="10"/>
        <v>957821</v>
      </c>
      <c r="G338" s="37">
        <v>0</v>
      </c>
      <c r="H338" s="37">
        <v>291636</v>
      </c>
      <c r="I338" s="37">
        <v>0</v>
      </c>
      <c r="J338" s="37">
        <v>666185</v>
      </c>
      <c r="K338" s="74"/>
      <c r="L338" s="86">
        <v>20080908</v>
      </c>
    </row>
    <row r="339" spans="1:12" ht="15">
      <c r="A339" s="7">
        <v>309</v>
      </c>
      <c r="B339" s="17" t="s">
        <v>525</v>
      </c>
      <c r="C339" s="18" t="s">
        <v>526</v>
      </c>
      <c r="D339" s="17" t="s">
        <v>491</v>
      </c>
      <c r="E339" s="17" t="s">
        <v>527</v>
      </c>
      <c r="F339" s="74">
        <f t="shared" si="10"/>
        <v>70888</v>
      </c>
      <c r="G339" s="37">
        <v>0</v>
      </c>
      <c r="H339" s="37">
        <v>55888</v>
      </c>
      <c r="I339" s="37">
        <v>0</v>
      </c>
      <c r="J339" s="37">
        <v>15000</v>
      </c>
      <c r="K339" s="37"/>
      <c r="L339" s="86">
        <v>20080908</v>
      </c>
    </row>
    <row r="340" spans="1:12" ht="15">
      <c r="A340" s="7">
        <v>310</v>
      </c>
      <c r="B340" s="17" t="s">
        <v>528</v>
      </c>
      <c r="C340" s="18" t="s">
        <v>529</v>
      </c>
      <c r="D340" s="17" t="s">
        <v>491</v>
      </c>
      <c r="E340" s="17" t="s">
        <v>2029</v>
      </c>
      <c r="F340" s="74">
        <f t="shared" si="10"/>
        <v>7004057</v>
      </c>
      <c r="G340" s="37">
        <v>5727560</v>
      </c>
      <c r="H340" s="37">
        <v>945493</v>
      </c>
      <c r="I340" s="37">
        <v>0</v>
      </c>
      <c r="J340" s="37">
        <v>331004</v>
      </c>
      <c r="K340" s="37"/>
      <c r="L340" s="86">
        <v>20080908</v>
      </c>
    </row>
    <row r="341" spans="1:12" ht="15">
      <c r="A341" s="7">
        <v>311</v>
      </c>
      <c r="B341" s="17" t="s">
        <v>530</v>
      </c>
      <c r="C341" s="18" t="s">
        <v>531</v>
      </c>
      <c r="D341" s="17" t="s">
        <v>491</v>
      </c>
      <c r="E341" s="17" t="s">
        <v>1028</v>
      </c>
      <c r="F341" s="74">
        <f t="shared" si="10"/>
        <v>6599144</v>
      </c>
      <c r="G341" s="37">
        <v>0</v>
      </c>
      <c r="H341" s="37">
        <v>1089198</v>
      </c>
      <c r="I341" s="37">
        <v>0</v>
      </c>
      <c r="J341" s="37">
        <v>5509946</v>
      </c>
      <c r="K341" s="37"/>
      <c r="L341" s="86">
        <v>20080908</v>
      </c>
    </row>
    <row r="342" spans="1:12" ht="15">
      <c r="A342" s="7">
        <v>312</v>
      </c>
      <c r="B342" s="17" t="s">
        <v>532</v>
      </c>
      <c r="C342" s="18" t="s">
        <v>533</v>
      </c>
      <c r="D342" s="17" t="s">
        <v>491</v>
      </c>
      <c r="E342" s="17" t="s">
        <v>534</v>
      </c>
      <c r="F342" s="74">
        <f t="shared" si="10"/>
        <v>5039260</v>
      </c>
      <c r="G342" s="37">
        <v>130400</v>
      </c>
      <c r="H342" s="37">
        <v>420543</v>
      </c>
      <c r="I342" s="37">
        <v>4100094</v>
      </c>
      <c r="J342" s="37">
        <v>388223</v>
      </c>
      <c r="K342" s="72"/>
      <c r="L342" s="86">
        <v>20080908</v>
      </c>
    </row>
    <row r="343" spans="1:12" ht="15">
      <c r="A343" s="7">
        <v>313</v>
      </c>
      <c r="B343" s="17" t="s">
        <v>535</v>
      </c>
      <c r="C343" s="18" t="s">
        <v>536</v>
      </c>
      <c r="D343" s="17" t="s">
        <v>491</v>
      </c>
      <c r="E343" s="17" t="s">
        <v>537</v>
      </c>
      <c r="F343" s="74">
        <f t="shared" si="10"/>
        <v>963071</v>
      </c>
      <c r="G343" s="37">
        <v>95001</v>
      </c>
      <c r="H343" s="37">
        <v>155677</v>
      </c>
      <c r="I343" s="37">
        <v>281802</v>
      </c>
      <c r="J343" s="37">
        <v>430591</v>
      </c>
      <c r="K343" s="72"/>
      <c r="L343" s="86">
        <v>20080908</v>
      </c>
    </row>
    <row r="344" spans="1:12" ht="15">
      <c r="A344" s="7">
        <v>314</v>
      </c>
      <c r="B344" s="17" t="s">
        <v>538</v>
      </c>
      <c r="C344" s="18" t="s">
        <v>539</v>
      </c>
      <c r="D344" s="17" t="s">
        <v>491</v>
      </c>
      <c r="E344" s="17" t="s">
        <v>540</v>
      </c>
      <c r="F344" s="74">
        <f t="shared" si="10"/>
        <v>3296407</v>
      </c>
      <c r="G344" s="37">
        <v>1</v>
      </c>
      <c r="H344" s="37">
        <v>1050149</v>
      </c>
      <c r="I344" s="37">
        <v>141593</v>
      </c>
      <c r="J344" s="37">
        <v>2104664</v>
      </c>
      <c r="K344" s="74"/>
      <c r="L344" s="86">
        <v>20081007</v>
      </c>
    </row>
    <row r="345" spans="1:12" ht="15">
      <c r="A345" s="7">
        <v>315</v>
      </c>
      <c r="B345" s="17" t="s">
        <v>541</v>
      </c>
      <c r="C345" s="18" t="s">
        <v>542</v>
      </c>
      <c r="D345" s="17" t="s">
        <v>491</v>
      </c>
      <c r="E345" s="17" t="s">
        <v>543</v>
      </c>
      <c r="F345" s="74">
        <f t="shared" si="10"/>
        <v>3581679</v>
      </c>
      <c r="G345" s="37">
        <v>189600</v>
      </c>
      <c r="H345" s="37">
        <v>519111</v>
      </c>
      <c r="I345" s="37">
        <v>45000</v>
      </c>
      <c r="J345" s="37">
        <v>2827968</v>
      </c>
      <c r="K345" s="72"/>
      <c r="L345" s="86">
        <v>20080908</v>
      </c>
    </row>
    <row r="346" spans="1:12" ht="15">
      <c r="A346" s="7">
        <v>316</v>
      </c>
      <c r="B346" s="17" t="s">
        <v>544</v>
      </c>
      <c r="C346" s="18" t="s">
        <v>545</v>
      </c>
      <c r="D346" s="17" t="s">
        <v>491</v>
      </c>
      <c r="E346" s="17" t="s">
        <v>546</v>
      </c>
      <c r="F346" s="74">
        <f t="shared" si="10"/>
        <v>2068208</v>
      </c>
      <c r="G346" s="37">
        <v>218450</v>
      </c>
      <c r="H346" s="37">
        <v>1183755</v>
      </c>
      <c r="I346" s="37">
        <v>529500</v>
      </c>
      <c r="J346" s="37">
        <v>136503</v>
      </c>
      <c r="K346" s="37"/>
      <c r="L346" s="86">
        <v>20080908</v>
      </c>
    </row>
    <row r="347" spans="1:12" ht="15">
      <c r="A347" s="7">
        <v>317</v>
      </c>
      <c r="B347" s="17" t="s">
        <v>547</v>
      </c>
      <c r="C347" s="18" t="s">
        <v>548</v>
      </c>
      <c r="D347" s="17" t="s">
        <v>491</v>
      </c>
      <c r="E347" s="17" t="s">
        <v>549</v>
      </c>
      <c r="F347" s="74">
        <f t="shared" si="10"/>
        <v>266335</v>
      </c>
      <c r="G347" s="37">
        <v>0</v>
      </c>
      <c r="H347" s="37">
        <v>257060</v>
      </c>
      <c r="I347" s="37">
        <v>2000</v>
      </c>
      <c r="J347" s="37">
        <v>7275</v>
      </c>
      <c r="K347" s="37"/>
      <c r="L347" s="86">
        <v>20081007</v>
      </c>
    </row>
    <row r="348" spans="1:12" ht="15">
      <c r="A348" s="7">
        <v>318</v>
      </c>
      <c r="B348" s="17" t="s">
        <v>550</v>
      </c>
      <c r="C348" s="18" t="s">
        <v>551</v>
      </c>
      <c r="D348" s="17" t="s">
        <v>491</v>
      </c>
      <c r="E348" s="17" t="s">
        <v>552</v>
      </c>
      <c r="F348" s="74">
        <f t="shared" si="10"/>
        <v>3941268</v>
      </c>
      <c r="G348" s="37">
        <v>26800</v>
      </c>
      <c r="H348" s="37">
        <v>1183553</v>
      </c>
      <c r="I348" s="37">
        <v>329253</v>
      </c>
      <c r="J348" s="37">
        <v>2401662</v>
      </c>
      <c r="K348" s="37"/>
      <c r="L348" s="86">
        <v>20080908</v>
      </c>
    </row>
    <row r="349" spans="1:12" ht="15">
      <c r="A349" s="7">
        <v>319</v>
      </c>
      <c r="B349" s="17" t="s">
        <v>553</v>
      </c>
      <c r="C349" s="18" t="s">
        <v>554</v>
      </c>
      <c r="D349" s="17" t="s">
        <v>491</v>
      </c>
      <c r="E349" s="17" t="s">
        <v>555</v>
      </c>
      <c r="F349" s="74">
        <f t="shared" si="10"/>
        <v>1391023</v>
      </c>
      <c r="G349" s="37">
        <v>1000</v>
      </c>
      <c r="H349" s="37">
        <v>34830</v>
      </c>
      <c r="I349" s="37">
        <v>2000</v>
      </c>
      <c r="J349" s="37">
        <v>1353193</v>
      </c>
      <c r="K349" s="72"/>
      <c r="L349" s="86">
        <v>20081007</v>
      </c>
    </row>
    <row r="350" spans="1:12" ht="15">
      <c r="A350" s="7">
        <v>320</v>
      </c>
      <c r="B350" s="17" t="s">
        <v>556</v>
      </c>
      <c r="C350" s="18" t="s">
        <v>557</v>
      </c>
      <c r="D350" s="17" t="s">
        <v>491</v>
      </c>
      <c r="E350" s="17" t="s">
        <v>558</v>
      </c>
      <c r="F350" s="74">
        <f t="shared" si="10"/>
        <v>1527722</v>
      </c>
      <c r="G350" s="37">
        <v>3</v>
      </c>
      <c r="H350" s="37">
        <v>236936</v>
      </c>
      <c r="I350" s="37">
        <v>0</v>
      </c>
      <c r="J350" s="37">
        <v>1290783</v>
      </c>
      <c r="K350" s="37"/>
      <c r="L350" s="86">
        <v>20080908</v>
      </c>
    </row>
    <row r="351" spans="1:12" ht="15">
      <c r="A351" s="7">
        <v>321</v>
      </c>
      <c r="B351" s="17" t="s">
        <v>559</v>
      </c>
      <c r="C351" s="18" t="s">
        <v>560</v>
      </c>
      <c r="D351" s="17" t="s">
        <v>491</v>
      </c>
      <c r="E351" s="17" t="s">
        <v>561</v>
      </c>
      <c r="F351" s="74">
        <f t="shared" si="10"/>
        <v>479238</v>
      </c>
      <c r="G351" s="37">
        <v>0</v>
      </c>
      <c r="H351" s="37">
        <v>95737</v>
      </c>
      <c r="I351" s="37">
        <v>0</v>
      </c>
      <c r="J351" s="37">
        <v>383501</v>
      </c>
      <c r="K351" s="72"/>
      <c r="L351" s="86">
        <v>20080908</v>
      </c>
    </row>
    <row r="352" spans="1:12" ht="15">
      <c r="A352" s="7">
        <v>322</v>
      </c>
      <c r="B352" s="17" t="s">
        <v>562</v>
      </c>
      <c r="C352" s="18" t="s">
        <v>563</v>
      </c>
      <c r="D352" s="17" t="s">
        <v>491</v>
      </c>
      <c r="E352" s="17" t="s">
        <v>564</v>
      </c>
      <c r="F352" s="74">
        <f t="shared" si="10"/>
        <v>3338018</v>
      </c>
      <c r="G352" s="37">
        <v>240052</v>
      </c>
      <c r="H352" s="37">
        <v>2245025</v>
      </c>
      <c r="I352" s="37">
        <v>24150</v>
      </c>
      <c r="J352" s="37">
        <v>828791</v>
      </c>
      <c r="K352" s="37"/>
      <c r="L352" s="86">
        <v>20080908</v>
      </c>
    </row>
    <row r="353" spans="1:12" ht="15">
      <c r="A353" s="7">
        <v>323</v>
      </c>
      <c r="B353" s="17" t="s">
        <v>566</v>
      </c>
      <c r="C353" s="18" t="s">
        <v>567</v>
      </c>
      <c r="D353" s="17" t="s">
        <v>565</v>
      </c>
      <c r="E353" s="17" t="s">
        <v>568</v>
      </c>
      <c r="F353" s="74">
        <f aca="true" t="shared" si="11" ref="F353:F384">G353+H353+I353+J353</f>
        <v>13650</v>
      </c>
      <c r="G353" s="37">
        <v>0</v>
      </c>
      <c r="H353" s="37">
        <v>13650</v>
      </c>
      <c r="I353" s="37">
        <v>0</v>
      </c>
      <c r="J353" s="37">
        <v>0</v>
      </c>
      <c r="K353" s="37"/>
      <c r="L353" s="86">
        <v>20080908</v>
      </c>
    </row>
    <row r="354" spans="1:12" ht="15">
      <c r="A354" s="7">
        <v>324</v>
      </c>
      <c r="B354" s="17" t="s">
        <v>569</v>
      </c>
      <c r="C354" s="18" t="s">
        <v>570</v>
      </c>
      <c r="D354" s="17" t="s">
        <v>565</v>
      </c>
      <c r="E354" s="17" t="s">
        <v>571</v>
      </c>
      <c r="F354" s="74">
        <f t="shared" si="11"/>
        <v>14774</v>
      </c>
      <c r="G354" s="37">
        <v>0</v>
      </c>
      <c r="H354" s="37">
        <v>0</v>
      </c>
      <c r="I354" s="37">
        <v>0</v>
      </c>
      <c r="J354" s="37">
        <v>14774</v>
      </c>
      <c r="K354" s="37"/>
      <c r="L354" s="86">
        <v>20080908</v>
      </c>
    </row>
    <row r="355" spans="1:12" ht="15">
      <c r="A355" s="7">
        <v>325</v>
      </c>
      <c r="B355" s="17" t="s">
        <v>572</v>
      </c>
      <c r="C355" s="18" t="s">
        <v>573</v>
      </c>
      <c r="D355" s="17" t="s">
        <v>565</v>
      </c>
      <c r="E355" s="17" t="s">
        <v>574</v>
      </c>
      <c r="F355" s="74">
        <f t="shared" si="11"/>
        <v>717811</v>
      </c>
      <c r="G355" s="37">
        <v>105175</v>
      </c>
      <c r="H355" s="37">
        <v>417520</v>
      </c>
      <c r="I355" s="37">
        <v>0</v>
      </c>
      <c r="J355" s="37">
        <v>195116</v>
      </c>
      <c r="K355" s="37"/>
      <c r="L355" s="86">
        <v>20080908</v>
      </c>
    </row>
    <row r="356" spans="1:12" ht="15">
      <c r="A356" s="7">
        <v>326</v>
      </c>
      <c r="B356" s="17" t="s">
        <v>575</v>
      </c>
      <c r="C356" s="18" t="s">
        <v>576</v>
      </c>
      <c r="D356" s="17" t="s">
        <v>565</v>
      </c>
      <c r="E356" s="17" t="s">
        <v>577</v>
      </c>
      <c r="F356" s="74">
        <f t="shared" si="11"/>
        <v>435110</v>
      </c>
      <c r="G356" s="37">
        <v>0</v>
      </c>
      <c r="H356" s="37">
        <v>0</v>
      </c>
      <c r="I356" s="37">
        <v>160000</v>
      </c>
      <c r="J356" s="37">
        <v>275110</v>
      </c>
      <c r="K356" s="37"/>
      <c r="L356" s="86">
        <v>20080908</v>
      </c>
    </row>
    <row r="357" spans="1:12" ht="15">
      <c r="A357" s="7">
        <v>327</v>
      </c>
      <c r="B357" s="17" t="s">
        <v>578</v>
      </c>
      <c r="C357" s="18" t="s">
        <v>579</v>
      </c>
      <c r="D357" s="17" t="s">
        <v>565</v>
      </c>
      <c r="E357" s="17" t="s">
        <v>580</v>
      </c>
      <c r="F357" s="74">
        <f t="shared" si="11"/>
        <v>102075</v>
      </c>
      <c r="G357" s="37">
        <v>0</v>
      </c>
      <c r="H357" s="37">
        <v>22075</v>
      </c>
      <c r="I357" s="37">
        <v>0</v>
      </c>
      <c r="J357" s="37">
        <v>80000</v>
      </c>
      <c r="K357" s="74"/>
      <c r="L357" s="86">
        <v>20081007</v>
      </c>
    </row>
    <row r="358" spans="1:12" ht="15">
      <c r="A358" s="7">
        <v>328</v>
      </c>
      <c r="B358" s="17" t="s">
        <v>581</v>
      </c>
      <c r="C358" s="18" t="s">
        <v>582</v>
      </c>
      <c r="D358" s="17" t="s">
        <v>565</v>
      </c>
      <c r="E358" s="17" t="s">
        <v>583</v>
      </c>
      <c r="F358" s="74">
        <f t="shared" si="11"/>
        <v>184970</v>
      </c>
      <c r="G358" s="37">
        <v>12000</v>
      </c>
      <c r="H358" s="37">
        <v>154370</v>
      </c>
      <c r="I358" s="37">
        <v>0</v>
      </c>
      <c r="J358" s="37">
        <v>18600</v>
      </c>
      <c r="K358" s="37"/>
      <c r="L358" s="86">
        <v>20080908</v>
      </c>
    </row>
    <row r="359" spans="1:12" ht="15">
      <c r="A359" s="7">
        <v>329</v>
      </c>
      <c r="B359" s="17" t="s">
        <v>584</v>
      </c>
      <c r="C359" s="18" t="s">
        <v>585</v>
      </c>
      <c r="D359" s="17" t="s">
        <v>565</v>
      </c>
      <c r="E359" s="17" t="s">
        <v>586</v>
      </c>
      <c r="F359" s="74">
        <f t="shared" si="11"/>
        <v>298822</v>
      </c>
      <c r="G359" s="37">
        <v>0</v>
      </c>
      <c r="H359" s="37">
        <v>132886</v>
      </c>
      <c r="I359" s="37">
        <v>0</v>
      </c>
      <c r="J359" s="37">
        <v>165936</v>
      </c>
      <c r="K359" s="37"/>
      <c r="L359" s="86">
        <v>20080908</v>
      </c>
    </row>
    <row r="360" spans="1:12" ht="15">
      <c r="A360" s="7">
        <v>330</v>
      </c>
      <c r="B360" s="17" t="s">
        <v>587</v>
      </c>
      <c r="C360" s="18" t="s">
        <v>588</v>
      </c>
      <c r="D360" s="17" t="s">
        <v>565</v>
      </c>
      <c r="E360" s="17" t="s">
        <v>589</v>
      </c>
      <c r="F360" s="74">
        <f t="shared" si="11"/>
        <v>177400</v>
      </c>
      <c r="G360" s="37">
        <v>0</v>
      </c>
      <c r="H360" s="37">
        <v>169342</v>
      </c>
      <c r="I360" s="37">
        <v>0</v>
      </c>
      <c r="J360" s="37">
        <v>8058</v>
      </c>
      <c r="K360" s="37"/>
      <c r="L360" s="86">
        <v>20080908</v>
      </c>
    </row>
    <row r="361" spans="1:12" ht="15">
      <c r="A361" s="7">
        <v>331</v>
      </c>
      <c r="B361" s="17" t="s">
        <v>590</v>
      </c>
      <c r="C361" s="18" t="s">
        <v>591</v>
      </c>
      <c r="D361" s="17" t="s">
        <v>565</v>
      </c>
      <c r="E361" s="17" t="s">
        <v>592</v>
      </c>
      <c r="F361" s="74">
        <f t="shared" si="11"/>
        <v>808058</v>
      </c>
      <c r="G361" s="37">
        <v>2400</v>
      </c>
      <c r="H361" s="37">
        <v>679452</v>
      </c>
      <c r="I361" s="37">
        <v>0</v>
      </c>
      <c r="J361" s="37">
        <v>126206</v>
      </c>
      <c r="K361" s="37"/>
      <c r="L361" s="86">
        <v>20080908</v>
      </c>
    </row>
    <row r="362" spans="1:12" ht="15">
      <c r="A362" s="7">
        <v>332</v>
      </c>
      <c r="B362" s="17" t="s">
        <v>593</v>
      </c>
      <c r="C362" s="18" t="s">
        <v>594</v>
      </c>
      <c r="D362" s="17" t="s">
        <v>565</v>
      </c>
      <c r="E362" s="17" t="s">
        <v>595</v>
      </c>
      <c r="F362" s="74">
        <f t="shared" si="11"/>
        <v>45414</v>
      </c>
      <c r="G362" s="37">
        <v>0</v>
      </c>
      <c r="H362" s="37">
        <v>25414</v>
      </c>
      <c r="I362" s="37">
        <v>0</v>
      </c>
      <c r="J362" s="37">
        <v>20000</v>
      </c>
      <c r="K362" s="74"/>
      <c r="L362" s="86">
        <v>20081007</v>
      </c>
    </row>
    <row r="363" spans="1:12" ht="15">
      <c r="A363" s="7">
        <v>333</v>
      </c>
      <c r="B363" s="17" t="s">
        <v>596</v>
      </c>
      <c r="C363" s="18" t="s">
        <v>597</v>
      </c>
      <c r="D363" s="17" t="s">
        <v>565</v>
      </c>
      <c r="E363" s="17" t="s">
        <v>598</v>
      </c>
      <c r="F363" s="74">
        <f t="shared" si="11"/>
        <v>1256031</v>
      </c>
      <c r="G363" s="37">
        <v>679</v>
      </c>
      <c r="H363" s="37">
        <v>245346</v>
      </c>
      <c r="I363" s="37">
        <v>59253</v>
      </c>
      <c r="J363" s="37">
        <v>950753</v>
      </c>
      <c r="K363" s="37"/>
      <c r="L363" s="86">
        <v>20081007</v>
      </c>
    </row>
    <row r="364" spans="1:12" ht="15">
      <c r="A364" s="7">
        <v>334</v>
      </c>
      <c r="B364" s="17" t="s">
        <v>599</v>
      </c>
      <c r="C364" s="18" t="s">
        <v>600</v>
      </c>
      <c r="D364" s="17" t="s">
        <v>565</v>
      </c>
      <c r="E364" s="17" t="s">
        <v>601</v>
      </c>
      <c r="F364" s="74">
        <f t="shared" si="11"/>
        <v>373919</v>
      </c>
      <c r="G364" s="37">
        <v>320000</v>
      </c>
      <c r="H364" s="37">
        <v>12415</v>
      </c>
      <c r="I364" s="37">
        <v>30004</v>
      </c>
      <c r="J364" s="37">
        <v>11500</v>
      </c>
      <c r="K364" s="37"/>
      <c r="L364" s="86">
        <v>20080908</v>
      </c>
    </row>
    <row r="365" spans="1:12" ht="15">
      <c r="A365" s="7">
        <v>335</v>
      </c>
      <c r="B365" s="17" t="s">
        <v>602</v>
      </c>
      <c r="C365" s="18" t="s">
        <v>603</v>
      </c>
      <c r="D365" s="17" t="s">
        <v>565</v>
      </c>
      <c r="E365" s="17" t="s">
        <v>604</v>
      </c>
      <c r="F365" s="74">
        <f t="shared" si="11"/>
        <v>2042470</v>
      </c>
      <c r="G365" s="37">
        <v>800500</v>
      </c>
      <c r="H365" s="37">
        <v>1241970</v>
      </c>
      <c r="I365" s="37">
        <v>0</v>
      </c>
      <c r="J365" s="37">
        <v>0</v>
      </c>
      <c r="K365" s="37"/>
      <c r="L365" s="86">
        <v>20080908</v>
      </c>
    </row>
    <row r="366" spans="1:12" ht="15">
      <c r="A366" s="7">
        <v>336</v>
      </c>
      <c r="B366" s="17" t="s">
        <v>605</v>
      </c>
      <c r="C366" s="18" t="s">
        <v>606</v>
      </c>
      <c r="D366" s="17" t="s">
        <v>565</v>
      </c>
      <c r="E366" s="17" t="s">
        <v>607</v>
      </c>
      <c r="F366" s="74">
        <f t="shared" si="11"/>
        <v>114940</v>
      </c>
      <c r="G366" s="37">
        <v>0</v>
      </c>
      <c r="H366" s="37">
        <v>110440</v>
      </c>
      <c r="I366" s="37">
        <v>0</v>
      </c>
      <c r="J366" s="37">
        <v>4500</v>
      </c>
      <c r="K366" s="37"/>
      <c r="L366" s="86">
        <v>20081007</v>
      </c>
    </row>
    <row r="367" spans="1:12" ht="15">
      <c r="A367" s="7">
        <v>337</v>
      </c>
      <c r="B367" s="17" t="s">
        <v>608</v>
      </c>
      <c r="C367" s="18" t="s">
        <v>609</v>
      </c>
      <c r="D367" s="17" t="s">
        <v>565</v>
      </c>
      <c r="E367" s="17" t="s">
        <v>610</v>
      </c>
      <c r="F367" s="74">
        <f t="shared" si="11"/>
        <v>603052</v>
      </c>
      <c r="G367" s="37">
        <v>281000</v>
      </c>
      <c r="H367" s="37">
        <v>188806</v>
      </c>
      <c r="I367" s="37">
        <v>0</v>
      </c>
      <c r="J367" s="37">
        <v>133246</v>
      </c>
      <c r="K367" s="37"/>
      <c r="L367" s="86">
        <v>20080908</v>
      </c>
    </row>
    <row r="368" spans="1:12" ht="15">
      <c r="A368" s="7">
        <v>338</v>
      </c>
      <c r="B368" s="17" t="s">
        <v>611</v>
      </c>
      <c r="C368" s="18" t="s">
        <v>612</v>
      </c>
      <c r="D368" s="17" t="s">
        <v>565</v>
      </c>
      <c r="E368" s="17" t="s">
        <v>613</v>
      </c>
      <c r="F368" s="74">
        <f t="shared" si="11"/>
        <v>4860943</v>
      </c>
      <c r="G368" s="37">
        <v>1578955</v>
      </c>
      <c r="H368" s="37">
        <v>582046</v>
      </c>
      <c r="I368" s="37">
        <v>0</v>
      </c>
      <c r="J368" s="37">
        <v>2699942</v>
      </c>
      <c r="K368" s="74"/>
      <c r="L368" s="86">
        <v>20081007</v>
      </c>
    </row>
    <row r="369" spans="1:12" ht="15">
      <c r="A369" s="7">
        <v>339</v>
      </c>
      <c r="B369" s="17" t="s">
        <v>614</v>
      </c>
      <c r="C369" s="18" t="s">
        <v>615</v>
      </c>
      <c r="D369" s="17" t="s">
        <v>565</v>
      </c>
      <c r="E369" s="17" t="s">
        <v>616</v>
      </c>
      <c r="F369" s="74">
        <f t="shared" si="11"/>
        <v>86300</v>
      </c>
      <c r="G369" s="37">
        <v>0</v>
      </c>
      <c r="H369" s="37">
        <v>82275</v>
      </c>
      <c r="I369" s="37">
        <v>0</v>
      </c>
      <c r="J369" s="37">
        <v>4025</v>
      </c>
      <c r="K369" s="37"/>
      <c r="L369" s="86">
        <v>20080908</v>
      </c>
    </row>
    <row r="370" spans="1:12" ht="15">
      <c r="A370" s="7">
        <v>340</v>
      </c>
      <c r="B370" s="17" t="s">
        <v>617</v>
      </c>
      <c r="C370" s="18" t="s">
        <v>618</v>
      </c>
      <c r="D370" s="17" t="s">
        <v>565</v>
      </c>
      <c r="E370" s="17" t="s">
        <v>619</v>
      </c>
      <c r="F370" s="74">
        <f t="shared" si="11"/>
        <v>2296806</v>
      </c>
      <c r="G370" s="37">
        <v>602252</v>
      </c>
      <c r="H370" s="37">
        <v>1117037</v>
      </c>
      <c r="I370" s="37">
        <v>0</v>
      </c>
      <c r="J370" s="37">
        <v>577517</v>
      </c>
      <c r="K370" s="37"/>
      <c r="L370" s="86">
        <v>20080908</v>
      </c>
    </row>
    <row r="371" spans="1:12" ht="15">
      <c r="A371" s="7">
        <v>341</v>
      </c>
      <c r="B371" s="17" t="s">
        <v>620</v>
      </c>
      <c r="C371" s="18" t="s">
        <v>621</v>
      </c>
      <c r="D371" s="17" t="s">
        <v>565</v>
      </c>
      <c r="E371" s="17" t="s">
        <v>622</v>
      </c>
      <c r="F371" s="74">
        <f t="shared" si="11"/>
        <v>4093103</v>
      </c>
      <c r="G371" s="37">
        <v>2477891</v>
      </c>
      <c r="H371" s="37">
        <v>946398</v>
      </c>
      <c r="I371" s="37">
        <v>36500</v>
      </c>
      <c r="J371" s="37">
        <v>632314</v>
      </c>
      <c r="K371" s="74"/>
      <c r="L371" s="86">
        <v>20080908</v>
      </c>
    </row>
    <row r="372" spans="1:12" ht="15">
      <c r="A372" s="7">
        <v>342</v>
      </c>
      <c r="B372" s="17" t="s">
        <v>623</v>
      </c>
      <c r="C372" s="18" t="s">
        <v>624</v>
      </c>
      <c r="D372" s="17" t="s">
        <v>565</v>
      </c>
      <c r="E372" s="17" t="s">
        <v>625</v>
      </c>
      <c r="F372" s="74">
        <f t="shared" si="11"/>
        <v>9746</v>
      </c>
      <c r="G372" s="37">
        <v>0</v>
      </c>
      <c r="H372" s="37">
        <v>9746</v>
      </c>
      <c r="I372" s="37">
        <v>0</v>
      </c>
      <c r="J372" s="37">
        <v>0</v>
      </c>
      <c r="K372" s="37"/>
      <c r="L372" s="86">
        <v>20081007</v>
      </c>
    </row>
    <row r="373" spans="1:12" ht="15">
      <c r="A373" s="7">
        <v>343</v>
      </c>
      <c r="B373" s="17" t="s">
        <v>626</v>
      </c>
      <c r="C373" s="18" t="s">
        <v>627</v>
      </c>
      <c r="D373" s="17" t="s">
        <v>565</v>
      </c>
      <c r="E373" s="17" t="s">
        <v>628</v>
      </c>
      <c r="F373" s="74">
        <f t="shared" si="11"/>
        <v>326919</v>
      </c>
      <c r="G373" s="37">
        <v>128025</v>
      </c>
      <c r="H373" s="37">
        <v>179704</v>
      </c>
      <c r="I373" s="37">
        <v>0</v>
      </c>
      <c r="J373" s="37">
        <v>19190</v>
      </c>
      <c r="K373" s="37"/>
      <c r="L373" s="86">
        <v>20080908</v>
      </c>
    </row>
    <row r="374" spans="1:12" ht="15">
      <c r="A374" s="7">
        <v>344</v>
      </c>
      <c r="B374" s="17" t="s">
        <v>629</v>
      </c>
      <c r="C374" s="18" t="s">
        <v>630</v>
      </c>
      <c r="D374" s="17" t="s">
        <v>565</v>
      </c>
      <c r="E374" s="17" t="s">
        <v>631</v>
      </c>
      <c r="F374" s="74">
        <f t="shared" si="11"/>
        <v>479845</v>
      </c>
      <c r="G374" s="37">
        <v>276500</v>
      </c>
      <c r="H374" s="37">
        <v>144895</v>
      </c>
      <c r="I374" s="37">
        <v>20000</v>
      </c>
      <c r="J374" s="37">
        <v>38450</v>
      </c>
      <c r="K374" s="37"/>
      <c r="L374" s="86">
        <v>20081007</v>
      </c>
    </row>
    <row r="375" spans="1:12" ht="15">
      <c r="A375" s="7">
        <v>345</v>
      </c>
      <c r="B375" s="17" t="s">
        <v>632</v>
      </c>
      <c r="C375" s="18" t="s">
        <v>633</v>
      </c>
      <c r="D375" s="17" t="s">
        <v>565</v>
      </c>
      <c r="E375" s="17" t="s">
        <v>634</v>
      </c>
      <c r="F375" s="74">
        <f t="shared" si="11"/>
        <v>910865</v>
      </c>
      <c r="G375" s="37">
        <v>36100</v>
      </c>
      <c r="H375" s="37">
        <v>822315</v>
      </c>
      <c r="I375" s="37">
        <v>0</v>
      </c>
      <c r="J375" s="37">
        <v>52450</v>
      </c>
      <c r="K375" s="37"/>
      <c r="L375" s="86">
        <v>20081007</v>
      </c>
    </row>
    <row r="376" spans="1:12" ht="15">
      <c r="A376" s="7">
        <v>346</v>
      </c>
      <c r="B376" s="17" t="s">
        <v>635</v>
      </c>
      <c r="C376" s="18" t="s">
        <v>636</v>
      </c>
      <c r="D376" s="17" t="s">
        <v>565</v>
      </c>
      <c r="E376" s="17" t="s">
        <v>637</v>
      </c>
      <c r="F376" s="74">
        <f t="shared" si="11"/>
        <v>120350</v>
      </c>
      <c r="G376" s="37">
        <v>0</v>
      </c>
      <c r="H376" s="37">
        <v>120350</v>
      </c>
      <c r="I376" s="37">
        <v>0</v>
      </c>
      <c r="J376" s="37">
        <v>0</v>
      </c>
      <c r="K376" s="37"/>
      <c r="L376" s="86">
        <v>20080908</v>
      </c>
    </row>
    <row r="377" spans="1:12" ht="15">
      <c r="A377" s="7">
        <v>347</v>
      </c>
      <c r="B377" s="17" t="s">
        <v>638</v>
      </c>
      <c r="C377" s="18" t="s">
        <v>639</v>
      </c>
      <c r="D377" s="17" t="s">
        <v>565</v>
      </c>
      <c r="E377" s="17" t="s">
        <v>640</v>
      </c>
      <c r="F377" s="74">
        <f t="shared" si="11"/>
        <v>2015952</v>
      </c>
      <c r="G377" s="37">
        <v>1092240</v>
      </c>
      <c r="H377" s="37">
        <v>621921</v>
      </c>
      <c r="I377" s="37">
        <v>0</v>
      </c>
      <c r="J377" s="37">
        <v>301791</v>
      </c>
      <c r="K377" s="72"/>
      <c r="L377" s="86">
        <v>20080908</v>
      </c>
    </row>
    <row r="378" spans="1:12" ht="15">
      <c r="A378" s="7">
        <v>348</v>
      </c>
      <c r="B378" s="17" t="s">
        <v>641</v>
      </c>
      <c r="C378" s="18" t="s">
        <v>642</v>
      </c>
      <c r="D378" s="17" t="s">
        <v>565</v>
      </c>
      <c r="E378" s="17" t="s">
        <v>643</v>
      </c>
      <c r="F378" s="74">
        <f t="shared" si="11"/>
        <v>2320239</v>
      </c>
      <c r="G378" s="37">
        <v>909097</v>
      </c>
      <c r="H378" s="37">
        <v>1110508</v>
      </c>
      <c r="I378" s="37">
        <v>0</v>
      </c>
      <c r="J378" s="37">
        <v>300634</v>
      </c>
      <c r="K378" s="37"/>
      <c r="L378" s="86">
        <v>20080908</v>
      </c>
    </row>
    <row r="379" spans="1:12" ht="15">
      <c r="A379" s="7">
        <v>349</v>
      </c>
      <c r="B379" s="17" t="s">
        <v>644</v>
      </c>
      <c r="C379" s="18" t="s">
        <v>645</v>
      </c>
      <c r="D379" s="17" t="s">
        <v>565</v>
      </c>
      <c r="E379" s="17" t="s">
        <v>646</v>
      </c>
      <c r="F379" s="74">
        <f t="shared" si="11"/>
        <v>1507705</v>
      </c>
      <c r="G379" s="37">
        <v>826673</v>
      </c>
      <c r="H379" s="37">
        <v>530037</v>
      </c>
      <c r="I379" s="37">
        <v>0</v>
      </c>
      <c r="J379" s="37">
        <v>150995</v>
      </c>
      <c r="K379" s="37"/>
      <c r="L379" s="86">
        <v>20080908</v>
      </c>
    </row>
    <row r="380" spans="1:12" ht="15">
      <c r="A380" s="7">
        <v>350</v>
      </c>
      <c r="B380" s="17" t="s">
        <v>647</v>
      </c>
      <c r="C380" s="18" t="s">
        <v>648</v>
      </c>
      <c r="D380" s="17" t="s">
        <v>565</v>
      </c>
      <c r="E380" s="17" t="s">
        <v>649</v>
      </c>
      <c r="F380" s="74">
        <f t="shared" si="11"/>
        <v>3906600</v>
      </c>
      <c r="G380" s="37">
        <v>728155</v>
      </c>
      <c r="H380" s="37">
        <v>1302723</v>
      </c>
      <c r="I380" s="37">
        <v>1408760</v>
      </c>
      <c r="J380" s="37">
        <v>466962</v>
      </c>
      <c r="K380" s="37"/>
      <c r="L380" s="86">
        <v>20080908</v>
      </c>
    </row>
    <row r="381" spans="1:12" ht="15">
      <c r="A381" s="7">
        <v>351</v>
      </c>
      <c r="B381" s="17" t="s">
        <v>650</v>
      </c>
      <c r="C381" s="18" t="s">
        <v>651</v>
      </c>
      <c r="D381" s="17" t="s">
        <v>565</v>
      </c>
      <c r="E381" s="17" t="s">
        <v>652</v>
      </c>
      <c r="F381" s="74">
        <f t="shared" si="11"/>
        <v>7395130</v>
      </c>
      <c r="G381" s="37">
        <v>7146000</v>
      </c>
      <c r="H381" s="37">
        <v>150303</v>
      </c>
      <c r="I381" s="37">
        <v>0</v>
      </c>
      <c r="J381" s="37">
        <v>98827</v>
      </c>
      <c r="K381" s="72"/>
      <c r="L381" s="86">
        <v>20081007</v>
      </c>
    </row>
    <row r="382" spans="1:12" ht="15">
      <c r="A382" s="7">
        <v>352</v>
      </c>
      <c r="B382" s="17" t="s">
        <v>653</v>
      </c>
      <c r="C382" s="18" t="s">
        <v>654</v>
      </c>
      <c r="D382" s="17" t="s">
        <v>565</v>
      </c>
      <c r="E382" s="17" t="s">
        <v>655</v>
      </c>
      <c r="F382" s="74">
        <f t="shared" si="11"/>
        <v>837908</v>
      </c>
      <c r="G382" s="37">
        <v>276250</v>
      </c>
      <c r="H382" s="37">
        <v>460585</v>
      </c>
      <c r="I382" s="37">
        <v>2000</v>
      </c>
      <c r="J382" s="37">
        <v>99073</v>
      </c>
      <c r="K382" s="37"/>
      <c r="L382" s="86">
        <v>20080908</v>
      </c>
    </row>
    <row r="383" spans="1:12" ht="15">
      <c r="A383" s="7">
        <v>353</v>
      </c>
      <c r="B383" s="17" t="s">
        <v>656</v>
      </c>
      <c r="C383" s="18" t="s">
        <v>657</v>
      </c>
      <c r="D383" s="17" t="s">
        <v>565</v>
      </c>
      <c r="E383" s="17" t="s">
        <v>658</v>
      </c>
      <c r="F383" s="74">
        <f t="shared" si="11"/>
        <v>5116554</v>
      </c>
      <c r="G383" s="37">
        <v>940609</v>
      </c>
      <c r="H383" s="37">
        <v>2571945</v>
      </c>
      <c r="I383" s="37">
        <v>100000</v>
      </c>
      <c r="J383" s="37">
        <v>1504000</v>
      </c>
      <c r="K383" s="37"/>
      <c r="L383" s="86">
        <v>20080908</v>
      </c>
    </row>
    <row r="384" spans="1:12" ht="15">
      <c r="A384" s="7">
        <v>354</v>
      </c>
      <c r="B384" s="17" t="s">
        <v>659</v>
      </c>
      <c r="C384" s="18" t="s">
        <v>660</v>
      </c>
      <c r="D384" s="17" t="s">
        <v>565</v>
      </c>
      <c r="E384" s="17" t="s">
        <v>661</v>
      </c>
      <c r="F384" s="74">
        <f t="shared" si="11"/>
        <v>1643931</v>
      </c>
      <c r="G384" s="37">
        <v>1066802</v>
      </c>
      <c r="H384" s="37">
        <v>452933</v>
      </c>
      <c r="I384" s="37">
        <v>0</v>
      </c>
      <c r="J384" s="37">
        <v>124196</v>
      </c>
      <c r="K384" s="37"/>
      <c r="L384" s="86">
        <v>20081007</v>
      </c>
    </row>
    <row r="385" spans="1:12" ht="15">
      <c r="A385" s="7">
        <v>355</v>
      </c>
      <c r="B385" s="17" t="s">
        <v>662</v>
      </c>
      <c r="C385" s="18" t="s">
        <v>663</v>
      </c>
      <c r="D385" s="17" t="s">
        <v>565</v>
      </c>
      <c r="E385" s="17" t="s">
        <v>664</v>
      </c>
      <c r="F385" s="74">
        <f>G385+H385+I385+J385</f>
        <v>1277919</v>
      </c>
      <c r="G385" s="37">
        <v>7700</v>
      </c>
      <c r="H385" s="37">
        <v>1099519</v>
      </c>
      <c r="I385" s="37">
        <v>42000</v>
      </c>
      <c r="J385" s="37">
        <v>128700</v>
      </c>
      <c r="K385" s="37"/>
      <c r="L385" s="86">
        <v>20080908</v>
      </c>
    </row>
    <row r="386" spans="1:12" ht="15">
      <c r="A386" s="7">
        <v>356</v>
      </c>
      <c r="B386" s="17" t="s">
        <v>665</v>
      </c>
      <c r="C386" s="18" t="s">
        <v>666</v>
      </c>
      <c r="D386" s="17" t="s">
        <v>565</v>
      </c>
      <c r="E386" s="17" t="s">
        <v>667</v>
      </c>
      <c r="F386" s="74">
        <f>G386+H386+I386+J386</f>
        <v>3053644</v>
      </c>
      <c r="G386" s="37">
        <v>272700</v>
      </c>
      <c r="H386" s="37">
        <v>692778</v>
      </c>
      <c r="I386" s="37">
        <v>751250</v>
      </c>
      <c r="J386" s="37">
        <v>1336916</v>
      </c>
      <c r="K386" s="37"/>
      <c r="L386" s="86">
        <v>20080908</v>
      </c>
    </row>
    <row r="387" spans="1:12" ht="15">
      <c r="A387" s="7">
        <v>357</v>
      </c>
      <c r="B387" s="17" t="s">
        <v>668</v>
      </c>
      <c r="C387" s="18" t="s">
        <v>669</v>
      </c>
      <c r="D387" s="17" t="s">
        <v>565</v>
      </c>
      <c r="E387" s="17" t="s">
        <v>670</v>
      </c>
      <c r="F387" s="74">
        <f>G387+H387+I387+J387</f>
        <v>1706355</v>
      </c>
      <c r="G387" s="37">
        <v>0</v>
      </c>
      <c r="H387" s="37">
        <v>46055</v>
      </c>
      <c r="I387" s="37">
        <v>60000</v>
      </c>
      <c r="J387" s="37">
        <v>1600300</v>
      </c>
      <c r="K387" s="37"/>
      <c r="L387" s="86">
        <v>20080908</v>
      </c>
    </row>
    <row r="388" spans="1:12" ht="15">
      <c r="A388" s="7">
        <v>358</v>
      </c>
      <c r="B388" s="17" t="s">
        <v>671</v>
      </c>
      <c r="C388" s="18" t="s">
        <v>672</v>
      </c>
      <c r="D388" s="17" t="s">
        <v>565</v>
      </c>
      <c r="E388" s="17" t="s">
        <v>673</v>
      </c>
      <c r="F388" s="74">
        <f>G388+H388+I388+J388</f>
        <v>2227912</v>
      </c>
      <c r="G388" s="37">
        <v>0</v>
      </c>
      <c r="H388" s="37">
        <v>260952</v>
      </c>
      <c r="I388" s="37">
        <v>31700</v>
      </c>
      <c r="J388" s="37">
        <v>1935260</v>
      </c>
      <c r="K388" s="37"/>
      <c r="L388" s="86">
        <v>20080908</v>
      </c>
    </row>
    <row r="389" spans="1:12" ht="15">
      <c r="A389" s="7">
        <v>359</v>
      </c>
      <c r="B389" s="17" t="s">
        <v>674</v>
      </c>
      <c r="C389" s="18" t="s">
        <v>675</v>
      </c>
      <c r="D389" s="17" t="s">
        <v>565</v>
      </c>
      <c r="E389" s="17" t="s">
        <v>676</v>
      </c>
      <c r="F389" s="74">
        <f>G389+H389+I389+J389</f>
        <v>967222</v>
      </c>
      <c r="G389" s="37">
        <v>0</v>
      </c>
      <c r="H389" s="37">
        <v>352562</v>
      </c>
      <c r="I389" s="37">
        <v>0</v>
      </c>
      <c r="J389" s="37">
        <v>614660</v>
      </c>
      <c r="K389" s="37"/>
      <c r="L389" s="86">
        <v>20081007</v>
      </c>
    </row>
    <row r="390" spans="1:12" ht="15">
      <c r="A390" s="7">
        <v>360</v>
      </c>
      <c r="B390" s="17" t="s">
        <v>677</v>
      </c>
      <c r="C390" s="18" t="s">
        <v>678</v>
      </c>
      <c r="D390" s="17" t="s">
        <v>565</v>
      </c>
      <c r="E390" s="17" t="s">
        <v>679</v>
      </c>
      <c r="F390" s="74" t="s">
        <v>1079</v>
      </c>
      <c r="G390" s="74" t="s">
        <v>1079</v>
      </c>
      <c r="H390" s="74" t="s">
        <v>1079</v>
      </c>
      <c r="I390" s="74" t="s">
        <v>1079</v>
      </c>
      <c r="J390" s="74" t="s">
        <v>1079</v>
      </c>
      <c r="K390" s="72"/>
      <c r="L390" s="66" t="s">
        <v>1079</v>
      </c>
    </row>
    <row r="391" spans="1:12" ht="15">
      <c r="A391" s="7">
        <v>361</v>
      </c>
      <c r="B391" s="17" t="s">
        <v>680</v>
      </c>
      <c r="C391" s="18" t="s">
        <v>681</v>
      </c>
      <c r="D391" s="17" t="s">
        <v>565</v>
      </c>
      <c r="E391" s="17" t="s">
        <v>682</v>
      </c>
      <c r="F391" s="74">
        <f aca="true" t="shared" si="12" ref="F391:F404">G391+H391+I391+J391</f>
        <v>2682932</v>
      </c>
      <c r="G391" s="37">
        <v>386355</v>
      </c>
      <c r="H391" s="37">
        <v>523595</v>
      </c>
      <c r="I391" s="37">
        <v>1405218</v>
      </c>
      <c r="J391" s="37">
        <v>367764</v>
      </c>
      <c r="K391" s="37"/>
      <c r="L391" s="86">
        <v>20080908</v>
      </c>
    </row>
    <row r="392" spans="1:12" ht="15">
      <c r="A392" s="7">
        <v>362</v>
      </c>
      <c r="B392" s="17" t="s">
        <v>683</v>
      </c>
      <c r="C392" s="18" t="s">
        <v>684</v>
      </c>
      <c r="D392" s="17" t="s">
        <v>565</v>
      </c>
      <c r="E392" s="17" t="s">
        <v>685</v>
      </c>
      <c r="F392" s="74">
        <f t="shared" si="12"/>
        <v>3882720</v>
      </c>
      <c r="G392" s="37">
        <v>1650</v>
      </c>
      <c r="H392" s="37">
        <v>1444767</v>
      </c>
      <c r="I392" s="37">
        <v>0</v>
      </c>
      <c r="J392" s="37">
        <v>2436303</v>
      </c>
      <c r="K392" s="72"/>
      <c r="L392" s="86">
        <v>20081007</v>
      </c>
    </row>
    <row r="393" spans="1:12" ht="15">
      <c r="A393" s="7">
        <v>363</v>
      </c>
      <c r="B393" s="17" t="s">
        <v>686</v>
      </c>
      <c r="C393" s="18" t="s">
        <v>687</v>
      </c>
      <c r="D393" s="17" t="s">
        <v>565</v>
      </c>
      <c r="E393" s="17" t="s">
        <v>688</v>
      </c>
      <c r="F393" s="74">
        <f t="shared" si="12"/>
        <v>110000</v>
      </c>
      <c r="G393" s="37">
        <v>0</v>
      </c>
      <c r="H393" s="37">
        <v>110000</v>
      </c>
      <c r="I393" s="37">
        <v>0</v>
      </c>
      <c r="J393" s="37">
        <v>0</v>
      </c>
      <c r="K393" s="37"/>
      <c r="L393" s="86">
        <v>20080908</v>
      </c>
    </row>
    <row r="394" spans="1:12" ht="15">
      <c r="A394" s="7">
        <v>364</v>
      </c>
      <c r="B394" s="17" t="s">
        <v>689</v>
      </c>
      <c r="C394" s="18" t="s">
        <v>690</v>
      </c>
      <c r="D394" s="17" t="s">
        <v>565</v>
      </c>
      <c r="E394" s="17" t="s">
        <v>691</v>
      </c>
      <c r="F394" s="74">
        <f t="shared" si="12"/>
        <v>2452292</v>
      </c>
      <c r="G394" s="37">
        <v>1862700</v>
      </c>
      <c r="H394" s="37">
        <v>587112</v>
      </c>
      <c r="I394" s="37">
        <v>0</v>
      </c>
      <c r="J394" s="37">
        <v>2480</v>
      </c>
      <c r="K394" s="37"/>
      <c r="L394" s="86">
        <v>20081007</v>
      </c>
    </row>
    <row r="395" spans="1:12" ht="15">
      <c r="A395" s="7">
        <v>365</v>
      </c>
      <c r="B395" s="17" t="s">
        <v>692</v>
      </c>
      <c r="C395" s="18" t="s">
        <v>693</v>
      </c>
      <c r="D395" s="17" t="s">
        <v>565</v>
      </c>
      <c r="E395" s="17" t="s">
        <v>694</v>
      </c>
      <c r="F395" s="74">
        <f t="shared" si="12"/>
        <v>435103</v>
      </c>
      <c r="G395" s="37">
        <v>2500</v>
      </c>
      <c r="H395" s="37">
        <v>329803</v>
      </c>
      <c r="I395" s="37">
        <v>0</v>
      </c>
      <c r="J395" s="37">
        <v>102800</v>
      </c>
      <c r="K395" s="37"/>
      <c r="L395" s="86">
        <v>20081007</v>
      </c>
    </row>
    <row r="396" spans="1:12" ht="15">
      <c r="A396" s="7">
        <v>366</v>
      </c>
      <c r="B396" s="17" t="s">
        <v>695</v>
      </c>
      <c r="C396" s="18" t="s">
        <v>696</v>
      </c>
      <c r="D396" s="17" t="s">
        <v>565</v>
      </c>
      <c r="E396" s="17" t="s">
        <v>697</v>
      </c>
      <c r="F396" s="74">
        <f t="shared" si="12"/>
        <v>1952700</v>
      </c>
      <c r="G396" s="37">
        <v>1884800</v>
      </c>
      <c r="H396" s="37">
        <v>42900</v>
      </c>
      <c r="I396" s="37">
        <v>0</v>
      </c>
      <c r="J396" s="37">
        <v>25000</v>
      </c>
      <c r="K396" s="37"/>
      <c r="L396" s="86">
        <v>20080908</v>
      </c>
    </row>
    <row r="397" spans="1:12" ht="15">
      <c r="A397" s="7">
        <v>367</v>
      </c>
      <c r="B397" s="17" t="s">
        <v>698</v>
      </c>
      <c r="C397" s="18" t="s">
        <v>699</v>
      </c>
      <c r="D397" s="17" t="s">
        <v>565</v>
      </c>
      <c r="E397" s="17" t="s">
        <v>700</v>
      </c>
      <c r="F397" s="74">
        <f t="shared" si="12"/>
        <v>371908</v>
      </c>
      <c r="G397" s="37">
        <v>0</v>
      </c>
      <c r="H397" s="37">
        <v>66145</v>
      </c>
      <c r="I397" s="37">
        <v>1500</v>
      </c>
      <c r="J397" s="37">
        <v>304263</v>
      </c>
      <c r="K397" s="72"/>
      <c r="L397" s="86">
        <v>20080908</v>
      </c>
    </row>
    <row r="398" spans="1:12" ht="15">
      <c r="A398" s="7">
        <v>368</v>
      </c>
      <c r="B398" s="17" t="s">
        <v>701</v>
      </c>
      <c r="C398" s="18" t="s">
        <v>702</v>
      </c>
      <c r="D398" s="17" t="s">
        <v>565</v>
      </c>
      <c r="E398" s="17" t="s">
        <v>703</v>
      </c>
      <c r="F398" s="74">
        <f t="shared" si="12"/>
        <v>37325</v>
      </c>
      <c r="G398" s="37">
        <v>0</v>
      </c>
      <c r="H398" s="37">
        <v>37325</v>
      </c>
      <c r="I398" s="37">
        <v>0</v>
      </c>
      <c r="J398" s="37">
        <v>0</v>
      </c>
      <c r="K398" s="37"/>
      <c r="L398" s="86">
        <v>20080908</v>
      </c>
    </row>
    <row r="399" spans="1:12" ht="15">
      <c r="A399" s="7">
        <v>369</v>
      </c>
      <c r="B399" s="17" t="s">
        <v>704</v>
      </c>
      <c r="C399" s="18" t="s">
        <v>705</v>
      </c>
      <c r="D399" s="17" t="s">
        <v>565</v>
      </c>
      <c r="E399" s="17" t="s">
        <v>2188</v>
      </c>
      <c r="F399" s="74">
        <f t="shared" si="12"/>
        <v>2105205</v>
      </c>
      <c r="G399" s="37">
        <v>1950125</v>
      </c>
      <c r="H399" s="37">
        <v>154080</v>
      </c>
      <c r="I399" s="37">
        <v>0</v>
      </c>
      <c r="J399" s="37">
        <v>1000</v>
      </c>
      <c r="K399" s="74"/>
      <c r="L399" s="86">
        <v>20080908</v>
      </c>
    </row>
    <row r="400" spans="1:12" ht="15">
      <c r="A400" s="7">
        <v>370</v>
      </c>
      <c r="B400" s="17" t="s">
        <v>706</v>
      </c>
      <c r="C400" s="18" t="s">
        <v>707</v>
      </c>
      <c r="D400" s="17" t="s">
        <v>565</v>
      </c>
      <c r="E400" s="17" t="s">
        <v>708</v>
      </c>
      <c r="F400" s="74">
        <f t="shared" si="12"/>
        <v>2386671</v>
      </c>
      <c r="G400" s="37">
        <v>1614001</v>
      </c>
      <c r="H400" s="37">
        <v>531425</v>
      </c>
      <c r="I400" s="37">
        <v>0</v>
      </c>
      <c r="J400" s="37">
        <v>241245</v>
      </c>
      <c r="K400" s="37"/>
      <c r="L400" s="86">
        <v>20080908</v>
      </c>
    </row>
    <row r="401" spans="1:12" ht="15">
      <c r="A401" s="7">
        <v>371</v>
      </c>
      <c r="B401" s="17" t="s">
        <v>709</v>
      </c>
      <c r="C401" s="18" t="s">
        <v>710</v>
      </c>
      <c r="D401" s="17" t="s">
        <v>565</v>
      </c>
      <c r="E401" s="17" t="s">
        <v>1025</v>
      </c>
      <c r="F401" s="74">
        <f t="shared" si="12"/>
        <v>184200</v>
      </c>
      <c r="G401" s="37">
        <v>0</v>
      </c>
      <c r="H401" s="37">
        <v>161600</v>
      </c>
      <c r="I401" s="37">
        <v>0</v>
      </c>
      <c r="J401" s="37">
        <v>22600</v>
      </c>
      <c r="K401" s="37"/>
      <c r="L401" s="86">
        <v>20080908</v>
      </c>
    </row>
    <row r="402" spans="1:12" ht="15">
      <c r="A402" s="7">
        <v>372</v>
      </c>
      <c r="B402" s="17" t="s">
        <v>711</v>
      </c>
      <c r="C402" s="18" t="s">
        <v>712</v>
      </c>
      <c r="D402" s="17" t="s">
        <v>565</v>
      </c>
      <c r="E402" s="17" t="s">
        <v>713</v>
      </c>
      <c r="F402" s="74">
        <f t="shared" si="12"/>
        <v>153950</v>
      </c>
      <c r="G402" s="37">
        <v>100000</v>
      </c>
      <c r="H402" s="37">
        <v>53950</v>
      </c>
      <c r="I402" s="37">
        <v>0</v>
      </c>
      <c r="J402" s="37">
        <v>0</v>
      </c>
      <c r="K402" s="74"/>
      <c r="L402" s="86">
        <v>20080908</v>
      </c>
    </row>
    <row r="403" spans="1:12" ht="15">
      <c r="A403" s="7">
        <v>373</v>
      </c>
      <c r="B403" s="17" t="s">
        <v>714</v>
      </c>
      <c r="C403" s="18" t="s">
        <v>715</v>
      </c>
      <c r="D403" s="17" t="s">
        <v>565</v>
      </c>
      <c r="E403" s="17" t="s">
        <v>716</v>
      </c>
      <c r="F403" s="74">
        <f t="shared" si="12"/>
        <v>2437546</v>
      </c>
      <c r="G403" s="37">
        <v>1409670</v>
      </c>
      <c r="H403" s="37">
        <v>116287</v>
      </c>
      <c r="I403" s="37">
        <v>907203</v>
      </c>
      <c r="J403" s="37">
        <v>4386</v>
      </c>
      <c r="K403" s="37"/>
      <c r="L403" s="86">
        <v>20080908</v>
      </c>
    </row>
    <row r="404" spans="1:12" ht="15">
      <c r="A404" s="7">
        <v>374</v>
      </c>
      <c r="B404" s="17" t="s">
        <v>717</v>
      </c>
      <c r="C404" s="18" t="s">
        <v>718</v>
      </c>
      <c r="D404" s="17" t="s">
        <v>565</v>
      </c>
      <c r="E404" s="17" t="s">
        <v>719</v>
      </c>
      <c r="F404" s="74">
        <f t="shared" si="12"/>
        <v>2614809</v>
      </c>
      <c r="G404" s="37">
        <v>278801</v>
      </c>
      <c r="H404" s="37">
        <v>1090975</v>
      </c>
      <c r="I404" s="37">
        <v>118700</v>
      </c>
      <c r="J404" s="37">
        <v>1126333</v>
      </c>
      <c r="K404" s="37"/>
      <c r="L404" s="86">
        <v>20081007</v>
      </c>
    </row>
    <row r="405" spans="1:12" ht="15">
      <c r="A405" s="7">
        <v>375</v>
      </c>
      <c r="B405" s="17" t="s">
        <v>720</v>
      </c>
      <c r="C405" s="18" t="s">
        <v>721</v>
      </c>
      <c r="D405" s="17" t="s">
        <v>565</v>
      </c>
      <c r="E405" s="17" t="s">
        <v>722</v>
      </c>
      <c r="F405" s="74" t="s">
        <v>1079</v>
      </c>
      <c r="G405" s="74" t="s">
        <v>1079</v>
      </c>
      <c r="H405" s="74" t="s">
        <v>1079</v>
      </c>
      <c r="I405" s="74" t="s">
        <v>1079</v>
      </c>
      <c r="J405" s="74" t="s">
        <v>1079</v>
      </c>
      <c r="K405" s="37"/>
      <c r="L405" s="66" t="s">
        <v>1079</v>
      </c>
    </row>
    <row r="406" spans="1:12" ht="15">
      <c r="A406" s="7">
        <v>376</v>
      </c>
      <c r="B406" s="17" t="s">
        <v>724</v>
      </c>
      <c r="C406" s="18" t="s">
        <v>725</v>
      </c>
      <c r="D406" s="17" t="s">
        <v>723</v>
      </c>
      <c r="E406" s="17" t="s">
        <v>726</v>
      </c>
      <c r="F406" s="74">
        <f aca="true" t="shared" si="13" ref="F406:F437">G406+H406+I406+J406</f>
        <v>315187</v>
      </c>
      <c r="G406" s="37">
        <v>0</v>
      </c>
      <c r="H406" s="37">
        <v>287342</v>
      </c>
      <c r="I406" s="37">
        <v>0</v>
      </c>
      <c r="J406" s="37">
        <v>27845</v>
      </c>
      <c r="K406" s="37"/>
      <c r="L406" s="86">
        <v>20080908</v>
      </c>
    </row>
    <row r="407" spans="1:12" ht="15">
      <c r="A407" s="7">
        <v>377</v>
      </c>
      <c r="B407" s="17" t="s">
        <v>727</v>
      </c>
      <c r="C407" s="18" t="s">
        <v>728</v>
      </c>
      <c r="D407" s="17" t="s">
        <v>723</v>
      </c>
      <c r="E407" s="17" t="s">
        <v>729</v>
      </c>
      <c r="F407" s="74">
        <f t="shared" si="13"/>
        <v>970378</v>
      </c>
      <c r="G407" s="37">
        <v>895500</v>
      </c>
      <c r="H407" s="37">
        <v>74878</v>
      </c>
      <c r="I407" s="37">
        <v>0</v>
      </c>
      <c r="J407" s="37">
        <v>0</v>
      </c>
      <c r="K407" s="37"/>
      <c r="L407" s="86">
        <v>20080908</v>
      </c>
    </row>
    <row r="408" spans="1:12" ht="15">
      <c r="A408" s="7">
        <v>378</v>
      </c>
      <c r="B408" s="17" t="s">
        <v>730</v>
      </c>
      <c r="C408" s="18" t="s">
        <v>731</v>
      </c>
      <c r="D408" s="17" t="s">
        <v>723</v>
      </c>
      <c r="E408" s="17" t="s">
        <v>732</v>
      </c>
      <c r="F408" s="74">
        <f t="shared" si="13"/>
        <v>2659475</v>
      </c>
      <c r="G408" s="37">
        <v>0</v>
      </c>
      <c r="H408" s="37">
        <v>244325</v>
      </c>
      <c r="I408" s="37">
        <v>0</v>
      </c>
      <c r="J408" s="37">
        <v>2415150</v>
      </c>
      <c r="K408" s="37"/>
      <c r="L408" s="86">
        <v>20080908</v>
      </c>
    </row>
    <row r="409" spans="1:12" ht="15">
      <c r="A409" s="7">
        <v>379</v>
      </c>
      <c r="B409" s="17" t="s">
        <v>733</v>
      </c>
      <c r="C409" s="18" t="s">
        <v>734</v>
      </c>
      <c r="D409" s="17" t="s">
        <v>723</v>
      </c>
      <c r="E409" s="17" t="s">
        <v>735</v>
      </c>
      <c r="F409" s="74">
        <f t="shared" si="13"/>
        <v>2500601</v>
      </c>
      <c r="G409" s="37">
        <v>0</v>
      </c>
      <c r="H409" s="37">
        <v>1035405</v>
      </c>
      <c r="I409" s="37">
        <v>1433000</v>
      </c>
      <c r="J409" s="37">
        <v>32196</v>
      </c>
      <c r="K409" s="37"/>
      <c r="L409" s="86">
        <v>20081007</v>
      </c>
    </row>
    <row r="410" spans="1:12" ht="15">
      <c r="A410" s="7">
        <v>380</v>
      </c>
      <c r="B410" s="17" t="s">
        <v>736</v>
      </c>
      <c r="C410" s="18" t="s">
        <v>737</v>
      </c>
      <c r="D410" s="17" t="s">
        <v>723</v>
      </c>
      <c r="E410" s="17" t="s">
        <v>738</v>
      </c>
      <c r="F410" s="74">
        <f t="shared" si="13"/>
        <v>1283029</v>
      </c>
      <c r="G410" s="37">
        <v>102000</v>
      </c>
      <c r="H410" s="37">
        <v>1107304</v>
      </c>
      <c r="I410" s="37">
        <v>0</v>
      </c>
      <c r="J410" s="37">
        <v>73725</v>
      </c>
      <c r="K410" s="37"/>
      <c r="L410" s="86">
        <v>20080908</v>
      </c>
    </row>
    <row r="411" spans="1:12" ht="15">
      <c r="A411" s="7">
        <v>381</v>
      </c>
      <c r="B411" s="17" t="s">
        <v>739</v>
      </c>
      <c r="C411" s="18" t="s">
        <v>740</v>
      </c>
      <c r="D411" s="17" t="s">
        <v>723</v>
      </c>
      <c r="E411" s="17" t="s">
        <v>744</v>
      </c>
      <c r="F411" s="74">
        <f t="shared" si="13"/>
        <v>338621</v>
      </c>
      <c r="G411" s="37">
        <v>90</v>
      </c>
      <c r="H411" s="37">
        <v>296609</v>
      </c>
      <c r="I411" s="37">
        <v>28700</v>
      </c>
      <c r="J411" s="37">
        <v>13222</v>
      </c>
      <c r="K411" s="37"/>
      <c r="L411" s="86">
        <v>20080908</v>
      </c>
    </row>
    <row r="412" spans="1:12" ht="15">
      <c r="A412" s="7">
        <v>382</v>
      </c>
      <c r="B412" s="17" t="s">
        <v>745</v>
      </c>
      <c r="C412" s="18" t="s">
        <v>746</v>
      </c>
      <c r="D412" s="17" t="s">
        <v>723</v>
      </c>
      <c r="E412" s="17" t="s">
        <v>747</v>
      </c>
      <c r="F412" s="74">
        <f t="shared" si="13"/>
        <v>799210</v>
      </c>
      <c r="G412" s="37">
        <v>800</v>
      </c>
      <c r="H412" s="37">
        <v>630810</v>
      </c>
      <c r="I412" s="37">
        <v>0</v>
      </c>
      <c r="J412" s="37">
        <v>167600</v>
      </c>
      <c r="K412" s="74"/>
      <c r="L412" s="86">
        <v>20080908</v>
      </c>
    </row>
    <row r="413" spans="1:12" ht="15">
      <c r="A413" s="7">
        <v>383</v>
      </c>
      <c r="B413" s="17" t="s">
        <v>748</v>
      </c>
      <c r="C413" s="18" t="s">
        <v>749</v>
      </c>
      <c r="D413" s="17" t="s">
        <v>723</v>
      </c>
      <c r="E413" s="17" t="s">
        <v>750</v>
      </c>
      <c r="F413" s="74">
        <f t="shared" si="13"/>
        <v>2254702</v>
      </c>
      <c r="G413" s="37">
        <v>836000</v>
      </c>
      <c r="H413" s="37">
        <v>863222</v>
      </c>
      <c r="I413" s="37">
        <v>17000</v>
      </c>
      <c r="J413" s="37">
        <v>538480</v>
      </c>
      <c r="K413" s="37"/>
      <c r="L413" s="86">
        <v>20081007</v>
      </c>
    </row>
    <row r="414" spans="1:12" ht="15">
      <c r="A414" s="7">
        <v>384</v>
      </c>
      <c r="B414" s="17" t="s">
        <v>751</v>
      </c>
      <c r="C414" s="18" t="s">
        <v>752</v>
      </c>
      <c r="D414" s="17" t="s">
        <v>723</v>
      </c>
      <c r="E414" s="17" t="s">
        <v>753</v>
      </c>
      <c r="F414" s="74">
        <f t="shared" si="13"/>
        <v>741488</v>
      </c>
      <c r="G414" s="37">
        <v>0</v>
      </c>
      <c r="H414" s="37">
        <v>225063</v>
      </c>
      <c r="I414" s="37">
        <v>485775</v>
      </c>
      <c r="J414" s="37">
        <v>30650</v>
      </c>
      <c r="K414" s="37"/>
      <c r="L414" s="86">
        <v>20081007</v>
      </c>
    </row>
    <row r="415" spans="1:12" ht="15">
      <c r="A415" s="7">
        <v>385</v>
      </c>
      <c r="B415" s="17" t="s">
        <v>754</v>
      </c>
      <c r="C415" s="18" t="s">
        <v>755</v>
      </c>
      <c r="D415" s="17" t="s">
        <v>723</v>
      </c>
      <c r="E415" s="17" t="s">
        <v>756</v>
      </c>
      <c r="F415" s="74">
        <f t="shared" si="13"/>
        <v>903865</v>
      </c>
      <c r="G415" s="37">
        <v>0</v>
      </c>
      <c r="H415" s="37">
        <v>245865</v>
      </c>
      <c r="I415" s="37">
        <v>0</v>
      </c>
      <c r="J415" s="37">
        <v>658000</v>
      </c>
      <c r="K415" s="37"/>
      <c r="L415" s="86">
        <v>20080908</v>
      </c>
    </row>
    <row r="416" spans="1:12" ht="15">
      <c r="A416" s="7">
        <v>386</v>
      </c>
      <c r="B416" s="17" t="s">
        <v>757</v>
      </c>
      <c r="C416" s="18" t="s">
        <v>758</v>
      </c>
      <c r="D416" s="17" t="s">
        <v>723</v>
      </c>
      <c r="E416" s="17" t="s">
        <v>759</v>
      </c>
      <c r="F416" s="74">
        <f t="shared" si="13"/>
        <v>1500</v>
      </c>
      <c r="G416" s="37">
        <v>0</v>
      </c>
      <c r="H416" s="37">
        <v>1500</v>
      </c>
      <c r="I416" s="37">
        <v>0</v>
      </c>
      <c r="J416" s="37">
        <v>0</v>
      </c>
      <c r="K416" s="37"/>
      <c r="L416" s="86">
        <v>20080807</v>
      </c>
    </row>
    <row r="417" spans="1:12" ht="15">
      <c r="A417" s="7">
        <v>387</v>
      </c>
      <c r="B417" s="17" t="s">
        <v>760</v>
      </c>
      <c r="C417" s="18" t="s">
        <v>761</v>
      </c>
      <c r="D417" s="17" t="s">
        <v>723</v>
      </c>
      <c r="E417" s="17" t="s">
        <v>762</v>
      </c>
      <c r="F417" s="74">
        <f t="shared" si="13"/>
        <v>2756336</v>
      </c>
      <c r="G417" s="37">
        <v>0</v>
      </c>
      <c r="H417" s="37">
        <v>703736</v>
      </c>
      <c r="I417" s="37">
        <v>0</v>
      </c>
      <c r="J417" s="37">
        <v>2052600</v>
      </c>
      <c r="K417" s="37"/>
      <c r="L417" s="86">
        <v>20080908</v>
      </c>
    </row>
    <row r="418" spans="1:12" ht="15">
      <c r="A418" s="7">
        <v>388</v>
      </c>
      <c r="B418" s="17" t="s">
        <v>763</v>
      </c>
      <c r="C418" s="18" t="s">
        <v>764</v>
      </c>
      <c r="D418" s="17" t="s">
        <v>723</v>
      </c>
      <c r="E418" s="17" t="s">
        <v>765</v>
      </c>
      <c r="F418" s="74">
        <f t="shared" si="13"/>
        <v>2256600</v>
      </c>
      <c r="G418" s="37">
        <v>1605000</v>
      </c>
      <c r="H418" s="37">
        <v>266600</v>
      </c>
      <c r="I418" s="37">
        <v>36000</v>
      </c>
      <c r="J418" s="37">
        <v>349000</v>
      </c>
      <c r="K418" s="37"/>
      <c r="L418" s="86">
        <v>20080908</v>
      </c>
    </row>
    <row r="419" spans="1:12" ht="15">
      <c r="A419" s="7">
        <v>389</v>
      </c>
      <c r="B419" s="17" t="s">
        <v>766</v>
      </c>
      <c r="C419" s="18" t="s">
        <v>767</v>
      </c>
      <c r="D419" s="17" t="s">
        <v>723</v>
      </c>
      <c r="E419" s="17" t="s">
        <v>768</v>
      </c>
      <c r="F419" s="74">
        <f t="shared" si="13"/>
        <v>1002450</v>
      </c>
      <c r="G419" s="37">
        <v>164300</v>
      </c>
      <c r="H419" s="37">
        <v>695995</v>
      </c>
      <c r="I419" s="37">
        <v>6300</v>
      </c>
      <c r="J419" s="37">
        <v>135855</v>
      </c>
      <c r="K419" s="37"/>
      <c r="L419" s="86">
        <v>20081007</v>
      </c>
    </row>
    <row r="420" spans="1:12" ht="15">
      <c r="A420" s="7">
        <v>390</v>
      </c>
      <c r="B420" s="17" t="s">
        <v>769</v>
      </c>
      <c r="C420" s="18" t="s">
        <v>770</v>
      </c>
      <c r="D420" s="17" t="s">
        <v>723</v>
      </c>
      <c r="E420" s="17" t="s">
        <v>771</v>
      </c>
      <c r="F420" s="74">
        <f t="shared" si="13"/>
        <v>1136297</v>
      </c>
      <c r="G420" s="37">
        <v>1800</v>
      </c>
      <c r="H420" s="37">
        <v>915030</v>
      </c>
      <c r="I420" s="37">
        <v>0</v>
      </c>
      <c r="J420" s="37">
        <v>219467</v>
      </c>
      <c r="K420" s="37"/>
      <c r="L420" s="86">
        <v>20080908</v>
      </c>
    </row>
    <row r="421" spans="1:12" ht="15">
      <c r="A421" s="7">
        <v>391</v>
      </c>
      <c r="B421" s="17" t="s">
        <v>772</v>
      </c>
      <c r="C421" s="18" t="s">
        <v>773</v>
      </c>
      <c r="D421" s="17" t="s">
        <v>723</v>
      </c>
      <c r="E421" s="17" t="s">
        <v>774</v>
      </c>
      <c r="F421" s="74">
        <f t="shared" si="13"/>
        <v>481299</v>
      </c>
      <c r="G421" s="37">
        <v>0</v>
      </c>
      <c r="H421" s="37">
        <v>433224</v>
      </c>
      <c r="I421" s="37">
        <v>0</v>
      </c>
      <c r="J421" s="37">
        <v>48075</v>
      </c>
      <c r="K421" s="74"/>
      <c r="L421" s="86">
        <v>20080908</v>
      </c>
    </row>
    <row r="422" spans="1:12" s="5" customFormat="1" ht="15">
      <c r="A422" s="7">
        <v>392</v>
      </c>
      <c r="B422" s="17" t="s">
        <v>775</v>
      </c>
      <c r="C422" s="18" t="s">
        <v>776</v>
      </c>
      <c r="D422" s="17" t="s">
        <v>723</v>
      </c>
      <c r="E422" s="17" t="s">
        <v>777</v>
      </c>
      <c r="F422" s="74">
        <f t="shared" si="13"/>
        <v>13892565</v>
      </c>
      <c r="G422" s="37">
        <v>0</v>
      </c>
      <c r="H422" s="37">
        <v>1561865</v>
      </c>
      <c r="I422" s="37">
        <v>0</v>
      </c>
      <c r="J422" s="37">
        <v>12330700</v>
      </c>
      <c r="K422" s="37"/>
      <c r="L422" s="86">
        <v>20081007</v>
      </c>
    </row>
    <row r="423" spans="1:12" ht="15">
      <c r="A423" s="7">
        <v>393</v>
      </c>
      <c r="B423" s="17" t="s">
        <v>778</v>
      </c>
      <c r="C423" s="18" t="s">
        <v>779</v>
      </c>
      <c r="D423" s="17" t="s">
        <v>723</v>
      </c>
      <c r="E423" s="17" t="s">
        <v>780</v>
      </c>
      <c r="F423" s="74">
        <f t="shared" si="13"/>
        <v>982938</v>
      </c>
      <c r="G423" s="37">
        <v>0</v>
      </c>
      <c r="H423" s="37">
        <v>822438</v>
      </c>
      <c r="I423" s="37">
        <v>55000</v>
      </c>
      <c r="J423" s="37">
        <v>105500</v>
      </c>
      <c r="K423" s="37"/>
      <c r="L423" s="86">
        <v>20081007</v>
      </c>
    </row>
    <row r="424" spans="1:12" ht="15">
      <c r="A424" s="7">
        <v>394</v>
      </c>
      <c r="B424" s="17" t="s">
        <v>781</v>
      </c>
      <c r="C424" s="18" t="s">
        <v>782</v>
      </c>
      <c r="D424" s="17" t="s">
        <v>723</v>
      </c>
      <c r="E424" s="17" t="s">
        <v>783</v>
      </c>
      <c r="F424" s="74">
        <f t="shared" si="13"/>
        <v>418751</v>
      </c>
      <c r="G424" s="37">
        <v>0</v>
      </c>
      <c r="H424" s="37">
        <v>172150</v>
      </c>
      <c r="I424" s="37">
        <v>0</v>
      </c>
      <c r="J424" s="37">
        <v>246601</v>
      </c>
      <c r="K424" s="37"/>
      <c r="L424" s="86">
        <v>20080908</v>
      </c>
    </row>
    <row r="425" spans="1:12" ht="15">
      <c r="A425" s="7">
        <v>395</v>
      </c>
      <c r="B425" s="17" t="s">
        <v>784</v>
      </c>
      <c r="C425" s="18" t="s">
        <v>785</v>
      </c>
      <c r="D425" s="17" t="s">
        <v>723</v>
      </c>
      <c r="E425" s="17" t="s">
        <v>786</v>
      </c>
      <c r="F425" s="74">
        <f t="shared" si="13"/>
        <v>28525</v>
      </c>
      <c r="G425" s="37">
        <v>0</v>
      </c>
      <c r="H425" s="37">
        <v>28525</v>
      </c>
      <c r="I425" s="37">
        <v>0</v>
      </c>
      <c r="J425" s="37">
        <v>0</v>
      </c>
      <c r="K425" s="37"/>
      <c r="L425" s="86">
        <v>20081007</v>
      </c>
    </row>
    <row r="426" spans="1:12" ht="15">
      <c r="A426" s="7">
        <v>396</v>
      </c>
      <c r="B426" s="17" t="s">
        <v>787</v>
      </c>
      <c r="C426" s="18" t="s">
        <v>788</v>
      </c>
      <c r="D426" s="17" t="s">
        <v>723</v>
      </c>
      <c r="E426" s="17" t="s">
        <v>789</v>
      </c>
      <c r="F426" s="74">
        <f t="shared" si="13"/>
        <v>1436160</v>
      </c>
      <c r="G426" s="37">
        <v>0</v>
      </c>
      <c r="H426" s="37">
        <v>1145660</v>
      </c>
      <c r="I426" s="37">
        <v>78200</v>
      </c>
      <c r="J426" s="37">
        <v>212300</v>
      </c>
      <c r="K426" s="37"/>
      <c r="L426" s="86">
        <v>20081007</v>
      </c>
    </row>
    <row r="427" spans="1:12" ht="15">
      <c r="A427" s="7">
        <v>397</v>
      </c>
      <c r="B427" s="17" t="s">
        <v>790</v>
      </c>
      <c r="C427" s="18" t="s">
        <v>791</v>
      </c>
      <c r="D427" s="17" t="s">
        <v>723</v>
      </c>
      <c r="E427" s="17" t="s">
        <v>792</v>
      </c>
      <c r="F427" s="74">
        <f t="shared" si="13"/>
        <v>3310284</v>
      </c>
      <c r="G427" s="37">
        <v>1603235</v>
      </c>
      <c r="H427" s="37">
        <v>1707049</v>
      </c>
      <c r="I427" s="37">
        <v>0</v>
      </c>
      <c r="J427" s="37">
        <v>0</v>
      </c>
      <c r="K427" s="37"/>
      <c r="L427" s="86">
        <v>20081007</v>
      </c>
    </row>
    <row r="428" spans="1:12" ht="15">
      <c r="A428" s="7">
        <v>398</v>
      </c>
      <c r="B428" s="17" t="s">
        <v>793</v>
      </c>
      <c r="C428" s="18" t="s">
        <v>794</v>
      </c>
      <c r="D428" s="17" t="s">
        <v>723</v>
      </c>
      <c r="E428" s="17" t="s">
        <v>795</v>
      </c>
      <c r="F428" s="74">
        <f t="shared" si="13"/>
        <v>413451</v>
      </c>
      <c r="G428" s="37">
        <v>0</v>
      </c>
      <c r="H428" s="37">
        <v>262946</v>
      </c>
      <c r="I428" s="37">
        <v>0</v>
      </c>
      <c r="J428" s="37">
        <v>150505</v>
      </c>
      <c r="K428" s="37"/>
      <c r="L428" s="86">
        <v>20081007</v>
      </c>
    </row>
    <row r="429" spans="1:12" ht="15">
      <c r="A429" s="7">
        <v>399</v>
      </c>
      <c r="B429" s="17" t="s">
        <v>796</v>
      </c>
      <c r="C429" s="18" t="s">
        <v>797</v>
      </c>
      <c r="D429" s="17" t="s">
        <v>723</v>
      </c>
      <c r="E429" s="17" t="s">
        <v>798</v>
      </c>
      <c r="F429" s="74">
        <f t="shared" si="13"/>
        <v>2839482</v>
      </c>
      <c r="G429" s="37">
        <v>160</v>
      </c>
      <c r="H429" s="37">
        <v>1446371</v>
      </c>
      <c r="I429" s="37">
        <v>601200</v>
      </c>
      <c r="J429" s="37">
        <v>791751</v>
      </c>
      <c r="K429" s="37"/>
      <c r="L429" s="86">
        <v>20080908</v>
      </c>
    </row>
    <row r="430" spans="1:12" ht="15">
      <c r="A430" s="7">
        <v>400</v>
      </c>
      <c r="B430" s="17" t="s">
        <v>799</v>
      </c>
      <c r="C430" s="18" t="s">
        <v>800</v>
      </c>
      <c r="D430" s="17" t="s">
        <v>723</v>
      </c>
      <c r="E430" s="17" t="s">
        <v>801</v>
      </c>
      <c r="F430" s="74">
        <f t="shared" si="13"/>
        <v>429038</v>
      </c>
      <c r="G430" s="37">
        <v>0</v>
      </c>
      <c r="H430" s="37">
        <v>429038</v>
      </c>
      <c r="I430" s="37">
        <v>0</v>
      </c>
      <c r="J430" s="37">
        <v>0</v>
      </c>
      <c r="K430" s="72"/>
      <c r="L430" s="86">
        <v>20080908</v>
      </c>
    </row>
    <row r="431" spans="1:12" ht="15">
      <c r="A431" s="7">
        <v>401</v>
      </c>
      <c r="B431" s="17" t="s">
        <v>802</v>
      </c>
      <c r="C431" s="18" t="s">
        <v>803</v>
      </c>
      <c r="D431" s="17" t="s">
        <v>723</v>
      </c>
      <c r="E431" s="17" t="s">
        <v>804</v>
      </c>
      <c r="F431" s="74">
        <f t="shared" si="13"/>
        <v>507028</v>
      </c>
      <c r="G431" s="37">
        <v>27500</v>
      </c>
      <c r="H431" s="37">
        <v>468253</v>
      </c>
      <c r="I431" s="37">
        <v>0</v>
      </c>
      <c r="J431" s="37">
        <v>11275</v>
      </c>
      <c r="K431" s="37"/>
      <c r="L431" s="86">
        <v>20080908</v>
      </c>
    </row>
    <row r="432" spans="1:12" ht="15">
      <c r="A432" s="7">
        <v>402</v>
      </c>
      <c r="B432" s="17" t="s">
        <v>805</v>
      </c>
      <c r="C432" s="18" t="s">
        <v>806</v>
      </c>
      <c r="D432" s="17" t="s">
        <v>723</v>
      </c>
      <c r="E432" s="17" t="s">
        <v>807</v>
      </c>
      <c r="F432" s="74">
        <f t="shared" si="13"/>
        <v>3113850</v>
      </c>
      <c r="G432" s="37">
        <v>117700</v>
      </c>
      <c r="H432" s="37">
        <v>370600</v>
      </c>
      <c r="I432" s="37">
        <v>0</v>
      </c>
      <c r="J432" s="37">
        <v>2625550</v>
      </c>
      <c r="K432" s="37"/>
      <c r="L432" s="86">
        <v>20080908</v>
      </c>
    </row>
    <row r="433" spans="1:12" ht="15">
      <c r="A433" s="7">
        <v>403</v>
      </c>
      <c r="B433" s="17" t="s">
        <v>808</v>
      </c>
      <c r="C433" s="18" t="s">
        <v>809</v>
      </c>
      <c r="D433" s="17" t="s">
        <v>723</v>
      </c>
      <c r="E433" s="17" t="s">
        <v>810</v>
      </c>
      <c r="F433" s="74">
        <f t="shared" si="13"/>
        <v>82916</v>
      </c>
      <c r="G433" s="37">
        <v>0</v>
      </c>
      <c r="H433" s="37">
        <v>57916</v>
      </c>
      <c r="I433" s="37">
        <v>0</v>
      </c>
      <c r="J433" s="37">
        <v>25000</v>
      </c>
      <c r="K433" s="37"/>
      <c r="L433" s="86">
        <v>20080908</v>
      </c>
    </row>
    <row r="434" spans="1:12" ht="15">
      <c r="A434" s="7">
        <v>404</v>
      </c>
      <c r="B434" s="17" t="s">
        <v>811</v>
      </c>
      <c r="C434" s="18" t="s">
        <v>812</v>
      </c>
      <c r="D434" s="17" t="s">
        <v>723</v>
      </c>
      <c r="E434" s="17" t="s">
        <v>813</v>
      </c>
      <c r="F434" s="74">
        <f t="shared" si="13"/>
        <v>6058136</v>
      </c>
      <c r="G434" s="37">
        <v>1163459</v>
      </c>
      <c r="H434" s="37">
        <v>1443433</v>
      </c>
      <c r="I434" s="37">
        <v>544002</v>
      </c>
      <c r="J434" s="37">
        <v>2907242</v>
      </c>
      <c r="K434" s="37"/>
      <c r="L434" s="86">
        <v>20080908</v>
      </c>
    </row>
    <row r="435" spans="1:12" ht="15">
      <c r="A435" s="7">
        <v>405</v>
      </c>
      <c r="B435" s="17" t="s">
        <v>814</v>
      </c>
      <c r="C435" s="18" t="s">
        <v>815</v>
      </c>
      <c r="D435" s="17" t="s">
        <v>723</v>
      </c>
      <c r="E435" s="17" t="s">
        <v>816</v>
      </c>
      <c r="F435" s="74">
        <f t="shared" si="13"/>
        <v>517309</v>
      </c>
      <c r="G435" s="37">
        <v>21000</v>
      </c>
      <c r="H435" s="37">
        <v>369709</v>
      </c>
      <c r="I435" s="37">
        <v>0</v>
      </c>
      <c r="J435" s="37">
        <v>126600</v>
      </c>
      <c r="K435" s="37"/>
      <c r="L435" s="86">
        <v>20080908</v>
      </c>
    </row>
    <row r="436" spans="1:12" ht="15">
      <c r="A436" s="7">
        <v>406</v>
      </c>
      <c r="B436" s="17" t="s">
        <v>817</v>
      </c>
      <c r="C436" s="18" t="s">
        <v>818</v>
      </c>
      <c r="D436" s="17" t="s">
        <v>723</v>
      </c>
      <c r="E436" s="17" t="s">
        <v>819</v>
      </c>
      <c r="F436" s="74">
        <f t="shared" si="13"/>
        <v>340856</v>
      </c>
      <c r="G436" s="37">
        <v>0</v>
      </c>
      <c r="H436" s="37">
        <v>192235</v>
      </c>
      <c r="I436" s="37">
        <v>0</v>
      </c>
      <c r="J436" s="37">
        <v>148621</v>
      </c>
      <c r="K436" s="37"/>
      <c r="L436" s="86">
        <v>20080908</v>
      </c>
    </row>
    <row r="437" spans="1:12" ht="15">
      <c r="A437" s="7">
        <v>407</v>
      </c>
      <c r="B437" s="17" t="s">
        <v>820</v>
      </c>
      <c r="C437" s="18" t="s">
        <v>821</v>
      </c>
      <c r="D437" s="17" t="s">
        <v>723</v>
      </c>
      <c r="E437" s="17" t="s">
        <v>822</v>
      </c>
      <c r="F437" s="74">
        <f t="shared" si="13"/>
        <v>1036953</v>
      </c>
      <c r="G437" s="37">
        <v>0</v>
      </c>
      <c r="H437" s="37">
        <v>741208</v>
      </c>
      <c r="I437" s="37">
        <v>2001</v>
      </c>
      <c r="J437" s="37">
        <v>293744</v>
      </c>
      <c r="K437" s="37"/>
      <c r="L437" s="86">
        <v>20080908</v>
      </c>
    </row>
    <row r="438" spans="1:12" ht="15">
      <c r="A438" s="7">
        <v>408</v>
      </c>
      <c r="B438" s="17" t="s">
        <v>823</v>
      </c>
      <c r="C438" s="18" t="s">
        <v>824</v>
      </c>
      <c r="D438" s="17" t="s">
        <v>723</v>
      </c>
      <c r="E438" s="17" t="s">
        <v>825</v>
      </c>
      <c r="F438" s="74">
        <f aca="true" t="shared" si="14" ref="F438:F469">G438+H438+I438+J438</f>
        <v>1540223</v>
      </c>
      <c r="G438" s="37">
        <v>1500000</v>
      </c>
      <c r="H438" s="37">
        <v>32223</v>
      </c>
      <c r="I438" s="37">
        <v>0</v>
      </c>
      <c r="J438" s="37">
        <v>8000</v>
      </c>
      <c r="K438" s="37"/>
      <c r="L438" s="86">
        <v>20080908</v>
      </c>
    </row>
    <row r="439" spans="1:12" ht="15">
      <c r="A439" s="7">
        <v>409</v>
      </c>
      <c r="B439" s="17" t="s">
        <v>826</v>
      </c>
      <c r="C439" s="18" t="s">
        <v>827</v>
      </c>
      <c r="D439" s="17" t="s">
        <v>723</v>
      </c>
      <c r="E439" s="17" t="s">
        <v>828</v>
      </c>
      <c r="F439" s="74">
        <f t="shared" si="14"/>
        <v>659161</v>
      </c>
      <c r="G439" s="37">
        <v>0</v>
      </c>
      <c r="H439" s="37">
        <v>255375</v>
      </c>
      <c r="I439" s="37">
        <v>0</v>
      </c>
      <c r="J439" s="37">
        <v>403786</v>
      </c>
      <c r="K439" s="37"/>
      <c r="L439" s="86">
        <v>20080908</v>
      </c>
    </row>
    <row r="440" spans="1:12" ht="15">
      <c r="A440" s="7">
        <v>410</v>
      </c>
      <c r="B440" s="17" t="s">
        <v>829</v>
      </c>
      <c r="C440" s="18" t="s">
        <v>830</v>
      </c>
      <c r="D440" s="17" t="s">
        <v>723</v>
      </c>
      <c r="E440" s="17" t="s">
        <v>831</v>
      </c>
      <c r="F440" s="74">
        <f t="shared" si="14"/>
        <v>2476630</v>
      </c>
      <c r="G440" s="37">
        <v>309000</v>
      </c>
      <c r="H440" s="37">
        <v>512826</v>
      </c>
      <c r="I440" s="37">
        <v>0</v>
      </c>
      <c r="J440" s="37">
        <v>1654804</v>
      </c>
      <c r="K440" s="37"/>
      <c r="L440" s="86">
        <v>20080908</v>
      </c>
    </row>
    <row r="441" spans="1:12" ht="15">
      <c r="A441" s="7">
        <v>411</v>
      </c>
      <c r="B441" s="17" t="s">
        <v>832</v>
      </c>
      <c r="C441" s="18" t="s">
        <v>833</v>
      </c>
      <c r="D441" s="17" t="s">
        <v>723</v>
      </c>
      <c r="E441" s="17" t="s">
        <v>834</v>
      </c>
      <c r="F441" s="74">
        <f t="shared" si="14"/>
        <v>1500697</v>
      </c>
      <c r="G441" s="37">
        <v>465200</v>
      </c>
      <c r="H441" s="37">
        <v>733481</v>
      </c>
      <c r="I441" s="37">
        <v>0</v>
      </c>
      <c r="J441" s="37">
        <v>302016</v>
      </c>
      <c r="K441" s="37"/>
      <c r="L441" s="86">
        <v>20080908</v>
      </c>
    </row>
    <row r="442" spans="1:12" ht="15">
      <c r="A442" s="7">
        <v>412</v>
      </c>
      <c r="B442" s="17" t="s">
        <v>835</v>
      </c>
      <c r="C442" s="18" t="s">
        <v>836</v>
      </c>
      <c r="D442" s="17" t="s">
        <v>723</v>
      </c>
      <c r="E442" s="17" t="s">
        <v>837</v>
      </c>
      <c r="F442" s="74">
        <f t="shared" si="14"/>
        <v>9687</v>
      </c>
      <c r="G442" s="37">
        <v>0</v>
      </c>
      <c r="H442" s="37">
        <v>9687</v>
      </c>
      <c r="I442" s="37">
        <v>0</v>
      </c>
      <c r="J442" s="37">
        <v>0</v>
      </c>
      <c r="K442" s="37"/>
      <c r="L442" s="86">
        <v>20080908</v>
      </c>
    </row>
    <row r="443" spans="1:12" ht="15">
      <c r="A443" s="7">
        <v>413</v>
      </c>
      <c r="B443" s="17" t="s">
        <v>838</v>
      </c>
      <c r="C443" s="18" t="s">
        <v>839</v>
      </c>
      <c r="D443" s="17" t="s">
        <v>723</v>
      </c>
      <c r="E443" s="17" t="s">
        <v>1595</v>
      </c>
      <c r="F443" s="74">
        <f t="shared" si="14"/>
        <v>755407</v>
      </c>
      <c r="G443" s="37">
        <v>300</v>
      </c>
      <c r="H443" s="37">
        <v>718192</v>
      </c>
      <c r="I443" s="37">
        <v>0</v>
      </c>
      <c r="J443" s="37">
        <v>36915</v>
      </c>
      <c r="K443" s="37"/>
      <c r="L443" s="86">
        <v>20080908</v>
      </c>
    </row>
    <row r="444" spans="1:12" ht="15">
      <c r="A444" s="7">
        <v>414</v>
      </c>
      <c r="B444" s="17" t="s">
        <v>840</v>
      </c>
      <c r="C444" s="18" t="s">
        <v>841</v>
      </c>
      <c r="D444" s="17" t="s">
        <v>723</v>
      </c>
      <c r="E444" s="17" t="s">
        <v>842</v>
      </c>
      <c r="F444" s="74">
        <f t="shared" si="14"/>
        <v>186125</v>
      </c>
      <c r="G444" s="37">
        <v>0</v>
      </c>
      <c r="H444" s="37">
        <v>105025</v>
      </c>
      <c r="I444" s="37">
        <v>0</v>
      </c>
      <c r="J444" s="37">
        <v>81100</v>
      </c>
      <c r="K444" s="37"/>
      <c r="L444" s="86">
        <v>20080908</v>
      </c>
    </row>
    <row r="445" spans="1:12" ht="15">
      <c r="A445" s="7">
        <v>415</v>
      </c>
      <c r="B445" s="17" t="s">
        <v>844</v>
      </c>
      <c r="C445" s="18" t="s">
        <v>845</v>
      </c>
      <c r="D445" s="17" t="s">
        <v>843</v>
      </c>
      <c r="E445" s="17" t="s">
        <v>846</v>
      </c>
      <c r="F445" s="74">
        <f t="shared" si="14"/>
        <v>87295</v>
      </c>
      <c r="G445" s="37">
        <v>0</v>
      </c>
      <c r="H445" s="37">
        <v>87295</v>
      </c>
      <c r="I445" s="37">
        <v>0</v>
      </c>
      <c r="J445" s="37">
        <v>0</v>
      </c>
      <c r="K445" s="74"/>
      <c r="L445" s="86">
        <v>20081007</v>
      </c>
    </row>
    <row r="446" spans="1:12" ht="15">
      <c r="A446" s="7">
        <v>416</v>
      </c>
      <c r="B446" s="17" t="s">
        <v>847</v>
      </c>
      <c r="C446" s="18" t="s">
        <v>848</v>
      </c>
      <c r="D446" s="17" t="s">
        <v>843</v>
      </c>
      <c r="E446" s="17" t="s">
        <v>849</v>
      </c>
      <c r="F446" s="74">
        <f t="shared" si="14"/>
        <v>1055319</v>
      </c>
      <c r="G446" s="37">
        <v>958014</v>
      </c>
      <c r="H446" s="37">
        <v>97305</v>
      </c>
      <c r="I446" s="37">
        <v>0</v>
      </c>
      <c r="J446" s="37">
        <v>0</v>
      </c>
      <c r="K446" s="37"/>
      <c r="L446" s="86">
        <v>20081007</v>
      </c>
    </row>
    <row r="447" spans="1:12" ht="15">
      <c r="A447" s="7">
        <v>417</v>
      </c>
      <c r="B447" s="17" t="s">
        <v>850</v>
      </c>
      <c r="C447" s="18" t="s">
        <v>851</v>
      </c>
      <c r="D447" s="17" t="s">
        <v>843</v>
      </c>
      <c r="E447" s="17" t="s">
        <v>852</v>
      </c>
      <c r="F447" s="74">
        <f t="shared" si="14"/>
        <v>85915</v>
      </c>
      <c r="G447" s="37">
        <v>0</v>
      </c>
      <c r="H447" s="37">
        <v>84415</v>
      </c>
      <c r="I447" s="37">
        <v>0</v>
      </c>
      <c r="J447" s="37">
        <v>1500</v>
      </c>
      <c r="K447" s="37"/>
      <c r="L447" s="86">
        <v>20080908</v>
      </c>
    </row>
    <row r="448" spans="1:12" ht="15">
      <c r="A448" s="7">
        <v>418</v>
      </c>
      <c r="B448" s="17" t="s">
        <v>853</v>
      </c>
      <c r="C448" s="18" t="s">
        <v>854</v>
      </c>
      <c r="D448" s="17" t="s">
        <v>843</v>
      </c>
      <c r="E448" s="17" t="s">
        <v>855</v>
      </c>
      <c r="F448" s="74">
        <f t="shared" si="14"/>
        <v>160547</v>
      </c>
      <c r="G448" s="37">
        <v>0</v>
      </c>
      <c r="H448" s="37">
        <v>147047</v>
      </c>
      <c r="I448" s="37">
        <v>8500</v>
      </c>
      <c r="J448" s="37">
        <v>5000</v>
      </c>
      <c r="K448" s="37"/>
      <c r="L448" s="86">
        <v>20080908</v>
      </c>
    </row>
    <row r="449" spans="1:12" ht="15">
      <c r="A449" s="7">
        <v>419</v>
      </c>
      <c r="B449" s="17" t="s">
        <v>856</v>
      </c>
      <c r="C449" s="18" t="s">
        <v>857</v>
      </c>
      <c r="D449" s="17" t="s">
        <v>843</v>
      </c>
      <c r="E449" s="17" t="s">
        <v>858</v>
      </c>
      <c r="F449" s="74">
        <f t="shared" si="14"/>
        <v>4255492</v>
      </c>
      <c r="G449" s="37">
        <v>2242606</v>
      </c>
      <c r="H449" s="37">
        <v>1157920</v>
      </c>
      <c r="I449" s="37">
        <v>782005</v>
      </c>
      <c r="J449" s="37">
        <v>72961</v>
      </c>
      <c r="K449" s="37"/>
      <c r="L449" s="86">
        <v>20081007</v>
      </c>
    </row>
    <row r="450" spans="1:12" ht="15">
      <c r="A450" s="7">
        <v>420</v>
      </c>
      <c r="B450" s="17" t="s">
        <v>859</v>
      </c>
      <c r="C450" s="18" t="s">
        <v>860</v>
      </c>
      <c r="D450" s="17" t="s">
        <v>843</v>
      </c>
      <c r="E450" s="17" t="s">
        <v>861</v>
      </c>
      <c r="F450" s="74">
        <f t="shared" si="14"/>
        <v>8400474</v>
      </c>
      <c r="G450" s="37">
        <v>2772901</v>
      </c>
      <c r="H450" s="37">
        <v>1732569</v>
      </c>
      <c r="I450" s="37">
        <v>0</v>
      </c>
      <c r="J450" s="37">
        <v>3895004</v>
      </c>
      <c r="K450" s="37"/>
      <c r="L450" s="86">
        <v>20080908</v>
      </c>
    </row>
    <row r="451" spans="1:12" ht="15">
      <c r="A451" s="7">
        <v>421</v>
      </c>
      <c r="B451" s="17" t="s">
        <v>862</v>
      </c>
      <c r="C451" s="18" t="s">
        <v>863</v>
      </c>
      <c r="D451" s="17" t="s">
        <v>843</v>
      </c>
      <c r="E451" s="17" t="s">
        <v>2187</v>
      </c>
      <c r="F451" s="74">
        <f t="shared" si="14"/>
        <v>4910863</v>
      </c>
      <c r="G451" s="37">
        <v>1773761</v>
      </c>
      <c r="H451" s="37">
        <v>2314271</v>
      </c>
      <c r="I451" s="37">
        <v>9793</v>
      </c>
      <c r="J451" s="37">
        <v>813038</v>
      </c>
      <c r="K451" s="37"/>
      <c r="L451" s="86">
        <v>20081007</v>
      </c>
    </row>
    <row r="452" spans="1:12" ht="15">
      <c r="A452" s="7">
        <v>422</v>
      </c>
      <c r="B452" s="17" t="s">
        <v>865</v>
      </c>
      <c r="C452" s="18" t="s">
        <v>866</v>
      </c>
      <c r="D452" s="17" t="s">
        <v>843</v>
      </c>
      <c r="E452" s="17" t="s">
        <v>867</v>
      </c>
      <c r="F452" s="74">
        <f t="shared" si="14"/>
        <v>460954</v>
      </c>
      <c r="G452" s="37">
        <v>0</v>
      </c>
      <c r="H452" s="37">
        <v>60954</v>
      </c>
      <c r="I452" s="37">
        <v>400000</v>
      </c>
      <c r="J452" s="37">
        <v>0</v>
      </c>
      <c r="K452" s="37"/>
      <c r="L452" s="86">
        <v>20080908</v>
      </c>
    </row>
    <row r="453" spans="1:12" ht="15">
      <c r="A453" s="7">
        <v>423</v>
      </c>
      <c r="B453" s="17" t="s">
        <v>868</v>
      </c>
      <c r="C453" s="18" t="s">
        <v>869</v>
      </c>
      <c r="D453" s="17" t="s">
        <v>843</v>
      </c>
      <c r="E453" s="17" t="s">
        <v>870</v>
      </c>
      <c r="F453" s="74">
        <f t="shared" si="14"/>
        <v>353977</v>
      </c>
      <c r="G453" s="37">
        <v>315000</v>
      </c>
      <c r="H453" s="37">
        <v>38977</v>
      </c>
      <c r="I453" s="37">
        <v>0</v>
      </c>
      <c r="J453" s="37">
        <v>0</v>
      </c>
      <c r="K453" s="37"/>
      <c r="L453" s="86">
        <v>20080908</v>
      </c>
    </row>
    <row r="454" spans="1:12" ht="15">
      <c r="A454" s="7">
        <v>424</v>
      </c>
      <c r="B454" s="17" t="s">
        <v>871</v>
      </c>
      <c r="C454" s="18" t="s">
        <v>872</v>
      </c>
      <c r="D454" s="17" t="s">
        <v>843</v>
      </c>
      <c r="E454" s="17" t="s">
        <v>873</v>
      </c>
      <c r="F454" s="74">
        <f t="shared" si="14"/>
        <v>27350</v>
      </c>
      <c r="G454" s="37">
        <v>0</v>
      </c>
      <c r="H454" s="37">
        <v>22350</v>
      </c>
      <c r="I454" s="37">
        <v>0</v>
      </c>
      <c r="J454" s="37">
        <v>5000</v>
      </c>
      <c r="K454" s="37"/>
      <c r="L454" s="86">
        <v>20081007</v>
      </c>
    </row>
    <row r="455" spans="1:12" ht="15">
      <c r="A455" s="7">
        <v>425</v>
      </c>
      <c r="B455" s="17" t="s">
        <v>874</v>
      </c>
      <c r="C455" s="18" t="s">
        <v>875</v>
      </c>
      <c r="D455" s="17" t="s">
        <v>843</v>
      </c>
      <c r="E455" s="17" t="s">
        <v>876</v>
      </c>
      <c r="F455" s="74">
        <f t="shared" si="14"/>
        <v>3849828</v>
      </c>
      <c r="G455" s="37">
        <v>1899329</v>
      </c>
      <c r="H455" s="37">
        <v>965644</v>
      </c>
      <c r="I455" s="37">
        <v>23400</v>
      </c>
      <c r="J455" s="37">
        <v>961455</v>
      </c>
      <c r="K455" s="37"/>
      <c r="L455" s="86">
        <v>20081007</v>
      </c>
    </row>
    <row r="456" spans="1:12" ht="15">
      <c r="A456" s="7">
        <v>426</v>
      </c>
      <c r="B456" s="17" t="s">
        <v>877</v>
      </c>
      <c r="C456" s="18" t="s">
        <v>878</v>
      </c>
      <c r="D456" s="17" t="s">
        <v>843</v>
      </c>
      <c r="E456" s="17" t="s">
        <v>879</v>
      </c>
      <c r="F456" s="74">
        <f t="shared" si="14"/>
        <v>3302706</v>
      </c>
      <c r="G456" s="37">
        <v>2346623</v>
      </c>
      <c r="H456" s="37">
        <v>374108</v>
      </c>
      <c r="I456" s="37">
        <v>514800</v>
      </c>
      <c r="J456" s="37">
        <v>67175</v>
      </c>
      <c r="K456" s="37"/>
      <c r="L456" s="86">
        <v>20081007</v>
      </c>
    </row>
    <row r="457" spans="1:12" ht="15">
      <c r="A457" s="7">
        <v>427</v>
      </c>
      <c r="B457" s="17" t="s">
        <v>880</v>
      </c>
      <c r="C457" s="18" t="s">
        <v>881</v>
      </c>
      <c r="D457" s="17" t="s">
        <v>843</v>
      </c>
      <c r="E457" s="17" t="s">
        <v>882</v>
      </c>
      <c r="F457" s="74">
        <f t="shared" si="14"/>
        <v>32687</v>
      </c>
      <c r="G457" s="37">
        <v>0</v>
      </c>
      <c r="H457" s="37">
        <v>32337</v>
      </c>
      <c r="I457" s="37">
        <v>0</v>
      </c>
      <c r="J457" s="37">
        <v>350</v>
      </c>
      <c r="K457" s="37"/>
      <c r="L457" s="86">
        <v>20081007</v>
      </c>
    </row>
    <row r="458" spans="1:12" s="5" customFormat="1" ht="15">
      <c r="A458" s="7">
        <v>428</v>
      </c>
      <c r="B458" s="17" t="s">
        <v>883</v>
      </c>
      <c r="C458" s="18" t="s">
        <v>884</v>
      </c>
      <c r="D458" s="17" t="s">
        <v>843</v>
      </c>
      <c r="E458" s="17" t="s">
        <v>885</v>
      </c>
      <c r="F458" s="74">
        <f t="shared" si="14"/>
        <v>6679699</v>
      </c>
      <c r="G458" s="37">
        <v>3945273</v>
      </c>
      <c r="H458" s="37">
        <v>1075404</v>
      </c>
      <c r="I458" s="37">
        <v>357619</v>
      </c>
      <c r="J458" s="37">
        <v>1301403</v>
      </c>
      <c r="K458" s="37"/>
      <c r="L458" s="86">
        <v>20080908</v>
      </c>
    </row>
    <row r="459" spans="1:12" ht="15">
      <c r="A459" s="7">
        <v>429</v>
      </c>
      <c r="B459" s="17" t="s">
        <v>886</v>
      </c>
      <c r="C459" s="18" t="s">
        <v>887</v>
      </c>
      <c r="D459" s="17" t="s">
        <v>843</v>
      </c>
      <c r="E459" s="17" t="s">
        <v>888</v>
      </c>
      <c r="F459" s="74">
        <f t="shared" si="14"/>
        <v>413025</v>
      </c>
      <c r="G459" s="37">
        <v>160000</v>
      </c>
      <c r="H459" s="37">
        <v>253025</v>
      </c>
      <c r="I459" s="37">
        <v>0</v>
      </c>
      <c r="J459" s="37">
        <v>0</v>
      </c>
      <c r="K459" s="74"/>
      <c r="L459" s="86">
        <v>20080908</v>
      </c>
    </row>
    <row r="460" spans="1:12" ht="15">
      <c r="A460" s="7">
        <v>430</v>
      </c>
      <c r="B460" s="17" t="s">
        <v>889</v>
      </c>
      <c r="C460" s="18" t="s">
        <v>890</v>
      </c>
      <c r="D460" s="17" t="s">
        <v>843</v>
      </c>
      <c r="E460" s="17" t="s">
        <v>891</v>
      </c>
      <c r="F460" s="74">
        <f t="shared" si="14"/>
        <v>805058</v>
      </c>
      <c r="G460" s="37">
        <v>15000</v>
      </c>
      <c r="H460" s="37">
        <v>493158</v>
      </c>
      <c r="I460" s="37">
        <v>2500</v>
      </c>
      <c r="J460" s="37">
        <v>294400</v>
      </c>
      <c r="K460" s="37"/>
      <c r="L460" s="86">
        <v>20080908</v>
      </c>
    </row>
    <row r="461" spans="1:12" ht="15">
      <c r="A461" s="7">
        <v>431</v>
      </c>
      <c r="B461" s="17" t="s">
        <v>892</v>
      </c>
      <c r="C461" s="18" t="s">
        <v>893</v>
      </c>
      <c r="D461" s="17" t="s">
        <v>843</v>
      </c>
      <c r="E461" s="17" t="s">
        <v>894</v>
      </c>
      <c r="F461" s="74">
        <f t="shared" si="14"/>
        <v>1549936</v>
      </c>
      <c r="G461" s="37">
        <v>580000</v>
      </c>
      <c r="H461" s="37">
        <v>969936</v>
      </c>
      <c r="I461" s="37">
        <v>0</v>
      </c>
      <c r="J461" s="37">
        <v>0</v>
      </c>
      <c r="K461" s="37"/>
      <c r="L461" s="86">
        <v>20081007</v>
      </c>
    </row>
    <row r="462" spans="1:12" ht="15">
      <c r="A462" s="7">
        <v>432</v>
      </c>
      <c r="B462" s="17" t="s">
        <v>895</v>
      </c>
      <c r="C462" s="18" t="s">
        <v>896</v>
      </c>
      <c r="D462" s="17" t="s">
        <v>843</v>
      </c>
      <c r="E462" s="17" t="s">
        <v>897</v>
      </c>
      <c r="F462" s="74">
        <f t="shared" si="14"/>
        <v>3095364</v>
      </c>
      <c r="G462" s="37">
        <v>1934378</v>
      </c>
      <c r="H462" s="37">
        <v>769307</v>
      </c>
      <c r="I462" s="37">
        <v>385000</v>
      </c>
      <c r="J462" s="37">
        <v>6679</v>
      </c>
      <c r="K462" s="37"/>
      <c r="L462" s="86">
        <v>20081007</v>
      </c>
    </row>
    <row r="463" spans="1:12" ht="15">
      <c r="A463" s="7">
        <v>433</v>
      </c>
      <c r="B463" s="17" t="s">
        <v>898</v>
      </c>
      <c r="C463" s="18" t="s">
        <v>899</v>
      </c>
      <c r="D463" s="17" t="s">
        <v>843</v>
      </c>
      <c r="E463" s="17" t="s">
        <v>900</v>
      </c>
      <c r="F463" s="74">
        <f t="shared" si="14"/>
        <v>10501</v>
      </c>
      <c r="G463" s="37">
        <v>1</v>
      </c>
      <c r="H463" s="37">
        <v>500</v>
      </c>
      <c r="I463" s="37">
        <v>0</v>
      </c>
      <c r="J463" s="37">
        <v>10000</v>
      </c>
      <c r="K463" s="37"/>
      <c r="L463" s="86">
        <v>20081007</v>
      </c>
    </row>
    <row r="464" spans="1:12" ht="15">
      <c r="A464" s="7">
        <v>434</v>
      </c>
      <c r="B464" s="17" t="s">
        <v>901</v>
      </c>
      <c r="C464" s="18" t="s">
        <v>902</v>
      </c>
      <c r="D464" s="17" t="s">
        <v>843</v>
      </c>
      <c r="E464" s="17" t="s">
        <v>676</v>
      </c>
      <c r="F464" s="74">
        <f t="shared" si="14"/>
        <v>585758</v>
      </c>
      <c r="G464" s="37">
        <v>465800</v>
      </c>
      <c r="H464" s="37">
        <v>64959</v>
      </c>
      <c r="I464" s="37">
        <v>0</v>
      </c>
      <c r="J464" s="37">
        <v>54999</v>
      </c>
      <c r="K464" s="37"/>
      <c r="L464" s="86">
        <v>20080908</v>
      </c>
    </row>
    <row r="465" spans="1:12" ht="15">
      <c r="A465" s="7">
        <v>435</v>
      </c>
      <c r="B465" s="17" t="s">
        <v>903</v>
      </c>
      <c r="C465" s="18" t="s">
        <v>904</v>
      </c>
      <c r="D465" s="17" t="s">
        <v>843</v>
      </c>
      <c r="E465" s="17" t="s">
        <v>905</v>
      </c>
      <c r="F465" s="74">
        <f t="shared" si="14"/>
        <v>143800</v>
      </c>
      <c r="G465" s="37">
        <v>116000</v>
      </c>
      <c r="H465" s="37">
        <v>24800</v>
      </c>
      <c r="I465" s="37">
        <v>0</v>
      </c>
      <c r="J465" s="37">
        <v>3000</v>
      </c>
      <c r="K465" s="37"/>
      <c r="L465" s="86">
        <v>20081007</v>
      </c>
    </row>
    <row r="466" spans="1:12" ht="15">
      <c r="A466" s="7">
        <v>436</v>
      </c>
      <c r="B466" s="17" t="s">
        <v>906</v>
      </c>
      <c r="C466" s="18" t="s">
        <v>907</v>
      </c>
      <c r="D466" s="17" t="s">
        <v>843</v>
      </c>
      <c r="E466" s="17" t="s">
        <v>908</v>
      </c>
      <c r="F466" s="74">
        <f t="shared" si="14"/>
        <v>94750</v>
      </c>
      <c r="G466" s="37">
        <v>20000</v>
      </c>
      <c r="H466" s="37">
        <v>74750</v>
      </c>
      <c r="I466" s="37">
        <v>0</v>
      </c>
      <c r="J466" s="37">
        <v>0</v>
      </c>
      <c r="K466" s="37"/>
      <c r="L466" s="86">
        <v>20081007</v>
      </c>
    </row>
    <row r="467" spans="1:12" ht="15">
      <c r="A467" s="7">
        <v>437</v>
      </c>
      <c r="B467" s="17" t="s">
        <v>909</v>
      </c>
      <c r="C467" s="18" t="s">
        <v>910</v>
      </c>
      <c r="D467" s="17" t="s">
        <v>843</v>
      </c>
      <c r="E467" s="17" t="s">
        <v>911</v>
      </c>
      <c r="F467" s="74">
        <f t="shared" si="14"/>
        <v>577831</v>
      </c>
      <c r="G467" s="37">
        <v>349400</v>
      </c>
      <c r="H467" s="37">
        <v>74707</v>
      </c>
      <c r="I467" s="37">
        <v>31000</v>
      </c>
      <c r="J467" s="37">
        <v>122724</v>
      </c>
      <c r="K467" s="37"/>
      <c r="L467" s="86">
        <v>20080908</v>
      </c>
    </row>
    <row r="468" spans="1:12" ht="15">
      <c r="A468" s="7">
        <v>438</v>
      </c>
      <c r="B468" s="17" t="s">
        <v>912</v>
      </c>
      <c r="C468" s="18" t="s">
        <v>913</v>
      </c>
      <c r="D468" s="17" t="s">
        <v>843</v>
      </c>
      <c r="E468" s="17" t="s">
        <v>914</v>
      </c>
      <c r="F468" s="74">
        <f t="shared" si="14"/>
        <v>14591744</v>
      </c>
      <c r="G468" s="37">
        <v>13773384</v>
      </c>
      <c r="H468" s="37">
        <v>656707</v>
      </c>
      <c r="I468" s="37">
        <v>0</v>
      </c>
      <c r="J468" s="37">
        <v>161653</v>
      </c>
      <c r="K468" s="37"/>
      <c r="L468" s="86">
        <v>20080908</v>
      </c>
    </row>
    <row r="469" spans="1:12" ht="15">
      <c r="A469" s="7">
        <v>439</v>
      </c>
      <c r="B469" s="17" t="s">
        <v>915</v>
      </c>
      <c r="C469" s="18" t="s">
        <v>916</v>
      </c>
      <c r="D469" s="17" t="s">
        <v>843</v>
      </c>
      <c r="E469" s="17" t="s">
        <v>917</v>
      </c>
      <c r="F469" s="74">
        <f t="shared" si="14"/>
        <v>281005</v>
      </c>
      <c r="G469" s="37">
        <v>1</v>
      </c>
      <c r="H469" s="37">
        <v>265003</v>
      </c>
      <c r="I469" s="37">
        <v>0</v>
      </c>
      <c r="J469" s="37">
        <v>16001</v>
      </c>
      <c r="K469" s="37"/>
      <c r="L469" s="86">
        <v>20080908</v>
      </c>
    </row>
    <row r="470" spans="1:12" ht="15">
      <c r="A470" s="7">
        <v>440</v>
      </c>
      <c r="B470" s="17" t="s">
        <v>918</v>
      </c>
      <c r="C470" s="18" t="s">
        <v>919</v>
      </c>
      <c r="D470" s="17" t="s">
        <v>843</v>
      </c>
      <c r="E470" s="17" t="s">
        <v>920</v>
      </c>
      <c r="F470" s="74">
        <f>G470+H470+I470+J470</f>
        <v>147114</v>
      </c>
      <c r="G470" s="37">
        <v>0</v>
      </c>
      <c r="H470" s="37">
        <v>28144</v>
      </c>
      <c r="I470" s="37">
        <v>0</v>
      </c>
      <c r="J470" s="37">
        <v>118970</v>
      </c>
      <c r="K470" s="37"/>
      <c r="L470" s="86">
        <v>20080908</v>
      </c>
    </row>
    <row r="471" spans="1:12" ht="15">
      <c r="A471" s="7">
        <v>441</v>
      </c>
      <c r="B471" s="17" t="s">
        <v>921</v>
      </c>
      <c r="C471" s="18" t="s">
        <v>922</v>
      </c>
      <c r="D471" s="17" t="s">
        <v>843</v>
      </c>
      <c r="E471" s="17" t="s">
        <v>923</v>
      </c>
      <c r="F471" s="74">
        <f>G471+H471+I471+J471</f>
        <v>76873</v>
      </c>
      <c r="G471" s="37">
        <v>1</v>
      </c>
      <c r="H471" s="37">
        <v>70430</v>
      </c>
      <c r="I471" s="37">
        <v>0</v>
      </c>
      <c r="J471" s="37">
        <v>6442</v>
      </c>
      <c r="K471" s="37"/>
      <c r="L471" s="86">
        <v>20081007</v>
      </c>
    </row>
    <row r="472" spans="1:12" ht="15">
      <c r="A472" s="7">
        <v>442</v>
      </c>
      <c r="B472" s="17" t="s">
        <v>924</v>
      </c>
      <c r="C472" s="18" t="s">
        <v>925</v>
      </c>
      <c r="D472" s="17" t="s">
        <v>843</v>
      </c>
      <c r="E472" s="17" t="s">
        <v>926</v>
      </c>
      <c r="F472" s="74">
        <f>G472+H472+I472+J472</f>
        <v>118618</v>
      </c>
      <c r="G472" s="37">
        <v>0</v>
      </c>
      <c r="H472" s="37">
        <v>83763</v>
      </c>
      <c r="I472" s="37">
        <v>0</v>
      </c>
      <c r="J472" s="37">
        <v>34855</v>
      </c>
      <c r="K472" s="37"/>
      <c r="L472" s="86">
        <v>20081007</v>
      </c>
    </row>
    <row r="473" spans="1:12" ht="15">
      <c r="A473" s="7">
        <v>443</v>
      </c>
      <c r="B473" s="17" t="s">
        <v>927</v>
      </c>
      <c r="C473" s="18" t="s">
        <v>928</v>
      </c>
      <c r="D473" s="17" t="s">
        <v>843</v>
      </c>
      <c r="E473" s="17" t="s">
        <v>929</v>
      </c>
      <c r="F473" s="74">
        <f>G473+H473+I473+J473</f>
        <v>56085</v>
      </c>
      <c r="G473" s="37">
        <v>48200</v>
      </c>
      <c r="H473" s="37">
        <v>7885</v>
      </c>
      <c r="I473" s="37">
        <v>0</v>
      </c>
      <c r="J473" s="37">
        <v>0</v>
      </c>
      <c r="K473" s="37"/>
      <c r="L473" s="86">
        <v>20080908</v>
      </c>
    </row>
    <row r="474" spans="1:12" ht="15">
      <c r="A474" s="7">
        <v>444</v>
      </c>
      <c r="B474" s="17" t="s">
        <v>930</v>
      </c>
      <c r="C474" s="18" t="s">
        <v>931</v>
      </c>
      <c r="D474" s="17" t="s">
        <v>843</v>
      </c>
      <c r="E474" s="17" t="s">
        <v>932</v>
      </c>
      <c r="F474" s="74">
        <f>G474+H474+I474+J474</f>
        <v>368492</v>
      </c>
      <c r="G474" s="37">
        <v>0</v>
      </c>
      <c r="H474" s="37">
        <v>152442</v>
      </c>
      <c r="I474" s="37">
        <v>130000</v>
      </c>
      <c r="J474" s="37">
        <v>86050</v>
      </c>
      <c r="K474" s="37"/>
      <c r="L474" s="86">
        <v>20081007</v>
      </c>
    </row>
    <row r="475" spans="1:12" ht="15">
      <c r="A475" s="7">
        <v>445</v>
      </c>
      <c r="B475" s="17" t="s">
        <v>933</v>
      </c>
      <c r="C475" s="18" t="s">
        <v>934</v>
      </c>
      <c r="D475" s="17" t="s">
        <v>843</v>
      </c>
      <c r="E475" s="17" t="s">
        <v>935</v>
      </c>
      <c r="F475" s="74">
        <f>G475+H475+I475+J475</f>
        <v>122748</v>
      </c>
      <c r="G475" s="37">
        <v>0</v>
      </c>
      <c r="H475" s="37">
        <v>122748</v>
      </c>
      <c r="I475" s="37">
        <v>0</v>
      </c>
      <c r="J475" s="37">
        <v>0</v>
      </c>
      <c r="K475" s="37"/>
      <c r="L475" s="86">
        <v>20080908</v>
      </c>
    </row>
    <row r="476" spans="1:12" ht="15">
      <c r="A476" s="7">
        <v>446</v>
      </c>
      <c r="B476" s="17" t="s">
        <v>936</v>
      </c>
      <c r="C476" s="18" t="s">
        <v>937</v>
      </c>
      <c r="D476" s="17" t="s">
        <v>843</v>
      </c>
      <c r="E476" s="17" t="s">
        <v>938</v>
      </c>
      <c r="F476" s="74">
        <f>G476+H476+I476+J476</f>
        <v>568928</v>
      </c>
      <c r="G476" s="37">
        <v>0</v>
      </c>
      <c r="H476" s="37">
        <v>0</v>
      </c>
      <c r="I476" s="37">
        <v>33488</v>
      </c>
      <c r="J476" s="37">
        <v>535440</v>
      </c>
      <c r="K476" s="37"/>
      <c r="L476" s="86">
        <v>20080908</v>
      </c>
    </row>
    <row r="477" spans="1:12" s="5" customFormat="1" ht="15">
      <c r="A477" s="7">
        <v>447</v>
      </c>
      <c r="B477" s="17" t="s">
        <v>939</v>
      </c>
      <c r="C477" s="18" t="s">
        <v>940</v>
      </c>
      <c r="D477" s="17" t="s">
        <v>843</v>
      </c>
      <c r="E477" s="17" t="s">
        <v>941</v>
      </c>
      <c r="F477" s="74">
        <f>G477+H477+I477+J477</f>
        <v>2555413</v>
      </c>
      <c r="G477" s="37">
        <v>2037340</v>
      </c>
      <c r="H477" s="37">
        <v>240327</v>
      </c>
      <c r="I477" s="37">
        <v>263200</v>
      </c>
      <c r="J477" s="37">
        <v>14546</v>
      </c>
      <c r="K477" s="37"/>
      <c r="L477" s="86">
        <v>20080908</v>
      </c>
    </row>
    <row r="478" spans="1:12" ht="15">
      <c r="A478" s="7">
        <v>448</v>
      </c>
      <c r="B478" s="17" t="s">
        <v>943</v>
      </c>
      <c r="C478" s="18" t="s">
        <v>944</v>
      </c>
      <c r="D478" s="17" t="s">
        <v>942</v>
      </c>
      <c r="E478" s="17" t="s">
        <v>945</v>
      </c>
      <c r="F478" s="74">
        <f>G478+H478+I478+J478</f>
        <v>138029</v>
      </c>
      <c r="G478" s="37">
        <v>0</v>
      </c>
      <c r="H478" s="37">
        <v>103129</v>
      </c>
      <c r="I478" s="37">
        <v>0</v>
      </c>
      <c r="J478" s="37">
        <v>34900</v>
      </c>
      <c r="K478" s="37"/>
      <c r="L478" s="86">
        <v>20080908</v>
      </c>
    </row>
    <row r="479" spans="1:12" ht="15">
      <c r="A479" s="7">
        <v>449</v>
      </c>
      <c r="B479" s="17" t="s">
        <v>946</v>
      </c>
      <c r="C479" s="18" t="s">
        <v>947</v>
      </c>
      <c r="D479" s="17" t="s">
        <v>942</v>
      </c>
      <c r="E479" s="17" t="s">
        <v>948</v>
      </c>
      <c r="F479" s="74">
        <f>G479+H479+I479+J479</f>
        <v>2898104</v>
      </c>
      <c r="G479" s="37">
        <v>4500</v>
      </c>
      <c r="H479" s="37">
        <v>1152485</v>
      </c>
      <c r="I479" s="37">
        <v>485000</v>
      </c>
      <c r="J479" s="37">
        <v>1256119</v>
      </c>
      <c r="K479" s="37"/>
      <c r="L479" s="86">
        <v>20081007</v>
      </c>
    </row>
    <row r="480" spans="1:12" ht="15">
      <c r="A480" s="7">
        <v>450</v>
      </c>
      <c r="B480" s="17" t="s">
        <v>949</v>
      </c>
      <c r="C480" s="18" t="s">
        <v>950</v>
      </c>
      <c r="D480" s="17" t="s">
        <v>942</v>
      </c>
      <c r="E480" s="17" t="s">
        <v>951</v>
      </c>
      <c r="F480" s="74">
        <f>G480+H480+I480+J480</f>
        <v>134629</v>
      </c>
      <c r="G480" s="37">
        <v>0</v>
      </c>
      <c r="H480" s="37">
        <v>127429</v>
      </c>
      <c r="I480" s="37">
        <v>0</v>
      </c>
      <c r="J480" s="37">
        <v>7200</v>
      </c>
      <c r="K480" s="37"/>
      <c r="L480" s="86">
        <v>20080908</v>
      </c>
    </row>
    <row r="481" spans="1:12" ht="15">
      <c r="A481" s="7">
        <v>451</v>
      </c>
      <c r="B481" s="17" t="s">
        <v>952</v>
      </c>
      <c r="C481" s="18" t="s">
        <v>953</v>
      </c>
      <c r="D481" s="17" t="s">
        <v>942</v>
      </c>
      <c r="E481" s="17" t="s">
        <v>954</v>
      </c>
      <c r="F481" s="74">
        <f>G481+H481+I481+J481</f>
        <v>411530</v>
      </c>
      <c r="G481" s="37">
        <v>0</v>
      </c>
      <c r="H481" s="37">
        <v>327260</v>
      </c>
      <c r="I481" s="37">
        <v>0</v>
      </c>
      <c r="J481" s="37">
        <v>84270</v>
      </c>
      <c r="K481" s="37"/>
      <c r="L481" s="86">
        <v>20081007</v>
      </c>
    </row>
    <row r="482" spans="1:12" ht="15">
      <c r="A482" s="7">
        <v>452</v>
      </c>
      <c r="B482" s="17" t="s">
        <v>955</v>
      </c>
      <c r="C482" s="18" t="s">
        <v>956</v>
      </c>
      <c r="D482" s="17" t="s">
        <v>942</v>
      </c>
      <c r="E482" s="17" t="s">
        <v>957</v>
      </c>
      <c r="F482" s="74">
        <f>G482+H482+I482+J482</f>
        <v>310417</v>
      </c>
      <c r="G482" s="37">
        <v>35000</v>
      </c>
      <c r="H482" s="37">
        <v>163867</v>
      </c>
      <c r="I482" s="37">
        <v>76400</v>
      </c>
      <c r="J482" s="37">
        <v>35150</v>
      </c>
      <c r="K482" s="37"/>
      <c r="L482" s="86">
        <v>20080908</v>
      </c>
    </row>
    <row r="483" spans="1:12" ht="15">
      <c r="A483" s="7">
        <v>453</v>
      </c>
      <c r="B483" s="17" t="s">
        <v>958</v>
      </c>
      <c r="C483" s="18" t="s">
        <v>959</v>
      </c>
      <c r="D483" s="17" t="s">
        <v>942</v>
      </c>
      <c r="E483" s="17" t="s">
        <v>960</v>
      </c>
      <c r="F483" s="74">
        <f>G483+H483+I483+J483</f>
        <v>684638</v>
      </c>
      <c r="G483" s="37">
        <v>0</v>
      </c>
      <c r="H483" s="37">
        <v>174288</v>
      </c>
      <c r="I483" s="37">
        <v>53000</v>
      </c>
      <c r="J483" s="37">
        <v>457350</v>
      </c>
      <c r="K483" s="37"/>
      <c r="L483" s="86">
        <v>20080908</v>
      </c>
    </row>
    <row r="484" spans="1:12" ht="15">
      <c r="A484" s="7">
        <v>454</v>
      </c>
      <c r="B484" s="17" t="s">
        <v>961</v>
      </c>
      <c r="C484" s="18" t="s">
        <v>962</v>
      </c>
      <c r="D484" s="17" t="s">
        <v>942</v>
      </c>
      <c r="E484" s="17" t="s">
        <v>963</v>
      </c>
      <c r="F484" s="74">
        <f>G484+H484+I484+J484</f>
        <v>1108743</v>
      </c>
      <c r="G484" s="37">
        <v>0</v>
      </c>
      <c r="H484" s="37">
        <v>709348</v>
      </c>
      <c r="I484" s="37">
        <v>0</v>
      </c>
      <c r="J484" s="37">
        <v>399395</v>
      </c>
      <c r="K484" s="37"/>
      <c r="L484" s="86">
        <v>20080908</v>
      </c>
    </row>
    <row r="485" spans="1:12" ht="15">
      <c r="A485" s="7">
        <v>455</v>
      </c>
      <c r="B485" s="17" t="s">
        <v>964</v>
      </c>
      <c r="C485" s="18" t="s">
        <v>965</v>
      </c>
      <c r="D485" s="17" t="s">
        <v>942</v>
      </c>
      <c r="E485" s="17" t="s">
        <v>966</v>
      </c>
      <c r="F485" s="74" t="s">
        <v>1079</v>
      </c>
      <c r="G485" s="74" t="s">
        <v>1079</v>
      </c>
      <c r="H485" s="74" t="s">
        <v>1079</v>
      </c>
      <c r="I485" s="74" t="s">
        <v>1079</v>
      </c>
      <c r="J485" s="74" t="s">
        <v>1079</v>
      </c>
      <c r="K485" s="72"/>
      <c r="L485" s="66" t="s">
        <v>1079</v>
      </c>
    </row>
    <row r="486" spans="1:12" ht="15">
      <c r="A486" s="7">
        <v>456</v>
      </c>
      <c r="B486" s="17" t="s">
        <v>967</v>
      </c>
      <c r="C486" s="18" t="s">
        <v>968</v>
      </c>
      <c r="D486" s="17" t="s">
        <v>942</v>
      </c>
      <c r="E486" s="17" t="s">
        <v>969</v>
      </c>
      <c r="F486" s="74">
        <f aca="true" t="shared" si="15" ref="F486:F498">G486+H486+I486+J486</f>
        <v>1273977</v>
      </c>
      <c r="G486" s="37">
        <v>0</v>
      </c>
      <c r="H486" s="37">
        <v>389903</v>
      </c>
      <c r="I486" s="37">
        <v>0</v>
      </c>
      <c r="J486" s="37">
        <v>884074</v>
      </c>
      <c r="K486" s="37"/>
      <c r="L486" s="86">
        <v>20080908</v>
      </c>
    </row>
    <row r="487" spans="1:12" ht="15">
      <c r="A487" s="7">
        <v>457</v>
      </c>
      <c r="B487" s="17" t="s">
        <v>970</v>
      </c>
      <c r="C487" s="18" t="s">
        <v>971</v>
      </c>
      <c r="D487" s="17" t="s">
        <v>942</v>
      </c>
      <c r="E487" s="17" t="s">
        <v>972</v>
      </c>
      <c r="F487" s="74">
        <f t="shared" si="15"/>
        <v>19559</v>
      </c>
      <c r="G487" s="37">
        <v>0</v>
      </c>
      <c r="H487" s="37">
        <v>17559</v>
      </c>
      <c r="I487" s="37">
        <v>0</v>
      </c>
      <c r="J487" s="37">
        <v>2000</v>
      </c>
      <c r="K487" s="72"/>
      <c r="L487" s="86">
        <v>20081007</v>
      </c>
    </row>
    <row r="488" spans="1:12" ht="15">
      <c r="A488" s="7">
        <v>458</v>
      </c>
      <c r="B488" s="17" t="s">
        <v>973</v>
      </c>
      <c r="C488" s="18" t="s">
        <v>974</v>
      </c>
      <c r="D488" s="17" t="s">
        <v>942</v>
      </c>
      <c r="E488" s="17" t="s">
        <v>975</v>
      </c>
      <c r="F488" s="74">
        <f t="shared" si="15"/>
        <v>353422</v>
      </c>
      <c r="G488" s="37">
        <v>0</v>
      </c>
      <c r="H488" s="37">
        <v>289047</v>
      </c>
      <c r="I488" s="37">
        <v>0</v>
      </c>
      <c r="J488" s="37">
        <v>64375</v>
      </c>
      <c r="K488" s="37"/>
      <c r="L488" s="86">
        <v>20081007</v>
      </c>
    </row>
    <row r="489" spans="1:12" ht="15">
      <c r="A489" s="7">
        <v>459</v>
      </c>
      <c r="B489" s="17" t="s">
        <v>976</v>
      </c>
      <c r="C489" s="18" t="s">
        <v>977</v>
      </c>
      <c r="D489" s="17" t="s">
        <v>942</v>
      </c>
      <c r="E489" s="17" t="s">
        <v>978</v>
      </c>
      <c r="F489" s="74">
        <f t="shared" si="15"/>
        <v>1002399</v>
      </c>
      <c r="G489" s="37">
        <v>42000</v>
      </c>
      <c r="H489" s="37">
        <v>236444</v>
      </c>
      <c r="I489" s="37">
        <v>0</v>
      </c>
      <c r="J489" s="37">
        <v>723955</v>
      </c>
      <c r="K489" s="37"/>
      <c r="L489" s="86">
        <v>20080908</v>
      </c>
    </row>
    <row r="490" spans="1:12" ht="15">
      <c r="A490" s="7">
        <v>460</v>
      </c>
      <c r="B490" s="17" t="s">
        <v>979</v>
      </c>
      <c r="C490" s="18" t="s">
        <v>980</v>
      </c>
      <c r="D490" s="17" t="s">
        <v>942</v>
      </c>
      <c r="E490" s="17" t="s">
        <v>981</v>
      </c>
      <c r="F490" s="74">
        <f t="shared" si="15"/>
        <v>357734</v>
      </c>
      <c r="G490" s="37">
        <v>0</v>
      </c>
      <c r="H490" s="37">
        <v>172784</v>
      </c>
      <c r="I490" s="37">
        <v>0</v>
      </c>
      <c r="J490" s="37">
        <v>184950</v>
      </c>
      <c r="K490" s="37"/>
      <c r="L490" s="86">
        <v>20080908</v>
      </c>
    </row>
    <row r="491" spans="1:12" ht="15">
      <c r="A491" s="7">
        <v>461</v>
      </c>
      <c r="B491" s="17" t="s">
        <v>982</v>
      </c>
      <c r="C491" s="18" t="s">
        <v>983</v>
      </c>
      <c r="D491" s="17" t="s">
        <v>942</v>
      </c>
      <c r="E491" s="17" t="s">
        <v>984</v>
      </c>
      <c r="F491" s="74">
        <f t="shared" si="15"/>
        <v>5390193</v>
      </c>
      <c r="G491" s="37">
        <v>2510</v>
      </c>
      <c r="H491" s="37">
        <v>3310183</v>
      </c>
      <c r="I491" s="37">
        <v>49102</v>
      </c>
      <c r="J491" s="37">
        <v>2028398</v>
      </c>
      <c r="K491" s="37"/>
      <c r="L491" s="86">
        <v>20080908</v>
      </c>
    </row>
    <row r="492" spans="1:12" ht="15">
      <c r="A492" s="7">
        <v>462</v>
      </c>
      <c r="B492" s="17" t="s">
        <v>985</v>
      </c>
      <c r="C492" s="18" t="s">
        <v>986</v>
      </c>
      <c r="D492" s="17" t="s">
        <v>942</v>
      </c>
      <c r="E492" s="17" t="s">
        <v>987</v>
      </c>
      <c r="F492" s="74">
        <f t="shared" si="15"/>
        <v>1346737</v>
      </c>
      <c r="G492" s="37">
        <v>13200</v>
      </c>
      <c r="H492" s="37">
        <v>1096225</v>
      </c>
      <c r="I492" s="37">
        <v>173500</v>
      </c>
      <c r="J492" s="37">
        <v>63812</v>
      </c>
      <c r="K492" s="37"/>
      <c r="L492" s="86">
        <v>20080908</v>
      </c>
    </row>
    <row r="493" spans="1:12" ht="15">
      <c r="A493" s="7">
        <v>463</v>
      </c>
      <c r="B493" s="17" t="s">
        <v>988</v>
      </c>
      <c r="C493" s="18" t="s">
        <v>989</v>
      </c>
      <c r="D493" s="17" t="s">
        <v>942</v>
      </c>
      <c r="E493" s="17" t="s">
        <v>990</v>
      </c>
      <c r="F493" s="74">
        <f t="shared" si="15"/>
        <v>339984</v>
      </c>
      <c r="G493" s="37">
        <v>0</v>
      </c>
      <c r="H493" s="37">
        <v>103711</v>
      </c>
      <c r="I493" s="37">
        <v>0</v>
      </c>
      <c r="J493" s="37">
        <v>236273</v>
      </c>
      <c r="K493" s="37"/>
      <c r="L493" s="86">
        <v>20080908</v>
      </c>
    </row>
    <row r="494" spans="1:12" ht="15">
      <c r="A494" s="7">
        <v>464</v>
      </c>
      <c r="B494" s="17" t="s">
        <v>992</v>
      </c>
      <c r="C494" s="18" t="s">
        <v>993</v>
      </c>
      <c r="D494" s="17" t="s">
        <v>991</v>
      </c>
      <c r="E494" s="17" t="s">
        <v>994</v>
      </c>
      <c r="F494" s="74">
        <f t="shared" si="15"/>
        <v>96995</v>
      </c>
      <c r="G494" s="37">
        <v>0</v>
      </c>
      <c r="H494" s="37">
        <v>0</v>
      </c>
      <c r="I494" s="37">
        <v>96995</v>
      </c>
      <c r="J494" s="37">
        <v>0</v>
      </c>
      <c r="K494" s="37"/>
      <c r="L494" s="86">
        <v>20080908</v>
      </c>
    </row>
    <row r="495" spans="1:12" s="5" customFormat="1" ht="15">
      <c r="A495" s="7">
        <v>465</v>
      </c>
      <c r="B495" s="17" t="s">
        <v>995</v>
      </c>
      <c r="C495" s="18" t="s">
        <v>996</v>
      </c>
      <c r="D495" s="17" t="s">
        <v>991</v>
      </c>
      <c r="E495" s="17" t="s">
        <v>997</v>
      </c>
      <c r="F495" s="74">
        <f t="shared" si="15"/>
        <v>502075</v>
      </c>
      <c r="G495" s="37">
        <v>0</v>
      </c>
      <c r="H495" s="37">
        <v>70700</v>
      </c>
      <c r="I495" s="37">
        <v>398575</v>
      </c>
      <c r="J495" s="37">
        <v>32800</v>
      </c>
      <c r="K495" s="72"/>
      <c r="L495" s="86">
        <v>20081007</v>
      </c>
    </row>
    <row r="496" spans="1:12" ht="15">
      <c r="A496" s="7">
        <v>466</v>
      </c>
      <c r="B496" s="17" t="s">
        <v>998</v>
      </c>
      <c r="C496" s="18" t="s">
        <v>999</v>
      </c>
      <c r="D496" s="17" t="s">
        <v>991</v>
      </c>
      <c r="E496" s="17" t="s">
        <v>1000</v>
      </c>
      <c r="F496" s="74">
        <f t="shared" si="15"/>
        <v>14900</v>
      </c>
      <c r="G496" s="37">
        <v>0</v>
      </c>
      <c r="H496" s="37">
        <v>10100</v>
      </c>
      <c r="I496" s="37">
        <v>0</v>
      </c>
      <c r="J496" s="37">
        <v>4800</v>
      </c>
      <c r="K496" s="37"/>
      <c r="L496" s="86">
        <v>20080908</v>
      </c>
    </row>
    <row r="497" spans="1:12" ht="15">
      <c r="A497" s="7">
        <v>467</v>
      </c>
      <c r="B497" s="17" t="s">
        <v>1001</v>
      </c>
      <c r="C497" s="18" t="s">
        <v>1002</v>
      </c>
      <c r="D497" s="17" t="s">
        <v>991</v>
      </c>
      <c r="E497" s="17" t="s">
        <v>1003</v>
      </c>
      <c r="F497" s="74">
        <f t="shared" si="15"/>
        <v>52200</v>
      </c>
      <c r="G497" s="37">
        <v>0</v>
      </c>
      <c r="H497" s="37">
        <v>34700</v>
      </c>
      <c r="I497" s="37">
        <v>17000</v>
      </c>
      <c r="J497" s="37">
        <v>500</v>
      </c>
      <c r="K497" s="37"/>
      <c r="L497" s="86">
        <v>20080908</v>
      </c>
    </row>
    <row r="498" spans="1:12" ht="15">
      <c r="A498" s="7">
        <v>468</v>
      </c>
      <c r="B498" s="17" t="s">
        <v>1004</v>
      </c>
      <c r="C498" s="18" t="s">
        <v>1005</v>
      </c>
      <c r="D498" s="17" t="s">
        <v>991</v>
      </c>
      <c r="E498" s="17" t="s">
        <v>1006</v>
      </c>
      <c r="F498" s="74">
        <f t="shared" si="15"/>
        <v>24150</v>
      </c>
      <c r="G498" s="37">
        <v>0</v>
      </c>
      <c r="H498" s="37">
        <v>17750</v>
      </c>
      <c r="I498" s="37">
        <v>0</v>
      </c>
      <c r="J498" s="37">
        <v>6400</v>
      </c>
      <c r="K498" s="37"/>
      <c r="L498" s="86">
        <v>20080908</v>
      </c>
    </row>
    <row r="499" spans="1:12" ht="15">
      <c r="A499" s="7">
        <v>469</v>
      </c>
      <c r="B499" s="17" t="s">
        <v>1007</v>
      </c>
      <c r="C499" s="18" t="s">
        <v>1008</v>
      </c>
      <c r="D499" s="17" t="s">
        <v>991</v>
      </c>
      <c r="E499" s="17" t="s">
        <v>1009</v>
      </c>
      <c r="F499" s="74" t="s">
        <v>1079</v>
      </c>
      <c r="G499" s="74" t="s">
        <v>1079</v>
      </c>
      <c r="H499" s="74" t="s">
        <v>1079</v>
      </c>
      <c r="I499" s="74" t="s">
        <v>1079</v>
      </c>
      <c r="J499" s="74" t="s">
        <v>1079</v>
      </c>
      <c r="K499" s="37"/>
      <c r="L499" s="66" t="s">
        <v>1079</v>
      </c>
    </row>
    <row r="500" spans="1:12" ht="15">
      <c r="A500" s="7">
        <v>470</v>
      </c>
      <c r="B500" s="17" t="s">
        <v>1010</v>
      </c>
      <c r="C500" s="18" t="s">
        <v>1011</v>
      </c>
      <c r="D500" s="17" t="s">
        <v>991</v>
      </c>
      <c r="E500" s="17" t="s">
        <v>1012</v>
      </c>
      <c r="F500" s="74">
        <f aca="true" t="shared" si="16" ref="F500:F521">G500+H500+I500+J500</f>
        <v>96647</v>
      </c>
      <c r="G500" s="37">
        <v>0</v>
      </c>
      <c r="H500" s="37">
        <v>90397</v>
      </c>
      <c r="I500" s="37">
        <v>0</v>
      </c>
      <c r="J500" s="37">
        <v>6250</v>
      </c>
      <c r="K500" s="37"/>
      <c r="L500" s="86">
        <v>20080908</v>
      </c>
    </row>
    <row r="501" spans="1:12" ht="15">
      <c r="A501" s="7">
        <v>471</v>
      </c>
      <c r="B501" s="17" t="s">
        <v>1013</v>
      </c>
      <c r="C501" s="18" t="s">
        <v>1014</v>
      </c>
      <c r="D501" s="17" t="s">
        <v>991</v>
      </c>
      <c r="E501" s="17" t="s">
        <v>1015</v>
      </c>
      <c r="F501" s="74">
        <f t="shared" si="16"/>
        <v>409391</v>
      </c>
      <c r="G501" s="37">
        <v>0</v>
      </c>
      <c r="H501" s="37">
        <v>149690</v>
      </c>
      <c r="I501" s="37">
        <v>18000</v>
      </c>
      <c r="J501" s="37">
        <v>241701</v>
      </c>
      <c r="K501" s="37"/>
      <c r="L501" s="86">
        <v>20080908</v>
      </c>
    </row>
    <row r="502" spans="1:12" ht="15">
      <c r="A502" s="7">
        <v>472</v>
      </c>
      <c r="B502" s="17" t="s">
        <v>1016</v>
      </c>
      <c r="C502" s="18" t="s">
        <v>1017</v>
      </c>
      <c r="D502" s="17" t="s">
        <v>991</v>
      </c>
      <c r="E502" s="17" t="s">
        <v>1018</v>
      </c>
      <c r="F502" s="74">
        <f t="shared" si="16"/>
        <v>111700</v>
      </c>
      <c r="G502" s="37">
        <v>15600</v>
      </c>
      <c r="H502" s="37">
        <v>61485</v>
      </c>
      <c r="I502" s="37">
        <v>0</v>
      </c>
      <c r="J502" s="37">
        <v>34615</v>
      </c>
      <c r="K502" s="37"/>
      <c r="L502" s="86">
        <v>20081007</v>
      </c>
    </row>
    <row r="503" spans="1:12" ht="15">
      <c r="A503" s="7">
        <v>473</v>
      </c>
      <c r="B503" s="17" t="s">
        <v>1019</v>
      </c>
      <c r="C503" s="18" t="s">
        <v>1020</v>
      </c>
      <c r="D503" s="17" t="s">
        <v>991</v>
      </c>
      <c r="E503" s="17" t="s">
        <v>1021</v>
      </c>
      <c r="F503" s="74">
        <f t="shared" si="16"/>
        <v>283721</v>
      </c>
      <c r="G503" s="37">
        <v>122204</v>
      </c>
      <c r="H503" s="37">
        <v>115401</v>
      </c>
      <c r="I503" s="37">
        <v>4122</v>
      </c>
      <c r="J503" s="37">
        <v>41994</v>
      </c>
      <c r="K503" s="37"/>
      <c r="L503" s="86">
        <v>20081007</v>
      </c>
    </row>
    <row r="504" spans="1:12" ht="15">
      <c r="A504" s="7">
        <v>474</v>
      </c>
      <c r="B504" s="17" t="s">
        <v>1022</v>
      </c>
      <c r="C504" s="18" t="s">
        <v>1023</v>
      </c>
      <c r="D504" s="17" t="s">
        <v>991</v>
      </c>
      <c r="E504" s="17" t="s">
        <v>1029</v>
      </c>
      <c r="F504" s="74">
        <f t="shared" si="16"/>
        <v>411950</v>
      </c>
      <c r="G504" s="37">
        <v>0</v>
      </c>
      <c r="H504" s="37">
        <v>11550</v>
      </c>
      <c r="I504" s="37">
        <v>400000</v>
      </c>
      <c r="J504" s="37">
        <v>400</v>
      </c>
      <c r="K504" s="37"/>
      <c r="L504" s="86">
        <v>20080908</v>
      </c>
    </row>
    <row r="505" spans="1:12" ht="15">
      <c r="A505" s="7">
        <v>475</v>
      </c>
      <c r="B505" s="17" t="s">
        <v>1030</v>
      </c>
      <c r="C505" s="18" t="s">
        <v>1031</v>
      </c>
      <c r="D505" s="17" t="s">
        <v>991</v>
      </c>
      <c r="E505" s="17" t="s">
        <v>1032</v>
      </c>
      <c r="F505" s="74">
        <f t="shared" si="16"/>
        <v>500660</v>
      </c>
      <c r="G505" s="37">
        <v>0</v>
      </c>
      <c r="H505" s="37">
        <v>39135</v>
      </c>
      <c r="I505" s="37">
        <v>455500</v>
      </c>
      <c r="J505" s="37">
        <v>6025</v>
      </c>
      <c r="K505" s="74"/>
      <c r="L505" s="86">
        <v>20081007</v>
      </c>
    </row>
    <row r="506" spans="1:12" ht="15">
      <c r="A506" s="7">
        <v>476</v>
      </c>
      <c r="B506" s="17" t="s">
        <v>1033</v>
      </c>
      <c r="C506" s="18" t="s">
        <v>1034</v>
      </c>
      <c r="D506" s="17" t="s">
        <v>991</v>
      </c>
      <c r="E506" s="17" t="s">
        <v>1035</v>
      </c>
      <c r="F506" s="74">
        <f t="shared" si="16"/>
        <v>556661</v>
      </c>
      <c r="G506" s="37">
        <v>0</v>
      </c>
      <c r="H506" s="37">
        <v>76157</v>
      </c>
      <c r="I506" s="37">
        <v>0</v>
      </c>
      <c r="J506" s="37">
        <v>480504</v>
      </c>
      <c r="K506" s="37"/>
      <c r="L506" s="86">
        <v>20080908</v>
      </c>
    </row>
    <row r="507" spans="1:12" ht="15">
      <c r="A507" s="7">
        <v>477</v>
      </c>
      <c r="B507" s="17" t="s">
        <v>1036</v>
      </c>
      <c r="C507" s="18" t="s">
        <v>1037</v>
      </c>
      <c r="D507" s="17" t="s">
        <v>991</v>
      </c>
      <c r="E507" s="17" t="s">
        <v>1038</v>
      </c>
      <c r="F507" s="74">
        <f t="shared" si="16"/>
        <v>171779</v>
      </c>
      <c r="G507" s="37">
        <v>975</v>
      </c>
      <c r="H507" s="37">
        <v>108014</v>
      </c>
      <c r="I507" s="37">
        <v>18000</v>
      </c>
      <c r="J507" s="37">
        <v>44790</v>
      </c>
      <c r="K507" s="37"/>
      <c r="L507" s="86">
        <v>20081007</v>
      </c>
    </row>
    <row r="508" spans="1:12" ht="15">
      <c r="A508" s="7">
        <v>478</v>
      </c>
      <c r="B508" s="17" t="s">
        <v>1039</v>
      </c>
      <c r="C508" s="18" t="s">
        <v>1040</v>
      </c>
      <c r="D508" s="17" t="s">
        <v>991</v>
      </c>
      <c r="E508" s="17" t="s">
        <v>1041</v>
      </c>
      <c r="F508" s="74">
        <f t="shared" si="16"/>
        <v>33450</v>
      </c>
      <c r="G508" s="37">
        <v>0</v>
      </c>
      <c r="H508" s="37">
        <v>24450</v>
      </c>
      <c r="I508" s="37">
        <v>0</v>
      </c>
      <c r="J508" s="37">
        <v>9000</v>
      </c>
      <c r="K508" s="37"/>
      <c r="L508" s="86">
        <v>20081007</v>
      </c>
    </row>
    <row r="509" spans="1:12" ht="15">
      <c r="A509" s="7">
        <v>479</v>
      </c>
      <c r="B509" s="17" t="s">
        <v>1043</v>
      </c>
      <c r="C509" s="18" t="s">
        <v>1044</v>
      </c>
      <c r="D509" s="17" t="s">
        <v>1042</v>
      </c>
      <c r="E509" s="17" t="s">
        <v>1045</v>
      </c>
      <c r="F509" s="74">
        <f t="shared" si="16"/>
        <v>1834469</v>
      </c>
      <c r="G509" s="37">
        <v>36000</v>
      </c>
      <c r="H509" s="37">
        <v>438424</v>
      </c>
      <c r="I509" s="37">
        <v>431001</v>
      </c>
      <c r="J509" s="37">
        <v>929044</v>
      </c>
      <c r="K509" s="37"/>
      <c r="L509" s="86">
        <v>20080908</v>
      </c>
    </row>
    <row r="510" spans="1:12" ht="15">
      <c r="A510" s="7">
        <v>480</v>
      </c>
      <c r="B510" s="17" t="s">
        <v>1046</v>
      </c>
      <c r="C510" s="18" t="s">
        <v>1047</v>
      </c>
      <c r="D510" s="17" t="s">
        <v>1042</v>
      </c>
      <c r="E510" s="17" t="s">
        <v>1048</v>
      </c>
      <c r="F510" s="74">
        <f t="shared" si="16"/>
        <v>3085430</v>
      </c>
      <c r="G510" s="37">
        <v>745400</v>
      </c>
      <c r="H510" s="37">
        <v>1344953</v>
      </c>
      <c r="I510" s="37">
        <v>15501</v>
      </c>
      <c r="J510" s="37">
        <v>979576</v>
      </c>
      <c r="K510" s="37"/>
      <c r="L510" s="86">
        <v>20080908</v>
      </c>
    </row>
    <row r="511" spans="1:12" ht="15">
      <c r="A511" s="7">
        <v>481</v>
      </c>
      <c r="B511" s="17" t="s">
        <v>1049</v>
      </c>
      <c r="C511" s="18" t="s">
        <v>1050</v>
      </c>
      <c r="D511" s="17" t="s">
        <v>1042</v>
      </c>
      <c r="E511" s="17" t="s">
        <v>1051</v>
      </c>
      <c r="F511" s="74">
        <f t="shared" si="16"/>
        <v>1411430</v>
      </c>
      <c r="G511" s="37">
        <v>326300</v>
      </c>
      <c r="H511" s="37">
        <v>889904</v>
      </c>
      <c r="I511" s="37">
        <v>116000</v>
      </c>
      <c r="J511" s="37">
        <v>79226</v>
      </c>
      <c r="K511" s="37"/>
      <c r="L511" s="86">
        <v>20080908</v>
      </c>
    </row>
    <row r="512" spans="1:12" ht="15">
      <c r="A512" s="7">
        <v>482</v>
      </c>
      <c r="B512" s="17" t="s">
        <v>1052</v>
      </c>
      <c r="C512" s="18" t="s">
        <v>1053</v>
      </c>
      <c r="D512" s="17" t="s">
        <v>1042</v>
      </c>
      <c r="E512" s="17" t="s">
        <v>1054</v>
      </c>
      <c r="F512" s="74">
        <f t="shared" si="16"/>
        <v>299225</v>
      </c>
      <c r="G512" s="37">
        <v>0</v>
      </c>
      <c r="H512" s="37">
        <v>96967</v>
      </c>
      <c r="I512" s="37">
        <v>0</v>
      </c>
      <c r="J512" s="37">
        <v>202258</v>
      </c>
      <c r="K512" s="37"/>
      <c r="L512" s="86">
        <v>20080908</v>
      </c>
    </row>
    <row r="513" spans="1:12" ht="15">
      <c r="A513" s="7">
        <v>483</v>
      </c>
      <c r="B513" s="17" t="s">
        <v>1055</v>
      </c>
      <c r="C513" s="18" t="s">
        <v>1056</v>
      </c>
      <c r="D513" s="17" t="s">
        <v>1042</v>
      </c>
      <c r="E513" s="17" t="s">
        <v>1057</v>
      </c>
      <c r="F513" s="74">
        <f t="shared" si="16"/>
        <v>2881913</v>
      </c>
      <c r="G513" s="37">
        <v>1138000</v>
      </c>
      <c r="H513" s="37">
        <v>643877</v>
      </c>
      <c r="I513" s="37">
        <v>10333</v>
      </c>
      <c r="J513" s="37">
        <v>1089703</v>
      </c>
      <c r="K513" s="37"/>
      <c r="L513" s="86">
        <v>20081007</v>
      </c>
    </row>
    <row r="514" spans="1:12" ht="15">
      <c r="A514" s="7">
        <v>484</v>
      </c>
      <c r="B514" s="17" t="s">
        <v>1058</v>
      </c>
      <c r="C514" s="18" t="s">
        <v>1059</v>
      </c>
      <c r="D514" s="17" t="s">
        <v>1042</v>
      </c>
      <c r="E514" s="17" t="s">
        <v>1060</v>
      </c>
      <c r="F514" s="74">
        <f t="shared" si="16"/>
        <v>4282500</v>
      </c>
      <c r="G514" s="37">
        <v>201</v>
      </c>
      <c r="H514" s="37">
        <v>1324397</v>
      </c>
      <c r="I514" s="37">
        <v>79701</v>
      </c>
      <c r="J514" s="37">
        <v>2878201</v>
      </c>
      <c r="K514" s="37"/>
      <c r="L514" s="86">
        <v>20080908</v>
      </c>
    </row>
    <row r="515" spans="1:12" ht="15">
      <c r="A515" s="7">
        <v>485</v>
      </c>
      <c r="B515" s="17" t="s">
        <v>1061</v>
      </c>
      <c r="C515" s="18" t="s">
        <v>1062</v>
      </c>
      <c r="D515" s="17" t="s">
        <v>1042</v>
      </c>
      <c r="E515" s="17" t="s">
        <v>1063</v>
      </c>
      <c r="F515" s="74">
        <f t="shared" si="16"/>
        <v>2270000</v>
      </c>
      <c r="G515" s="37">
        <v>2265000</v>
      </c>
      <c r="H515" s="37">
        <v>0</v>
      </c>
      <c r="I515" s="37">
        <v>0</v>
      </c>
      <c r="J515" s="37">
        <v>5000</v>
      </c>
      <c r="K515" s="74"/>
      <c r="L515" s="86">
        <v>20081007</v>
      </c>
    </row>
    <row r="516" spans="1:12" ht="15">
      <c r="A516" s="7">
        <v>486</v>
      </c>
      <c r="B516" s="17" t="s">
        <v>1064</v>
      </c>
      <c r="C516" s="18" t="s">
        <v>1065</v>
      </c>
      <c r="D516" s="17" t="s">
        <v>1042</v>
      </c>
      <c r="E516" s="17" t="s">
        <v>2012</v>
      </c>
      <c r="F516" s="74">
        <f t="shared" si="16"/>
        <v>5344147</v>
      </c>
      <c r="G516" s="37">
        <v>1474646</v>
      </c>
      <c r="H516" s="37">
        <v>1101027</v>
      </c>
      <c r="I516" s="37">
        <v>223301</v>
      </c>
      <c r="J516" s="37">
        <v>2545173</v>
      </c>
      <c r="K516" s="37"/>
      <c r="L516" s="86">
        <v>20081007</v>
      </c>
    </row>
    <row r="517" spans="1:12" ht="15">
      <c r="A517" s="7">
        <v>487</v>
      </c>
      <c r="B517" s="17" t="s">
        <v>1066</v>
      </c>
      <c r="C517" s="18" t="s">
        <v>1067</v>
      </c>
      <c r="D517" s="17" t="s">
        <v>1042</v>
      </c>
      <c r="E517" s="17" t="s">
        <v>1084</v>
      </c>
      <c r="F517" s="74">
        <f t="shared" si="16"/>
        <v>158194</v>
      </c>
      <c r="G517" s="37">
        <v>0</v>
      </c>
      <c r="H517" s="37">
        <v>105194</v>
      </c>
      <c r="I517" s="37">
        <v>0</v>
      </c>
      <c r="J517" s="37">
        <v>53000</v>
      </c>
      <c r="K517" s="37"/>
      <c r="L517" s="86">
        <v>20080908</v>
      </c>
    </row>
    <row r="518" spans="1:12" ht="15">
      <c r="A518" s="7">
        <v>488</v>
      </c>
      <c r="B518" s="17" t="s">
        <v>1085</v>
      </c>
      <c r="C518" s="18" t="s">
        <v>1086</v>
      </c>
      <c r="D518" s="17" t="s">
        <v>1042</v>
      </c>
      <c r="E518" s="17" t="s">
        <v>1087</v>
      </c>
      <c r="F518" s="74">
        <f t="shared" si="16"/>
        <v>3919104</v>
      </c>
      <c r="G518" s="37">
        <v>2334335</v>
      </c>
      <c r="H518" s="37">
        <v>1181584</v>
      </c>
      <c r="I518" s="37">
        <v>1654</v>
      </c>
      <c r="J518" s="37">
        <v>401531</v>
      </c>
      <c r="K518" s="37"/>
      <c r="L518" s="86">
        <v>20080908</v>
      </c>
    </row>
    <row r="519" spans="1:12" s="5" customFormat="1" ht="15">
      <c r="A519" s="7">
        <v>489</v>
      </c>
      <c r="B519" s="17" t="s">
        <v>1088</v>
      </c>
      <c r="C519" s="18" t="s">
        <v>1089</v>
      </c>
      <c r="D519" s="17" t="s">
        <v>1042</v>
      </c>
      <c r="E519" s="17" t="s">
        <v>1090</v>
      </c>
      <c r="F519" s="74">
        <f t="shared" si="16"/>
        <v>497960</v>
      </c>
      <c r="G519" s="37">
        <v>0</v>
      </c>
      <c r="H519" s="37">
        <v>340172</v>
      </c>
      <c r="I519" s="37">
        <v>0</v>
      </c>
      <c r="J519" s="37">
        <v>157788</v>
      </c>
      <c r="K519" s="37"/>
      <c r="L519" s="86">
        <v>20080908</v>
      </c>
    </row>
    <row r="520" spans="1:12" ht="15">
      <c r="A520" s="7">
        <v>490</v>
      </c>
      <c r="B520" s="17" t="s">
        <v>1091</v>
      </c>
      <c r="C520" s="18" t="s">
        <v>1092</v>
      </c>
      <c r="D520" s="17" t="s">
        <v>1042</v>
      </c>
      <c r="E520" s="17" t="s">
        <v>1093</v>
      </c>
      <c r="F520" s="74">
        <f t="shared" si="16"/>
        <v>56784</v>
      </c>
      <c r="G520" s="37">
        <v>0</v>
      </c>
      <c r="H520" s="37">
        <v>0</v>
      </c>
      <c r="I520" s="37">
        <v>45783</v>
      </c>
      <c r="J520" s="37">
        <v>11001</v>
      </c>
      <c r="K520" s="74"/>
      <c r="L520" s="86">
        <v>20080908</v>
      </c>
    </row>
    <row r="521" spans="1:12" ht="15">
      <c r="A521" s="7">
        <v>491</v>
      </c>
      <c r="B521" s="17" t="s">
        <v>1094</v>
      </c>
      <c r="C521" s="18" t="s">
        <v>1095</v>
      </c>
      <c r="D521" s="17" t="s">
        <v>1042</v>
      </c>
      <c r="E521" s="17" t="s">
        <v>1096</v>
      </c>
      <c r="F521" s="74">
        <f t="shared" si="16"/>
        <v>2923967</v>
      </c>
      <c r="G521" s="37">
        <v>702000</v>
      </c>
      <c r="H521" s="37">
        <v>817372</v>
      </c>
      <c r="I521" s="37">
        <v>901504</v>
      </c>
      <c r="J521" s="37">
        <v>503091</v>
      </c>
      <c r="K521" s="37"/>
      <c r="L521" s="86">
        <v>20080908</v>
      </c>
    </row>
    <row r="522" spans="1:12" ht="15">
      <c r="A522" s="7">
        <v>492</v>
      </c>
      <c r="B522" s="17" t="s">
        <v>1097</v>
      </c>
      <c r="C522" s="18" t="s">
        <v>1098</v>
      </c>
      <c r="D522" s="17" t="s">
        <v>1042</v>
      </c>
      <c r="E522" s="17" t="s">
        <v>1099</v>
      </c>
      <c r="F522" s="74" t="s">
        <v>1079</v>
      </c>
      <c r="G522" s="74" t="s">
        <v>1079</v>
      </c>
      <c r="H522" s="74" t="s">
        <v>1079</v>
      </c>
      <c r="I522" s="74" t="s">
        <v>1079</v>
      </c>
      <c r="J522" s="74" t="s">
        <v>1079</v>
      </c>
      <c r="K522" s="74"/>
      <c r="L522" s="66" t="s">
        <v>1079</v>
      </c>
    </row>
    <row r="523" spans="1:12" ht="15">
      <c r="A523" s="7">
        <v>493</v>
      </c>
      <c r="B523" s="17" t="s">
        <v>1100</v>
      </c>
      <c r="C523" s="18" t="s">
        <v>1101</v>
      </c>
      <c r="D523" s="17" t="s">
        <v>1042</v>
      </c>
      <c r="E523" s="17" t="s">
        <v>1026</v>
      </c>
      <c r="F523" s="74">
        <f aca="true" t="shared" si="17" ref="F523:F529">G523+H523+I523+J523</f>
        <v>2517341</v>
      </c>
      <c r="G523" s="37">
        <v>0</v>
      </c>
      <c r="H523" s="37">
        <v>250921</v>
      </c>
      <c r="I523" s="37">
        <v>0</v>
      </c>
      <c r="J523" s="37">
        <v>2266420</v>
      </c>
      <c r="K523" s="37"/>
      <c r="L523" s="86">
        <v>20081007</v>
      </c>
    </row>
    <row r="524" spans="1:12" ht="15">
      <c r="A524" s="7">
        <v>494</v>
      </c>
      <c r="B524" s="17" t="s">
        <v>1102</v>
      </c>
      <c r="C524" s="18" t="s">
        <v>1103</v>
      </c>
      <c r="D524" s="17" t="s">
        <v>1042</v>
      </c>
      <c r="E524" s="17" t="s">
        <v>1104</v>
      </c>
      <c r="F524" s="74">
        <f t="shared" si="17"/>
        <v>464154</v>
      </c>
      <c r="G524" s="37">
        <v>169300</v>
      </c>
      <c r="H524" s="37">
        <v>121598</v>
      </c>
      <c r="I524" s="37">
        <v>126000</v>
      </c>
      <c r="J524" s="37">
        <v>47256</v>
      </c>
      <c r="K524" s="37"/>
      <c r="L524" s="86">
        <v>20081007</v>
      </c>
    </row>
    <row r="525" spans="1:12" ht="15">
      <c r="A525" s="7">
        <v>495</v>
      </c>
      <c r="B525" s="17" t="s">
        <v>1105</v>
      </c>
      <c r="C525" s="18" t="s">
        <v>1106</v>
      </c>
      <c r="D525" s="17" t="s">
        <v>1042</v>
      </c>
      <c r="E525" s="17" t="s">
        <v>1107</v>
      </c>
      <c r="F525" s="74">
        <f t="shared" si="17"/>
        <v>68995</v>
      </c>
      <c r="G525" s="37">
        <v>0</v>
      </c>
      <c r="H525" s="37">
        <v>65395</v>
      </c>
      <c r="I525" s="37">
        <v>0</v>
      </c>
      <c r="J525" s="37">
        <v>3600</v>
      </c>
      <c r="K525" s="37"/>
      <c r="L525" s="86">
        <v>20080908</v>
      </c>
    </row>
    <row r="526" spans="1:12" ht="15">
      <c r="A526" s="7">
        <v>496</v>
      </c>
      <c r="B526" s="17" t="s">
        <v>1108</v>
      </c>
      <c r="C526" s="18" t="s">
        <v>1109</v>
      </c>
      <c r="D526" s="17" t="s">
        <v>1042</v>
      </c>
      <c r="E526" s="17" t="s">
        <v>1110</v>
      </c>
      <c r="F526" s="74">
        <f t="shared" si="17"/>
        <v>865090</v>
      </c>
      <c r="G526" s="37">
        <v>0</v>
      </c>
      <c r="H526" s="37">
        <v>145717</v>
      </c>
      <c r="I526" s="37">
        <v>0</v>
      </c>
      <c r="J526" s="37">
        <v>719373</v>
      </c>
      <c r="K526" s="37"/>
      <c r="L526" s="86">
        <v>20081007</v>
      </c>
    </row>
    <row r="527" spans="1:12" ht="15">
      <c r="A527" s="7">
        <v>497</v>
      </c>
      <c r="B527" s="17" t="s">
        <v>1111</v>
      </c>
      <c r="C527" s="18" t="s">
        <v>1112</v>
      </c>
      <c r="D527" s="17" t="s">
        <v>1042</v>
      </c>
      <c r="E527" s="17" t="s">
        <v>1027</v>
      </c>
      <c r="F527" s="74">
        <f t="shared" si="17"/>
        <v>700</v>
      </c>
      <c r="G527" s="37">
        <v>0</v>
      </c>
      <c r="H527" s="37">
        <v>700</v>
      </c>
      <c r="I527" s="37">
        <v>0</v>
      </c>
      <c r="J527" s="37">
        <v>0</v>
      </c>
      <c r="K527" s="37"/>
      <c r="L527" s="86">
        <v>20080609</v>
      </c>
    </row>
    <row r="528" spans="1:12" ht="15">
      <c r="A528" s="7">
        <v>498</v>
      </c>
      <c r="B528" s="17" t="s">
        <v>1113</v>
      </c>
      <c r="C528" s="18" t="s">
        <v>1114</v>
      </c>
      <c r="D528" s="17" t="s">
        <v>1042</v>
      </c>
      <c r="E528" s="17" t="s">
        <v>1115</v>
      </c>
      <c r="F528" s="74">
        <f t="shared" si="17"/>
        <v>4973523</v>
      </c>
      <c r="G528" s="37">
        <v>2293496</v>
      </c>
      <c r="H528" s="37">
        <v>1211283</v>
      </c>
      <c r="I528" s="37">
        <v>105201</v>
      </c>
      <c r="J528" s="37">
        <v>1363543</v>
      </c>
      <c r="K528" s="37"/>
      <c r="L528" s="86">
        <v>20080908</v>
      </c>
    </row>
    <row r="529" spans="1:12" ht="15">
      <c r="A529" s="7">
        <v>499</v>
      </c>
      <c r="B529" s="17" t="s">
        <v>1116</v>
      </c>
      <c r="C529" s="18" t="s">
        <v>1117</v>
      </c>
      <c r="D529" s="17" t="s">
        <v>1042</v>
      </c>
      <c r="E529" s="17" t="s">
        <v>1118</v>
      </c>
      <c r="F529" s="74">
        <f t="shared" si="17"/>
        <v>68600</v>
      </c>
      <c r="G529" s="37">
        <v>18000</v>
      </c>
      <c r="H529" s="37">
        <v>31300</v>
      </c>
      <c r="I529" s="37">
        <v>0</v>
      </c>
      <c r="J529" s="37">
        <v>19300</v>
      </c>
      <c r="K529" s="37"/>
      <c r="L529" s="86">
        <v>20080908</v>
      </c>
    </row>
    <row r="530" spans="1:12" ht="15">
      <c r="A530" s="7">
        <v>500</v>
      </c>
      <c r="B530" s="17" t="s">
        <v>1120</v>
      </c>
      <c r="C530" s="18" t="s">
        <v>1121</v>
      </c>
      <c r="D530" s="17" t="s">
        <v>1119</v>
      </c>
      <c r="E530" s="17" t="s">
        <v>1122</v>
      </c>
      <c r="F530" s="74" t="s">
        <v>1079</v>
      </c>
      <c r="G530" s="74" t="s">
        <v>1079</v>
      </c>
      <c r="H530" s="74" t="s">
        <v>1079</v>
      </c>
      <c r="I530" s="74" t="s">
        <v>1079</v>
      </c>
      <c r="J530" s="74" t="s">
        <v>1079</v>
      </c>
      <c r="K530" s="37"/>
      <c r="L530" s="66" t="s">
        <v>1079</v>
      </c>
    </row>
    <row r="531" spans="1:12" ht="15">
      <c r="A531" s="7">
        <v>501</v>
      </c>
      <c r="B531" s="17" t="s">
        <v>1123</v>
      </c>
      <c r="C531" s="18" t="s">
        <v>1124</v>
      </c>
      <c r="D531" s="17" t="s">
        <v>1119</v>
      </c>
      <c r="E531" s="17" t="s">
        <v>1125</v>
      </c>
      <c r="F531" s="74">
        <f aca="true" t="shared" si="18" ref="F531:F551">G531+H531+I531+J531</f>
        <v>202669</v>
      </c>
      <c r="G531" s="37">
        <v>0</v>
      </c>
      <c r="H531" s="37">
        <v>137969</v>
      </c>
      <c r="I531" s="37">
        <v>0</v>
      </c>
      <c r="J531" s="37">
        <v>64700</v>
      </c>
      <c r="K531" s="37"/>
      <c r="L531" s="86">
        <v>20080908</v>
      </c>
    </row>
    <row r="532" spans="1:12" ht="15">
      <c r="A532" s="7">
        <v>502</v>
      </c>
      <c r="B532" s="17" t="s">
        <v>1126</v>
      </c>
      <c r="C532" s="18" t="s">
        <v>1127</v>
      </c>
      <c r="D532" s="17" t="s">
        <v>1119</v>
      </c>
      <c r="E532" s="17" t="s">
        <v>1128</v>
      </c>
      <c r="F532" s="74">
        <f t="shared" si="18"/>
        <v>201950</v>
      </c>
      <c r="G532" s="37">
        <v>126700</v>
      </c>
      <c r="H532" s="37">
        <v>47450</v>
      </c>
      <c r="I532" s="37">
        <v>0</v>
      </c>
      <c r="J532" s="37">
        <v>27800</v>
      </c>
      <c r="K532" s="37"/>
      <c r="L532" s="86">
        <v>20080908</v>
      </c>
    </row>
    <row r="533" spans="1:12" ht="15">
      <c r="A533" s="7">
        <v>503</v>
      </c>
      <c r="B533" s="17" t="s">
        <v>1129</v>
      </c>
      <c r="C533" s="18" t="s">
        <v>1130</v>
      </c>
      <c r="D533" s="17" t="s">
        <v>1119</v>
      </c>
      <c r="E533" s="17" t="s">
        <v>1131</v>
      </c>
      <c r="F533" s="74">
        <f t="shared" si="18"/>
        <v>217752</v>
      </c>
      <c r="G533" s="37">
        <v>0</v>
      </c>
      <c r="H533" s="37">
        <v>169392</v>
      </c>
      <c r="I533" s="37">
        <v>0</v>
      </c>
      <c r="J533" s="37">
        <v>48360</v>
      </c>
      <c r="K533" s="37"/>
      <c r="L533" s="86">
        <v>20080908</v>
      </c>
    </row>
    <row r="534" spans="1:12" ht="15">
      <c r="A534" s="7">
        <v>504</v>
      </c>
      <c r="B534" s="17" t="s">
        <v>1132</v>
      </c>
      <c r="C534" s="18" t="s">
        <v>1133</v>
      </c>
      <c r="D534" s="17" t="s">
        <v>1119</v>
      </c>
      <c r="E534" s="17" t="s">
        <v>1134</v>
      </c>
      <c r="F534" s="74">
        <f t="shared" si="18"/>
        <v>613897</v>
      </c>
      <c r="G534" s="37">
        <v>0</v>
      </c>
      <c r="H534" s="37">
        <v>417547</v>
      </c>
      <c r="I534" s="37">
        <v>0</v>
      </c>
      <c r="J534" s="37">
        <v>196350</v>
      </c>
      <c r="K534" s="37"/>
      <c r="L534" s="86">
        <v>20080908</v>
      </c>
    </row>
    <row r="535" spans="1:12" ht="15">
      <c r="A535" s="7">
        <v>505</v>
      </c>
      <c r="B535" s="17" t="s">
        <v>1135</v>
      </c>
      <c r="C535" s="18" t="s">
        <v>1136</v>
      </c>
      <c r="D535" s="17" t="s">
        <v>1119</v>
      </c>
      <c r="E535" s="17" t="s">
        <v>1137</v>
      </c>
      <c r="F535" s="74">
        <f t="shared" si="18"/>
        <v>122199</v>
      </c>
      <c r="G535" s="37">
        <v>0</v>
      </c>
      <c r="H535" s="37">
        <v>96424</v>
      </c>
      <c r="I535" s="37">
        <v>0</v>
      </c>
      <c r="J535" s="37">
        <v>25775</v>
      </c>
      <c r="K535" s="72"/>
      <c r="L535" s="86">
        <v>20080908</v>
      </c>
    </row>
    <row r="536" spans="1:12" ht="15">
      <c r="A536" s="7">
        <v>506</v>
      </c>
      <c r="B536" s="17" t="s">
        <v>1138</v>
      </c>
      <c r="C536" s="18" t="s">
        <v>1139</v>
      </c>
      <c r="D536" s="17" t="s">
        <v>1119</v>
      </c>
      <c r="E536" s="17" t="s">
        <v>1140</v>
      </c>
      <c r="F536" s="74">
        <f t="shared" si="18"/>
        <v>111361</v>
      </c>
      <c r="G536" s="37">
        <v>0</v>
      </c>
      <c r="H536" s="37">
        <v>36970</v>
      </c>
      <c r="I536" s="37">
        <v>0</v>
      </c>
      <c r="J536" s="37">
        <v>74391</v>
      </c>
      <c r="K536" s="37"/>
      <c r="L536" s="86">
        <v>20080908</v>
      </c>
    </row>
    <row r="537" spans="1:12" ht="15">
      <c r="A537" s="7">
        <v>507</v>
      </c>
      <c r="B537" s="17" t="s">
        <v>1141</v>
      </c>
      <c r="C537" s="18" t="s">
        <v>1142</v>
      </c>
      <c r="D537" s="17" t="s">
        <v>1119</v>
      </c>
      <c r="E537" s="17" t="s">
        <v>1143</v>
      </c>
      <c r="F537" s="74">
        <f t="shared" si="18"/>
        <v>15220</v>
      </c>
      <c r="G537" s="37">
        <v>0</v>
      </c>
      <c r="H537" s="37">
        <v>13720</v>
      </c>
      <c r="I537" s="37">
        <v>0</v>
      </c>
      <c r="J537" s="37">
        <v>1500</v>
      </c>
      <c r="K537" s="37"/>
      <c r="L537" s="86">
        <v>20080908</v>
      </c>
    </row>
    <row r="538" spans="1:12" ht="15">
      <c r="A538" s="7">
        <v>508</v>
      </c>
      <c r="B538" s="17" t="s">
        <v>1144</v>
      </c>
      <c r="C538" s="18" t="s">
        <v>1145</v>
      </c>
      <c r="D538" s="17" t="s">
        <v>1119</v>
      </c>
      <c r="E538" s="17" t="s">
        <v>1146</v>
      </c>
      <c r="F538" s="74">
        <f t="shared" si="18"/>
        <v>87550</v>
      </c>
      <c r="G538" s="37">
        <v>0</v>
      </c>
      <c r="H538" s="37">
        <v>36000</v>
      </c>
      <c r="I538" s="37">
        <v>22350</v>
      </c>
      <c r="J538" s="37">
        <v>29200</v>
      </c>
      <c r="K538" s="37"/>
      <c r="L538" s="86">
        <v>20081007</v>
      </c>
    </row>
    <row r="539" spans="1:12" ht="15">
      <c r="A539" s="7">
        <v>509</v>
      </c>
      <c r="B539" s="17" t="s">
        <v>1147</v>
      </c>
      <c r="C539" s="18" t="s">
        <v>1148</v>
      </c>
      <c r="D539" s="17" t="s">
        <v>1119</v>
      </c>
      <c r="E539" s="17" t="s">
        <v>1149</v>
      </c>
      <c r="F539" s="74">
        <f t="shared" si="18"/>
        <v>237786</v>
      </c>
      <c r="G539" s="37">
        <v>0</v>
      </c>
      <c r="H539" s="37">
        <v>140258</v>
      </c>
      <c r="I539" s="37">
        <v>54778</v>
      </c>
      <c r="J539" s="37">
        <v>42750</v>
      </c>
      <c r="K539" s="37"/>
      <c r="L539" s="86">
        <v>20080908</v>
      </c>
    </row>
    <row r="540" spans="1:12" ht="15">
      <c r="A540" s="7">
        <v>510</v>
      </c>
      <c r="B540" s="17" t="s">
        <v>1150</v>
      </c>
      <c r="C540" s="18" t="s">
        <v>1151</v>
      </c>
      <c r="D540" s="17" t="s">
        <v>1119</v>
      </c>
      <c r="E540" s="17" t="s">
        <v>1152</v>
      </c>
      <c r="F540" s="74">
        <f t="shared" si="18"/>
        <v>444257</v>
      </c>
      <c r="G540" s="37">
        <v>71400</v>
      </c>
      <c r="H540" s="37">
        <v>187606</v>
      </c>
      <c r="I540" s="37">
        <v>0</v>
      </c>
      <c r="J540" s="37">
        <v>185251</v>
      </c>
      <c r="K540" s="37"/>
      <c r="L540" s="86">
        <v>20081007</v>
      </c>
    </row>
    <row r="541" spans="1:12" ht="15">
      <c r="A541" s="7">
        <v>511</v>
      </c>
      <c r="B541" s="17" t="s">
        <v>1153</v>
      </c>
      <c r="C541" s="18" t="s">
        <v>1154</v>
      </c>
      <c r="D541" s="17" t="s">
        <v>1119</v>
      </c>
      <c r="E541" s="17" t="s">
        <v>1155</v>
      </c>
      <c r="F541" s="74">
        <f t="shared" si="18"/>
        <v>490421</v>
      </c>
      <c r="G541" s="37">
        <v>155300</v>
      </c>
      <c r="H541" s="37">
        <v>209733</v>
      </c>
      <c r="I541" s="37">
        <v>0</v>
      </c>
      <c r="J541" s="37">
        <v>125388</v>
      </c>
      <c r="K541" s="37"/>
      <c r="L541" s="86">
        <v>20080908</v>
      </c>
    </row>
    <row r="542" spans="1:12" ht="15">
      <c r="A542" s="7">
        <v>512</v>
      </c>
      <c r="B542" s="17" t="s">
        <v>1156</v>
      </c>
      <c r="C542" s="18" t="s">
        <v>1157</v>
      </c>
      <c r="D542" s="17" t="s">
        <v>1119</v>
      </c>
      <c r="E542" s="17" t="s">
        <v>1158</v>
      </c>
      <c r="F542" s="74">
        <f t="shared" si="18"/>
        <v>42885</v>
      </c>
      <c r="G542" s="37">
        <v>0</v>
      </c>
      <c r="H542" s="37">
        <v>41635</v>
      </c>
      <c r="I542" s="37">
        <v>0</v>
      </c>
      <c r="J542" s="37">
        <v>1250</v>
      </c>
      <c r="K542" s="37"/>
      <c r="L542" s="86">
        <v>20080908</v>
      </c>
    </row>
    <row r="543" spans="1:12" ht="15">
      <c r="A543" s="7">
        <v>513</v>
      </c>
      <c r="B543" s="17" t="s">
        <v>1159</v>
      </c>
      <c r="C543" s="18" t="s">
        <v>1160</v>
      </c>
      <c r="D543" s="17" t="s">
        <v>1119</v>
      </c>
      <c r="E543" s="17" t="s">
        <v>1161</v>
      </c>
      <c r="F543" s="74">
        <f t="shared" si="18"/>
        <v>40611</v>
      </c>
      <c r="G543" s="37">
        <v>3000</v>
      </c>
      <c r="H543" s="37">
        <v>17811</v>
      </c>
      <c r="I543" s="37">
        <v>0</v>
      </c>
      <c r="J543" s="37">
        <v>19800</v>
      </c>
      <c r="K543" s="37"/>
      <c r="L543" s="86">
        <v>20081007</v>
      </c>
    </row>
    <row r="544" spans="1:12" ht="15">
      <c r="A544" s="7">
        <v>514</v>
      </c>
      <c r="B544" s="17" t="s">
        <v>1162</v>
      </c>
      <c r="C544" s="18" t="s">
        <v>1163</v>
      </c>
      <c r="D544" s="17" t="s">
        <v>1119</v>
      </c>
      <c r="E544" s="17" t="s">
        <v>1164</v>
      </c>
      <c r="F544" s="74">
        <f t="shared" si="18"/>
        <v>567995</v>
      </c>
      <c r="G544" s="37">
        <v>2500</v>
      </c>
      <c r="H544" s="37">
        <v>83133</v>
      </c>
      <c r="I544" s="37">
        <v>0</v>
      </c>
      <c r="J544" s="37">
        <v>482362</v>
      </c>
      <c r="K544" s="37"/>
      <c r="L544" s="86">
        <v>20080908</v>
      </c>
    </row>
    <row r="545" spans="1:12" ht="15">
      <c r="A545" s="7">
        <v>515</v>
      </c>
      <c r="B545" s="17" t="s">
        <v>1165</v>
      </c>
      <c r="C545" s="18" t="s">
        <v>1166</v>
      </c>
      <c r="D545" s="17" t="s">
        <v>1119</v>
      </c>
      <c r="E545" s="17" t="s">
        <v>1167</v>
      </c>
      <c r="F545" s="74">
        <f t="shared" si="18"/>
        <v>119752</v>
      </c>
      <c r="G545" s="37">
        <v>0</v>
      </c>
      <c r="H545" s="37">
        <v>119752</v>
      </c>
      <c r="I545" s="37">
        <v>0</v>
      </c>
      <c r="J545" s="37">
        <v>0</v>
      </c>
      <c r="K545" s="74"/>
      <c r="L545" s="86">
        <v>20080908</v>
      </c>
    </row>
    <row r="546" spans="1:12" s="5" customFormat="1" ht="15">
      <c r="A546" s="7">
        <v>516</v>
      </c>
      <c r="B546" s="17" t="s">
        <v>1168</v>
      </c>
      <c r="C546" s="18" t="s">
        <v>1169</v>
      </c>
      <c r="D546" s="17" t="s">
        <v>1119</v>
      </c>
      <c r="E546" s="17" t="s">
        <v>1170</v>
      </c>
      <c r="F546" s="74">
        <f t="shared" si="18"/>
        <v>227650</v>
      </c>
      <c r="G546" s="37">
        <v>150000</v>
      </c>
      <c r="H546" s="37">
        <v>63025</v>
      </c>
      <c r="I546" s="37">
        <v>4000</v>
      </c>
      <c r="J546" s="37">
        <v>10625</v>
      </c>
      <c r="K546" s="37"/>
      <c r="L546" s="86">
        <v>20080908</v>
      </c>
    </row>
    <row r="547" spans="1:12" ht="15">
      <c r="A547" s="7">
        <v>517</v>
      </c>
      <c r="B547" s="17" t="s">
        <v>1171</v>
      </c>
      <c r="C547" s="18" t="s">
        <v>1172</v>
      </c>
      <c r="D547" s="17" t="s">
        <v>1119</v>
      </c>
      <c r="E547" s="17" t="s">
        <v>1173</v>
      </c>
      <c r="F547" s="74">
        <f t="shared" si="18"/>
        <v>2298224</v>
      </c>
      <c r="G547" s="37">
        <v>986100</v>
      </c>
      <c r="H547" s="37">
        <v>862032</v>
      </c>
      <c r="I547" s="37">
        <v>0</v>
      </c>
      <c r="J547" s="37">
        <v>450092</v>
      </c>
      <c r="K547" s="37"/>
      <c r="L547" s="86">
        <v>20080908</v>
      </c>
    </row>
    <row r="548" spans="1:12" ht="15">
      <c r="A548" s="7">
        <v>518</v>
      </c>
      <c r="B548" s="17" t="s">
        <v>1174</v>
      </c>
      <c r="C548" s="18" t="s">
        <v>1175</v>
      </c>
      <c r="D548" s="17" t="s">
        <v>1119</v>
      </c>
      <c r="E548" s="17" t="s">
        <v>1176</v>
      </c>
      <c r="F548" s="74">
        <f t="shared" si="18"/>
        <v>210200</v>
      </c>
      <c r="G548" s="37">
        <v>0</v>
      </c>
      <c r="H548" s="37">
        <v>191800</v>
      </c>
      <c r="I548" s="37">
        <v>0</v>
      </c>
      <c r="J548" s="37">
        <v>18400</v>
      </c>
      <c r="K548" s="37"/>
      <c r="L548" s="86">
        <v>20081007</v>
      </c>
    </row>
    <row r="549" spans="1:12" ht="15">
      <c r="A549" s="7">
        <v>519</v>
      </c>
      <c r="B549" s="17" t="s">
        <v>1177</v>
      </c>
      <c r="C549" s="18" t="s">
        <v>1178</v>
      </c>
      <c r="D549" s="17" t="s">
        <v>1119</v>
      </c>
      <c r="E549" s="17" t="s">
        <v>1179</v>
      </c>
      <c r="F549" s="74">
        <f t="shared" si="18"/>
        <v>231289</v>
      </c>
      <c r="G549" s="37">
        <v>80000</v>
      </c>
      <c r="H549" s="37">
        <v>200</v>
      </c>
      <c r="I549" s="37">
        <v>0</v>
      </c>
      <c r="J549" s="37">
        <v>151089</v>
      </c>
      <c r="K549" s="37"/>
      <c r="L549" s="86">
        <v>20080908</v>
      </c>
    </row>
    <row r="550" spans="1:12" ht="15">
      <c r="A550" s="7">
        <v>520</v>
      </c>
      <c r="B550" s="17" t="s">
        <v>1180</v>
      </c>
      <c r="C550" s="18" t="s">
        <v>1181</v>
      </c>
      <c r="D550" s="17" t="s">
        <v>1119</v>
      </c>
      <c r="E550" s="17" t="s">
        <v>1182</v>
      </c>
      <c r="F550" s="74">
        <f t="shared" si="18"/>
        <v>21375</v>
      </c>
      <c r="G550" s="37">
        <v>0</v>
      </c>
      <c r="H550" s="37">
        <v>17800</v>
      </c>
      <c r="I550" s="37">
        <v>0</v>
      </c>
      <c r="J550" s="37">
        <v>3575</v>
      </c>
      <c r="K550" s="37"/>
      <c r="L550" s="86">
        <v>20080908</v>
      </c>
    </row>
    <row r="551" spans="1:12" ht="15">
      <c r="A551" s="7">
        <v>521</v>
      </c>
      <c r="B551" s="17" t="s">
        <v>1183</v>
      </c>
      <c r="C551" s="18" t="s">
        <v>1184</v>
      </c>
      <c r="D551" s="17" t="s">
        <v>1119</v>
      </c>
      <c r="E551" s="17" t="s">
        <v>1194</v>
      </c>
      <c r="F551" s="74">
        <f t="shared" si="18"/>
        <v>1174941</v>
      </c>
      <c r="G551" s="37">
        <v>65906</v>
      </c>
      <c r="H551" s="37">
        <v>995295</v>
      </c>
      <c r="I551" s="37">
        <v>58992</v>
      </c>
      <c r="J551" s="37">
        <v>54748</v>
      </c>
      <c r="K551" s="37"/>
      <c r="L551" s="86">
        <v>20080908</v>
      </c>
    </row>
    <row r="552" spans="1:12" ht="15">
      <c r="A552" s="7">
        <v>522</v>
      </c>
      <c r="B552" s="17" t="s">
        <v>1195</v>
      </c>
      <c r="C552" s="18" t="s">
        <v>1196</v>
      </c>
      <c r="D552" s="17" t="s">
        <v>1119</v>
      </c>
      <c r="E552" s="17" t="s">
        <v>1197</v>
      </c>
      <c r="F552" s="74" t="s">
        <v>1079</v>
      </c>
      <c r="G552" s="74" t="s">
        <v>1079</v>
      </c>
      <c r="H552" s="74" t="s">
        <v>1079</v>
      </c>
      <c r="I552" s="74" t="s">
        <v>1079</v>
      </c>
      <c r="J552" s="74" t="s">
        <v>1079</v>
      </c>
      <c r="K552" s="37"/>
      <c r="L552" s="66" t="s">
        <v>1079</v>
      </c>
    </row>
    <row r="553" spans="1:12" ht="15">
      <c r="A553" s="7">
        <v>523</v>
      </c>
      <c r="B553" s="17" t="s">
        <v>1198</v>
      </c>
      <c r="C553" s="18" t="s">
        <v>1199</v>
      </c>
      <c r="D553" s="17" t="s">
        <v>1119</v>
      </c>
      <c r="E553" s="17" t="s">
        <v>1200</v>
      </c>
      <c r="F553" s="74">
        <f aca="true" t="shared" si="19" ref="F553:F564">G553+H553+I553+J553</f>
        <v>1625706</v>
      </c>
      <c r="G553" s="37">
        <v>924900</v>
      </c>
      <c r="H553" s="37">
        <v>451235</v>
      </c>
      <c r="I553" s="37">
        <v>55001</v>
      </c>
      <c r="J553" s="37">
        <v>194570</v>
      </c>
      <c r="K553" s="37"/>
      <c r="L553" s="86">
        <v>20080908</v>
      </c>
    </row>
    <row r="554" spans="1:12" ht="15">
      <c r="A554" s="7">
        <v>524</v>
      </c>
      <c r="B554" s="17" t="s">
        <v>1203</v>
      </c>
      <c r="C554" s="18" t="s">
        <v>1201</v>
      </c>
      <c r="D554" s="17" t="s">
        <v>1202</v>
      </c>
      <c r="E554" s="17" t="s">
        <v>1204</v>
      </c>
      <c r="F554" s="74">
        <f t="shared" si="19"/>
        <v>2466891</v>
      </c>
      <c r="G554" s="37">
        <v>0</v>
      </c>
      <c r="H554" s="37">
        <v>704427</v>
      </c>
      <c r="I554" s="37">
        <v>0</v>
      </c>
      <c r="J554" s="37">
        <v>1762464</v>
      </c>
      <c r="K554" s="37"/>
      <c r="L554" s="86">
        <v>20081007</v>
      </c>
    </row>
    <row r="555" spans="1:12" ht="15">
      <c r="A555" s="7">
        <v>525</v>
      </c>
      <c r="B555" s="17" t="s">
        <v>1206</v>
      </c>
      <c r="C555" s="18" t="s">
        <v>1205</v>
      </c>
      <c r="D555" s="17" t="s">
        <v>1202</v>
      </c>
      <c r="E555" s="17" t="s">
        <v>1207</v>
      </c>
      <c r="F555" s="74">
        <f t="shared" si="19"/>
        <v>822870</v>
      </c>
      <c r="G555" s="37">
        <v>0</v>
      </c>
      <c r="H555" s="37">
        <v>768495</v>
      </c>
      <c r="I555" s="37">
        <v>0</v>
      </c>
      <c r="J555" s="37">
        <v>54375</v>
      </c>
      <c r="K555" s="37"/>
      <c r="L555" s="86">
        <v>20081007</v>
      </c>
    </row>
    <row r="556" spans="1:12" ht="15">
      <c r="A556" s="7">
        <v>526</v>
      </c>
      <c r="B556" s="17" t="s">
        <v>1209</v>
      </c>
      <c r="C556" s="18" t="s">
        <v>1208</v>
      </c>
      <c r="D556" s="17" t="s">
        <v>1202</v>
      </c>
      <c r="E556" s="17" t="s">
        <v>1210</v>
      </c>
      <c r="F556" s="74">
        <f t="shared" si="19"/>
        <v>2302706</v>
      </c>
      <c r="G556" s="37">
        <v>277725</v>
      </c>
      <c r="H556" s="37">
        <v>1336446</v>
      </c>
      <c r="I556" s="37">
        <v>60000</v>
      </c>
      <c r="J556" s="37">
        <v>628535</v>
      </c>
      <c r="K556" s="37"/>
      <c r="L556" s="86">
        <v>20081007</v>
      </c>
    </row>
    <row r="557" spans="1:12" ht="15">
      <c r="A557" s="7">
        <v>527</v>
      </c>
      <c r="B557" s="17" t="s">
        <v>1212</v>
      </c>
      <c r="C557" s="18" t="s">
        <v>1211</v>
      </c>
      <c r="D557" s="17" t="s">
        <v>1202</v>
      </c>
      <c r="E557" s="17" t="s">
        <v>1213</v>
      </c>
      <c r="F557" s="74">
        <f t="shared" si="19"/>
        <v>2097353</v>
      </c>
      <c r="G557" s="37">
        <v>433300</v>
      </c>
      <c r="H557" s="37">
        <v>521848</v>
      </c>
      <c r="I557" s="37">
        <v>0</v>
      </c>
      <c r="J557" s="37">
        <v>1142205</v>
      </c>
      <c r="K557" s="37"/>
      <c r="L557" s="86">
        <v>20080908</v>
      </c>
    </row>
    <row r="558" spans="1:12" ht="15">
      <c r="A558" s="7">
        <v>528</v>
      </c>
      <c r="B558" s="17" t="s">
        <v>1215</v>
      </c>
      <c r="C558" s="18" t="s">
        <v>1214</v>
      </c>
      <c r="D558" s="17" t="s">
        <v>1202</v>
      </c>
      <c r="E558" s="17" t="s">
        <v>1216</v>
      </c>
      <c r="F558" s="74">
        <f t="shared" si="19"/>
        <v>336542</v>
      </c>
      <c r="G558" s="37">
        <v>0</v>
      </c>
      <c r="H558" s="37">
        <v>320842</v>
      </c>
      <c r="I558" s="37">
        <v>0</v>
      </c>
      <c r="J558" s="37">
        <v>15700</v>
      </c>
      <c r="K558" s="37"/>
      <c r="L558" s="86">
        <v>20080908</v>
      </c>
    </row>
    <row r="559" spans="1:12" ht="15">
      <c r="A559" s="7">
        <v>529</v>
      </c>
      <c r="B559" s="17" t="s">
        <v>1218</v>
      </c>
      <c r="C559" s="18" t="s">
        <v>1217</v>
      </c>
      <c r="D559" s="17" t="s">
        <v>1202</v>
      </c>
      <c r="E559" s="17" t="s">
        <v>1219</v>
      </c>
      <c r="F559" s="74">
        <f t="shared" si="19"/>
        <v>1234102</v>
      </c>
      <c r="G559" s="37">
        <v>833500</v>
      </c>
      <c r="H559" s="37">
        <v>304977</v>
      </c>
      <c r="I559" s="37">
        <v>0</v>
      </c>
      <c r="J559" s="37">
        <v>95625</v>
      </c>
      <c r="K559" s="37"/>
      <c r="L559" s="86">
        <v>20080908</v>
      </c>
    </row>
    <row r="560" spans="1:12" ht="15">
      <c r="A560" s="7">
        <v>530</v>
      </c>
      <c r="B560" s="17" t="s">
        <v>1221</v>
      </c>
      <c r="C560" s="18" t="s">
        <v>1220</v>
      </c>
      <c r="D560" s="17" t="s">
        <v>1202</v>
      </c>
      <c r="E560" s="17" t="s">
        <v>1222</v>
      </c>
      <c r="F560" s="74">
        <f t="shared" si="19"/>
        <v>576023</v>
      </c>
      <c r="G560" s="37">
        <v>1</v>
      </c>
      <c r="H560" s="37">
        <v>308773</v>
      </c>
      <c r="I560" s="37">
        <v>0</v>
      </c>
      <c r="J560" s="37">
        <v>267249</v>
      </c>
      <c r="K560" s="37"/>
      <c r="L560" s="86">
        <v>20081007</v>
      </c>
    </row>
    <row r="561" spans="1:12" ht="15">
      <c r="A561" s="7">
        <v>531</v>
      </c>
      <c r="B561" s="17" t="s">
        <v>1224</v>
      </c>
      <c r="C561" s="18" t="s">
        <v>1223</v>
      </c>
      <c r="D561" s="17" t="s">
        <v>1202</v>
      </c>
      <c r="E561" s="17" t="s">
        <v>1225</v>
      </c>
      <c r="F561" s="74">
        <f t="shared" si="19"/>
        <v>271681</v>
      </c>
      <c r="G561" s="37">
        <v>0</v>
      </c>
      <c r="H561" s="37">
        <v>92829</v>
      </c>
      <c r="I561" s="37">
        <v>0</v>
      </c>
      <c r="J561" s="37">
        <v>178852</v>
      </c>
      <c r="K561" s="37"/>
      <c r="L561" s="86">
        <v>20081007</v>
      </c>
    </row>
    <row r="562" spans="1:12" ht="15">
      <c r="A562" s="7">
        <v>532</v>
      </c>
      <c r="B562" s="17" t="s">
        <v>1227</v>
      </c>
      <c r="C562" s="18" t="s">
        <v>1226</v>
      </c>
      <c r="D562" s="17" t="s">
        <v>1202</v>
      </c>
      <c r="E562" s="17" t="s">
        <v>1228</v>
      </c>
      <c r="F562" s="74">
        <f t="shared" si="19"/>
        <v>8900694</v>
      </c>
      <c r="G562" s="37">
        <v>3001</v>
      </c>
      <c r="H562" s="37">
        <v>555131</v>
      </c>
      <c r="I562" s="37">
        <v>7540501</v>
      </c>
      <c r="J562" s="37">
        <v>802061</v>
      </c>
      <c r="K562" s="72"/>
      <c r="L562" s="86">
        <v>20080908</v>
      </c>
    </row>
    <row r="563" spans="1:12" ht="15">
      <c r="A563" s="7">
        <v>533</v>
      </c>
      <c r="B563" s="17" t="s">
        <v>1230</v>
      </c>
      <c r="C563" s="18" t="s">
        <v>1229</v>
      </c>
      <c r="D563" s="17" t="s">
        <v>1202</v>
      </c>
      <c r="E563" s="17" t="s">
        <v>1231</v>
      </c>
      <c r="F563" s="74">
        <f t="shared" si="19"/>
        <v>258004</v>
      </c>
      <c r="G563" s="37">
        <v>0</v>
      </c>
      <c r="H563" s="37">
        <v>184004</v>
      </c>
      <c r="I563" s="37">
        <v>0</v>
      </c>
      <c r="J563" s="37">
        <v>74000</v>
      </c>
      <c r="K563" s="37"/>
      <c r="L563" s="86">
        <v>20080908</v>
      </c>
    </row>
    <row r="564" spans="1:12" ht="15">
      <c r="A564" s="7">
        <v>534</v>
      </c>
      <c r="B564" s="17" t="s">
        <v>1233</v>
      </c>
      <c r="C564" s="18" t="s">
        <v>1232</v>
      </c>
      <c r="D564" s="17" t="s">
        <v>1202</v>
      </c>
      <c r="E564" s="17" t="s">
        <v>1234</v>
      </c>
      <c r="F564" s="74">
        <f t="shared" si="19"/>
        <v>2279437</v>
      </c>
      <c r="G564" s="37">
        <v>246000</v>
      </c>
      <c r="H564" s="37">
        <v>387883</v>
      </c>
      <c r="I564" s="37">
        <v>560000</v>
      </c>
      <c r="J564" s="37">
        <v>1085554</v>
      </c>
      <c r="K564" s="37"/>
      <c r="L564" s="86">
        <v>20081007</v>
      </c>
    </row>
    <row r="565" spans="1:12" ht="15">
      <c r="A565" s="7">
        <v>535</v>
      </c>
      <c r="B565" s="17" t="s">
        <v>1236</v>
      </c>
      <c r="C565" s="18" t="s">
        <v>1235</v>
      </c>
      <c r="D565" s="17" t="s">
        <v>1202</v>
      </c>
      <c r="E565" s="17" t="s">
        <v>1237</v>
      </c>
      <c r="F565" s="74" t="s">
        <v>1079</v>
      </c>
      <c r="G565" s="74" t="s">
        <v>1079</v>
      </c>
      <c r="H565" s="74" t="s">
        <v>1079</v>
      </c>
      <c r="I565" s="74" t="s">
        <v>1079</v>
      </c>
      <c r="J565" s="74" t="s">
        <v>1079</v>
      </c>
      <c r="K565" s="37"/>
      <c r="L565" s="66" t="s">
        <v>1079</v>
      </c>
    </row>
    <row r="566" spans="1:12" ht="15">
      <c r="A566" s="7">
        <v>536</v>
      </c>
      <c r="B566" s="17" t="s">
        <v>1239</v>
      </c>
      <c r="C566" s="18" t="s">
        <v>1238</v>
      </c>
      <c r="D566" s="17" t="s">
        <v>1202</v>
      </c>
      <c r="E566" s="17" t="s">
        <v>1240</v>
      </c>
      <c r="F566" s="74">
        <f aca="true" t="shared" si="20" ref="F566:F582">G566+H566+I566+J566</f>
        <v>2013131</v>
      </c>
      <c r="G566" s="37">
        <v>608550</v>
      </c>
      <c r="H566" s="37">
        <v>692156</v>
      </c>
      <c r="I566" s="37">
        <v>712000</v>
      </c>
      <c r="J566" s="37">
        <v>425</v>
      </c>
      <c r="K566" s="37"/>
      <c r="L566" s="86">
        <v>20081007</v>
      </c>
    </row>
    <row r="567" spans="1:12" ht="15">
      <c r="A567" s="7">
        <v>537</v>
      </c>
      <c r="B567" s="17" t="s">
        <v>1242</v>
      </c>
      <c r="C567" s="18" t="s">
        <v>1241</v>
      </c>
      <c r="D567" s="17" t="s">
        <v>1202</v>
      </c>
      <c r="E567" s="17" t="s">
        <v>1243</v>
      </c>
      <c r="F567" s="74">
        <f t="shared" si="20"/>
        <v>609972</v>
      </c>
      <c r="G567" s="37">
        <v>0</v>
      </c>
      <c r="H567" s="37">
        <v>274857</v>
      </c>
      <c r="I567" s="37">
        <v>0</v>
      </c>
      <c r="J567" s="37">
        <v>335115</v>
      </c>
      <c r="K567" s="37"/>
      <c r="L567" s="86">
        <v>20080908</v>
      </c>
    </row>
    <row r="568" spans="1:12" ht="15">
      <c r="A568" s="7">
        <v>538</v>
      </c>
      <c r="B568" s="17" t="s">
        <v>1245</v>
      </c>
      <c r="C568" s="18" t="s">
        <v>1244</v>
      </c>
      <c r="D568" s="17" t="s">
        <v>1202</v>
      </c>
      <c r="E568" s="17" t="s">
        <v>1246</v>
      </c>
      <c r="F568" s="74">
        <f t="shared" si="20"/>
        <v>297172</v>
      </c>
      <c r="G568" s="37">
        <v>500</v>
      </c>
      <c r="H568" s="37">
        <v>189172</v>
      </c>
      <c r="I568" s="37">
        <v>0</v>
      </c>
      <c r="J568" s="37">
        <v>107500</v>
      </c>
      <c r="K568" s="37"/>
      <c r="L568" s="86">
        <v>20081007</v>
      </c>
    </row>
    <row r="569" spans="1:12" ht="15">
      <c r="A569" s="7">
        <v>539</v>
      </c>
      <c r="B569" s="17" t="s">
        <v>1248</v>
      </c>
      <c r="C569" s="18" t="s">
        <v>1247</v>
      </c>
      <c r="D569" s="17" t="s">
        <v>1202</v>
      </c>
      <c r="E569" s="17" t="s">
        <v>1249</v>
      </c>
      <c r="F569" s="74">
        <f t="shared" si="20"/>
        <v>2450944</v>
      </c>
      <c r="G569" s="37">
        <v>398740</v>
      </c>
      <c r="H569" s="37">
        <v>1396105</v>
      </c>
      <c r="I569" s="37">
        <v>3000</v>
      </c>
      <c r="J569" s="37">
        <v>653099</v>
      </c>
      <c r="K569" s="37"/>
      <c r="L569" s="86">
        <v>20081007</v>
      </c>
    </row>
    <row r="570" spans="1:12" s="5" customFormat="1" ht="15">
      <c r="A570" s="7">
        <v>540</v>
      </c>
      <c r="B570" s="17" t="s">
        <v>1251</v>
      </c>
      <c r="C570" s="18" t="s">
        <v>1250</v>
      </c>
      <c r="D570" s="17" t="s">
        <v>1202</v>
      </c>
      <c r="E570" s="17" t="s">
        <v>1710</v>
      </c>
      <c r="F570" s="74">
        <f t="shared" si="20"/>
        <v>642613</v>
      </c>
      <c r="G570" s="37">
        <v>0</v>
      </c>
      <c r="H570" s="37">
        <v>596729</v>
      </c>
      <c r="I570" s="37">
        <v>0</v>
      </c>
      <c r="J570" s="37">
        <v>45884</v>
      </c>
      <c r="K570" s="37"/>
      <c r="L570" s="86">
        <v>20080908</v>
      </c>
    </row>
    <row r="571" spans="1:12" ht="15">
      <c r="A571" s="7">
        <v>541</v>
      </c>
      <c r="B571" s="17" t="s">
        <v>1253</v>
      </c>
      <c r="C571" s="18" t="s">
        <v>1252</v>
      </c>
      <c r="D571" s="17" t="s">
        <v>1202</v>
      </c>
      <c r="E571" s="17" t="s">
        <v>1254</v>
      </c>
      <c r="F571" s="74">
        <f t="shared" si="20"/>
        <v>4926959</v>
      </c>
      <c r="G571" s="37">
        <v>33200</v>
      </c>
      <c r="H571" s="37">
        <v>2737052</v>
      </c>
      <c r="I571" s="37">
        <v>84975</v>
      </c>
      <c r="J571" s="37">
        <v>2071732</v>
      </c>
      <c r="K571" s="37"/>
      <c r="L571" s="86">
        <v>20080908</v>
      </c>
    </row>
    <row r="572" spans="1:12" ht="15">
      <c r="A572" s="7">
        <v>542</v>
      </c>
      <c r="B572" s="17" t="s">
        <v>1256</v>
      </c>
      <c r="C572" s="18" t="s">
        <v>1255</v>
      </c>
      <c r="D572" s="17" t="s">
        <v>1202</v>
      </c>
      <c r="E572" s="17" t="s">
        <v>2179</v>
      </c>
      <c r="F572" s="74">
        <f t="shared" si="20"/>
        <v>3394549</v>
      </c>
      <c r="G572" s="37">
        <v>0</v>
      </c>
      <c r="H572" s="37">
        <v>1495426</v>
      </c>
      <c r="I572" s="37">
        <v>328900</v>
      </c>
      <c r="J572" s="37">
        <v>1570223</v>
      </c>
      <c r="K572" s="37"/>
      <c r="L572" s="86">
        <v>20080908</v>
      </c>
    </row>
    <row r="573" spans="1:12" ht="15">
      <c r="A573" s="7">
        <v>543</v>
      </c>
      <c r="B573" s="17" t="s">
        <v>1258</v>
      </c>
      <c r="C573" s="18" t="s">
        <v>1257</v>
      </c>
      <c r="D573" s="17" t="s">
        <v>1202</v>
      </c>
      <c r="E573" s="17" t="s">
        <v>1259</v>
      </c>
      <c r="F573" s="74">
        <f t="shared" si="20"/>
        <v>3457336</v>
      </c>
      <c r="G573" s="37">
        <v>190050</v>
      </c>
      <c r="H573" s="37">
        <v>3110564</v>
      </c>
      <c r="I573" s="37">
        <v>0</v>
      </c>
      <c r="J573" s="37">
        <v>156722</v>
      </c>
      <c r="K573" s="74"/>
      <c r="L573" s="86">
        <v>20080908</v>
      </c>
    </row>
    <row r="574" spans="1:12" ht="15">
      <c r="A574" s="7">
        <v>544</v>
      </c>
      <c r="B574" s="17" t="s">
        <v>1261</v>
      </c>
      <c r="C574" s="18" t="s">
        <v>1260</v>
      </c>
      <c r="D574" s="17" t="s">
        <v>1202</v>
      </c>
      <c r="E574" s="17" t="s">
        <v>1262</v>
      </c>
      <c r="F574" s="74">
        <f t="shared" si="20"/>
        <v>1</v>
      </c>
      <c r="G574" s="37">
        <v>0</v>
      </c>
      <c r="H574" s="37">
        <v>1</v>
      </c>
      <c r="I574" s="37">
        <v>0</v>
      </c>
      <c r="J574" s="37">
        <v>0</v>
      </c>
      <c r="K574" s="37"/>
      <c r="L574" s="86">
        <v>20081007</v>
      </c>
    </row>
    <row r="575" spans="1:12" ht="15">
      <c r="A575" s="7">
        <v>545</v>
      </c>
      <c r="B575" s="17" t="s">
        <v>1268</v>
      </c>
      <c r="C575" s="18" t="s">
        <v>1263</v>
      </c>
      <c r="D575" s="17" t="s">
        <v>1267</v>
      </c>
      <c r="E575" s="17" t="s">
        <v>1269</v>
      </c>
      <c r="F575" s="74">
        <f t="shared" si="20"/>
        <v>673123</v>
      </c>
      <c r="G575" s="37">
        <v>0</v>
      </c>
      <c r="H575" s="37">
        <v>0</v>
      </c>
      <c r="I575" s="37">
        <v>617900</v>
      </c>
      <c r="J575" s="37">
        <v>55223</v>
      </c>
      <c r="K575" s="37"/>
      <c r="L575" s="86">
        <v>20080908</v>
      </c>
    </row>
    <row r="576" spans="1:12" ht="15">
      <c r="A576" s="7">
        <v>546</v>
      </c>
      <c r="B576" s="17" t="s">
        <v>1271</v>
      </c>
      <c r="C576" s="18" t="s">
        <v>1264</v>
      </c>
      <c r="D576" s="17" t="s">
        <v>1267</v>
      </c>
      <c r="E576" s="17" t="s">
        <v>1272</v>
      </c>
      <c r="F576" s="74">
        <f t="shared" si="20"/>
        <v>40531</v>
      </c>
      <c r="G576" s="37">
        <v>0</v>
      </c>
      <c r="H576" s="37">
        <v>36750</v>
      </c>
      <c r="I576" s="37">
        <v>0</v>
      </c>
      <c r="J576" s="37">
        <v>3781</v>
      </c>
      <c r="K576" s="37"/>
      <c r="L576" s="86">
        <v>20080908</v>
      </c>
    </row>
    <row r="577" spans="1:12" ht="15">
      <c r="A577" s="7">
        <v>547</v>
      </c>
      <c r="B577" s="17" t="s">
        <v>1274</v>
      </c>
      <c r="C577" s="18" t="s">
        <v>1265</v>
      </c>
      <c r="D577" s="17" t="s">
        <v>1267</v>
      </c>
      <c r="E577" s="17" t="s">
        <v>1275</v>
      </c>
      <c r="F577" s="74">
        <f t="shared" si="20"/>
        <v>225509</v>
      </c>
      <c r="G577" s="37">
        <v>0</v>
      </c>
      <c r="H577" s="37">
        <v>225509</v>
      </c>
      <c r="I577" s="37">
        <v>0</v>
      </c>
      <c r="J577" s="37">
        <v>0</v>
      </c>
      <c r="K577" s="37"/>
      <c r="L577" s="86">
        <v>20081007</v>
      </c>
    </row>
    <row r="578" spans="1:12" ht="15">
      <c r="A578" s="7">
        <v>548</v>
      </c>
      <c r="B578" s="17" t="s">
        <v>1277</v>
      </c>
      <c r="C578" s="18" t="s">
        <v>1266</v>
      </c>
      <c r="D578" s="17" t="s">
        <v>1267</v>
      </c>
      <c r="E578" s="17" t="s">
        <v>1278</v>
      </c>
      <c r="F578" s="74">
        <f t="shared" si="20"/>
        <v>546985</v>
      </c>
      <c r="G578" s="37">
        <v>10000</v>
      </c>
      <c r="H578" s="37">
        <v>417234</v>
      </c>
      <c r="I578" s="37">
        <v>33351</v>
      </c>
      <c r="J578" s="37">
        <v>86400</v>
      </c>
      <c r="K578" s="37"/>
      <c r="L578" s="86">
        <v>20081007</v>
      </c>
    </row>
    <row r="579" spans="1:12" ht="15">
      <c r="A579" s="7">
        <v>549</v>
      </c>
      <c r="B579" s="17" t="s">
        <v>1280</v>
      </c>
      <c r="C579" s="18" t="s">
        <v>1270</v>
      </c>
      <c r="D579" s="17" t="s">
        <v>1267</v>
      </c>
      <c r="E579" s="17" t="s">
        <v>2012</v>
      </c>
      <c r="F579" s="74">
        <f t="shared" si="20"/>
        <v>807935</v>
      </c>
      <c r="G579" s="37">
        <v>500000</v>
      </c>
      <c r="H579" s="37">
        <v>27485</v>
      </c>
      <c r="I579" s="37">
        <v>1350</v>
      </c>
      <c r="J579" s="37">
        <v>279100</v>
      </c>
      <c r="K579" s="37"/>
      <c r="L579" s="86">
        <v>20080908</v>
      </c>
    </row>
    <row r="580" spans="1:12" ht="15">
      <c r="A580" s="7">
        <v>550</v>
      </c>
      <c r="B580" s="17" t="s">
        <v>1282</v>
      </c>
      <c r="C580" s="18" t="s">
        <v>1273</v>
      </c>
      <c r="D580" s="17" t="s">
        <v>1267</v>
      </c>
      <c r="E580" s="17" t="s">
        <v>1283</v>
      </c>
      <c r="F580" s="74">
        <f t="shared" si="20"/>
        <v>41730</v>
      </c>
      <c r="G580" s="37">
        <v>0</v>
      </c>
      <c r="H580" s="37">
        <v>1680</v>
      </c>
      <c r="I580" s="37">
        <v>10500</v>
      </c>
      <c r="J580" s="37">
        <v>29550</v>
      </c>
      <c r="K580" s="37"/>
      <c r="L580" s="86">
        <v>20080908</v>
      </c>
    </row>
    <row r="581" spans="1:12" ht="15">
      <c r="A581" s="7">
        <v>551</v>
      </c>
      <c r="B581" s="17" t="s">
        <v>1285</v>
      </c>
      <c r="C581" s="18" t="s">
        <v>1276</v>
      </c>
      <c r="D581" s="17" t="s">
        <v>1267</v>
      </c>
      <c r="E581" s="17" t="s">
        <v>1907</v>
      </c>
      <c r="F581" s="74">
        <f t="shared" si="20"/>
        <v>146190</v>
      </c>
      <c r="G581" s="37">
        <v>0</v>
      </c>
      <c r="H581" s="37">
        <v>89659</v>
      </c>
      <c r="I581" s="37">
        <v>2080</v>
      </c>
      <c r="J581" s="37">
        <v>54451</v>
      </c>
      <c r="K581" s="37"/>
      <c r="L581" s="86">
        <v>20080908</v>
      </c>
    </row>
    <row r="582" spans="1:12" ht="15">
      <c r="A582" s="7">
        <v>552</v>
      </c>
      <c r="B582" s="17" t="s">
        <v>1287</v>
      </c>
      <c r="C582" s="18" t="s">
        <v>1279</v>
      </c>
      <c r="D582" s="17" t="s">
        <v>1267</v>
      </c>
      <c r="E582" s="17" t="s">
        <v>1288</v>
      </c>
      <c r="F582" s="74">
        <f t="shared" si="20"/>
        <v>416849</v>
      </c>
      <c r="G582" s="37">
        <v>134122</v>
      </c>
      <c r="H582" s="37">
        <v>9500</v>
      </c>
      <c r="I582" s="37">
        <v>78360</v>
      </c>
      <c r="J582" s="37">
        <v>194867</v>
      </c>
      <c r="K582" s="37"/>
      <c r="L582" s="86">
        <v>20080908</v>
      </c>
    </row>
    <row r="583" spans="1:12" ht="15">
      <c r="A583" s="7">
        <v>553</v>
      </c>
      <c r="B583" s="17" t="s">
        <v>1290</v>
      </c>
      <c r="C583" s="18" t="s">
        <v>1281</v>
      </c>
      <c r="D583" s="17" t="s">
        <v>1267</v>
      </c>
      <c r="E583" s="17" t="s">
        <v>1291</v>
      </c>
      <c r="F583" s="74" t="s">
        <v>1079</v>
      </c>
      <c r="G583" s="74" t="s">
        <v>1079</v>
      </c>
      <c r="H583" s="74" t="s">
        <v>1079</v>
      </c>
      <c r="I583" s="74" t="s">
        <v>1079</v>
      </c>
      <c r="J583" s="74" t="s">
        <v>1079</v>
      </c>
      <c r="K583" s="37"/>
      <c r="L583" s="66" t="s">
        <v>1079</v>
      </c>
    </row>
    <row r="584" spans="1:12" ht="15">
      <c r="A584" s="7">
        <v>554</v>
      </c>
      <c r="B584" s="17" t="s">
        <v>1293</v>
      </c>
      <c r="C584" s="18" t="s">
        <v>1284</v>
      </c>
      <c r="D584" s="17" t="s">
        <v>1267</v>
      </c>
      <c r="E584" s="17" t="s">
        <v>1294</v>
      </c>
      <c r="F584" s="74">
        <f aca="true" t="shared" si="21" ref="F584:F591">G584+H584+I584+J584</f>
        <v>371611</v>
      </c>
      <c r="G584" s="37">
        <v>300500</v>
      </c>
      <c r="H584" s="37">
        <v>68611</v>
      </c>
      <c r="I584" s="37">
        <v>0</v>
      </c>
      <c r="J584" s="37">
        <v>2500</v>
      </c>
      <c r="K584" s="72"/>
      <c r="L584" s="86">
        <v>20080908</v>
      </c>
    </row>
    <row r="585" spans="1:12" ht="15">
      <c r="A585" s="7">
        <v>555</v>
      </c>
      <c r="B585" s="17" t="s">
        <v>1296</v>
      </c>
      <c r="C585" s="18" t="s">
        <v>1286</v>
      </c>
      <c r="D585" s="17" t="s">
        <v>1267</v>
      </c>
      <c r="E585" s="17" t="s">
        <v>1297</v>
      </c>
      <c r="F585" s="74">
        <f t="shared" si="21"/>
        <v>48221</v>
      </c>
      <c r="G585" s="37">
        <v>0</v>
      </c>
      <c r="H585" s="37">
        <v>24221</v>
      </c>
      <c r="I585" s="37">
        <v>0</v>
      </c>
      <c r="J585" s="37">
        <v>24000</v>
      </c>
      <c r="K585" s="37"/>
      <c r="L585" s="86">
        <v>20080908</v>
      </c>
    </row>
    <row r="586" spans="1:12" ht="15">
      <c r="A586" s="7">
        <v>556</v>
      </c>
      <c r="B586" s="17" t="s">
        <v>1299</v>
      </c>
      <c r="C586" s="18" t="s">
        <v>1289</v>
      </c>
      <c r="D586" s="17" t="s">
        <v>1267</v>
      </c>
      <c r="E586" s="17" t="s">
        <v>1300</v>
      </c>
      <c r="F586" s="74">
        <f t="shared" si="21"/>
        <v>155207</v>
      </c>
      <c r="G586" s="37">
        <v>17000</v>
      </c>
      <c r="H586" s="37">
        <v>118307</v>
      </c>
      <c r="I586" s="37">
        <v>0</v>
      </c>
      <c r="J586" s="37">
        <v>19900</v>
      </c>
      <c r="K586" s="37"/>
      <c r="L586" s="86">
        <v>20080908</v>
      </c>
    </row>
    <row r="587" spans="1:12" ht="15">
      <c r="A587" s="7">
        <v>557</v>
      </c>
      <c r="B587" s="17" t="s">
        <v>1302</v>
      </c>
      <c r="C587" s="18" t="s">
        <v>1292</v>
      </c>
      <c r="D587" s="17" t="s">
        <v>1267</v>
      </c>
      <c r="E587" s="17" t="s">
        <v>1303</v>
      </c>
      <c r="F587" s="74">
        <f t="shared" si="21"/>
        <v>82596</v>
      </c>
      <c r="G587" s="37">
        <v>0</v>
      </c>
      <c r="H587" s="37">
        <v>52095</v>
      </c>
      <c r="I587" s="37">
        <v>20000</v>
      </c>
      <c r="J587" s="37">
        <v>10501</v>
      </c>
      <c r="K587" s="37"/>
      <c r="L587" s="86">
        <v>20080908</v>
      </c>
    </row>
    <row r="588" spans="1:12" ht="15">
      <c r="A588" s="7">
        <v>558</v>
      </c>
      <c r="B588" s="17" t="s">
        <v>1305</v>
      </c>
      <c r="C588" s="18" t="s">
        <v>1295</v>
      </c>
      <c r="D588" s="17" t="s">
        <v>1267</v>
      </c>
      <c r="E588" s="17" t="s">
        <v>1306</v>
      </c>
      <c r="F588" s="74">
        <f t="shared" si="21"/>
        <v>65345</v>
      </c>
      <c r="G588" s="37">
        <v>0</v>
      </c>
      <c r="H588" s="37">
        <v>53045</v>
      </c>
      <c r="I588" s="37">
        <v>0</v>
      </c>
      <c r="J588" s="37">
        <v>12300</v>
      </c>
      <c r="K588" s="37"/>
      <c r="L588" s="86">
        <v>20081007</v>
      </c>
    </row>
    <row r="589" spans="1:12" ht="15">
      <c r="A589" s="7">
        <v>559</v>
      </c>
      <c r="B589" s="17" t="s">
        <v>1308</v>
      </c>
      <c r="C589" s="18" t="s">
        <v>1298</v>
      </c>
      <c r="D589" s="17" t="s">
        <v>1267</v>
      </c>
      <c r="E589" s="17" t="s">
        <v>1309</v>
      </c>
      <c r="F589" s="74">
        <f t="shared" si="21"/>
        <v>469203</v>
      </c>
      <c r="G589" s="37">
        <v>0</v>
      </c>
      <c r="H589" s="37">
        <v>80193</v>
      </c>
      <c r="I589" s="37">
        <v>14660</v>
      </c>
      <c r="J589" s="37">
        <v>374350</v>
      </c>
      <c r="K589" s="37"/>
      <c r="L589" s="86">
        <v>20081007</v>
      </c>
    </row>
    <row r="590" spans="1:12" ht="15">
      <c r="A590" s="7">
        <v>560</v>
      </c>
      <c r="B590" s="17" t="s">
        <v>1311</v>
      </c>
      <c r="C590" s="18" t="s">
        <v>1301</v>
      </c>
      <c r="D590" s="17" t="s">
        <v>1267</v>
      </c>
      <c r="E590" s="17" t="s">
        <v>1662</v>
      </c>
      <c r="F590" s="74">
        <f t="shared" si="21"/>
        <v>229410</v>
      </c>
      <c r="G590" s="37">
        <v>0</v>
      </c>
      <c r="H590" s="37">
        <v>206516</v>
      </c>
      <c r="I590" s="37">
        <v>0</v>
      </c>
      <c r="J590" s="37">
        <v>22894</v>
      </c>
      <c r="K590" s="37"/>
      <c r="L590" s="86">
        <v>20080908</v>
      </c>
    </row>
    <row r="591" spans="1:12" ht="15">
      <c r="A591" s="7">
        <v>561</v>
      </c>
      <c r="B591" s="17" t="s">
        <v>1313</v>
      </c>
      <c r="C591" s="18" t="s">
        <v>1304</v>
      </c>
      <c r="D591" s="17" t="s">
        <v>1267</v>
      </c>
      <c r="E591" s="17" t="s">
        <v>1314</v>
      </c>
      <c r="F591" s="74">
        <f t="shared" si="21"/>
        <v>204574</v>
      </c>
      <c r="G591" s="37">
        <v>0</v>
      </c>
      <c r="H591" s="37">
        <v>193194</v>
      </c>
      <c r="I591" s="37">
        <v>0</v>
      </c>
      <c r="J591" s="37">
        <v>11380</v>
      </c>
      <c r="K591" s="37"/>
      <c r="L591" s="86">
        <v>20080908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1267</v>
      </c>
      <c r="E592" s="17" t="s">
        <v>1192</v>
      </c>
      <c r="F592" s="74" t="s">
        <v>1193</v>
      </c>
      <c r="G592" s="74"/>
      <c r="H592" s="74"/>
      <c r="I592" s="74"/>
      <c r="J592" s="74"/>
      <c r="K592" s="37"/>
      <c r="L592" s="66" t="s">
        <v>1193</v>
      </c>
    </row>
    <row r="593" spans="1:12" ht="15">
      <c r="A593" s="7">
        <v>563</v>
      </c>
      <c r="B593" s="17" t="s">
        <v>1316</v>
      </c>
      <c r="C593" s="18" t="s">
        <v>1307</v>
      </c>
      <c r="D593" s="17" t="s">
        <v>1267</v>
      </c>
      <c r="E593" s="17" t="s">
        <v>1317</v>
      </c>
      <c r="F593" s="74">
        <f aca="true" t="shared" si="22" ref="F593:F598">G593+H593+I593+J593</f>
        <v>701239</v>
      </c>
      <c r="G593" s="37">
        <v>0</v>
      </c>
      <c r="H593" s="37">
        <v>214878</v>
      </c>
      <c r="I593" s="37">
        <v>0</v>
      </c>
      <c r="J593" s="37">
        <v>486361</v>
      </c>
      <c r="K593" s="37"/>
      <c r="L593" s="86">
        <v>20080908</v>
      </c>
    </row>
    <row r="594" spans="1:12" ht="15">
      <c r="A594" s="7">
        <v>564</v>
      </c>
      <c r="B594" s="17" t="s">
        <v>1319</v>
      </c>
      <c r="C594" s="18" t="s">
        <v>1310</v>
      </c>
      <c r="D594" s="17" t="s">
        <v>1267</v>
      </c>
      <c r="E594" s="17" t="s">
        <v>1320</v>
      </c>
      <c r="F594" s="74">
        <f t="shared" si="22"/>
        <v>953060</v>
      </c>
      <c r="G594" s="37">
        <v>5700</v>
      </c>
      <c r="H594" s="37">
        <v>49136</v>
      </c>
      <c r="I594" s="37">
        <v>35500</v>
      </c>
      <c r="J594" s="37">
        <v>862724</v>
      </c>
      <c r="K594" s="37"/>
      <c r="L594" s="86">
        <v>20080908</v>
      </c>
    </row>
    <row r="595" spans="1:12" ht="15">
      <c r="A595" s="7">
        <v>565</v>
      </c>
      <c r="B595" s="17" t="s">
        <v>1322</v>
      </c>
      <c r="C595" s="18" t="s">
        <v>1312</v>
      </c>
      <c r="D595" s="17" t="s">
        <v>1267</v>
      </c>
      <c r="E595" s="17" t="s">
        <v>1323</v>
      </c>
      <c r="F595" s="74">
        <f t="shared" si="22"/>
        <v>84824</v>
      </c>
      <c r="G595" s="37">
        <v>0</v>
      </c>
      <c r="H595" s="37">
        <v>82174</v>
      </c>
      <c r="I595" s="37">
        <v>600</v>
      </c>
      <c r="J595" s="37">
        <v>2050</v>
      </c>
      <c r="K595" s="37"/>
      <c r="L595" s="86">
        <v>20081007</v>
      </c>
    </row>
    <row r="596" spans="1:12" s="5" customFormat="1" ht="15">
      <c r="A596" s="7">
        <v>566</v>
      </c>
      <c r="B596" s="17" t="s">
        <v>1324</v>
      </c>
      <c r="C596" s="18" t="s">
        <v>1315</v>
      </c>
      <c r="D596" s="17" t="s">
        <v>1267</v>
      </c>
      <c r="E596" s="17" t="s">
        <v>1595</v>
      </c>
      <c r="F596" s="74">
        <f t="shared" si="22"/>
        <v>255141</v>
      </c>
      <c r="G596" s="37">
        <v>0</v>
      </c>
      <c r="H596" s="37">
        <v>221902</v>
      </c>
      <c r="I596" s="37">
        <v>0</v>
      </c>
      <c r="J596" s="37">
        <v>33239</v>
      </c>
      <c r="K596" s="37"/>
      <c r="L596" s="86">
        <v>20080908</v>
      </c>
    </row>
    <row r="597" spans="1:12" ht="15">
      <c r="A597" s="7">
        <v>567</v>
      </c>
      <c r="B597" s="17" t="s">
        <v>1325</v>
      </c>
      <c r="C597" s="18" t="s">
        <v>1318</v>
      </c>
      <c r="D597" s="17" t="s">
        <v>1267</v>
      </c>
      <c r="E597" s="17" t="s">
        <v>1326</v>
      </c>
      <c r="F597" s="74">
        <f t="shared" si="22"/>
        <v>327350</v>
      </c>
      <c r="G597" s="37">
        <v>280000</v>
      </c>
      <c r="H597" s="37">
        <v>28850</v>
      </c>
      <c r="I597" s="37">
        <v>5500</v>
      </c>
      <c r="J597" s="37">
        <v>13000</v>
      </c>
      <c r="K597" s="37"/>
      <c r="L597" s="86">
        <v>20081007</v>
      </c>
    </row>
    <row r="598" spans="1:12" s="6" customFormat="1" ht="15.75">
      <c r="A598" s="29">
        <v>568</v>
      </c>
      <c r="B598" s="30"/>
      <c r="C598" s="18" t="s">
        <v>1321</v>
      </c>
      <c r="D598" s="17"/>
      <c r="E598" s="80" t="s">
        <v>1191</v>
      </c>
      <c r="F598" s="74">
        <f t="shared" si="22"/>
        <v>41559200</v>
      </c>
      <c r="G598" s="37">
        <v>0</v>
      </c>
      <c r="H598" s="37">
        <v>42707</v>
      </c>
      <c r="I598" s="37">
        <v>12873358</v>
      </c>
      <c r="J598" s="37">
        <v>28643135</v>
      </c>
      <c r="K598" s="37"/>
      <c r="L598" s="86">
        <v>20080908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2008-11-21T20:51:45Z</dcterms:modified>
  <cp:category/>
  <cp:version/>
  <cp:contentType/>
  <cp:contentStatus/>
</cp:coreProperties>
</file>