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1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'work'!$A$31:$J$598</definedName>
    <definedName name="_xlnm.Print_Titles" localSheetId="8">'work'!$1:$6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<sst xmlns="http://schemas.openxmlformats.org/spreadsheetml/2006/main" count="13235" uniqueCount="2292">
  <si>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</si>
  <si>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</si>
  <si>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</si>
  <si>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</si>
  <si>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</si>
  <si>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</si>
  <si>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</si>
  <si>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</si>
  <si>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</si>
  <si>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</si>
  <si>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</si>
  <si>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</si>
  <si>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</si>
  <si>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</si>
  <si>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</si>
  <si>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</si>
  <si>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</si>
  <si>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</si>
  <si>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</si>
  <si>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</si>
  <si>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</si>
  <si>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</si>
  <si>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</si>
  <si>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</si>
  <si>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</si>
  <si>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</si>
  <si>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</si>
  <si>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</si>
  <si>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</si>
  <si>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</si>
  <si>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</si>
  <si>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</si>
  <si>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</si>
  <si>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</si>
  <si>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</si>
  <si>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</si>
  <si>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</si>
  <si>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</si>
  <si>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</si>
  <si>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</si>
  <si>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</si>
  <si>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</si>
  <si>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</si>
  <si>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</si>
  <si>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</si>
  <si>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</si>
  <si>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</si>
  <si>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</si>
  <si>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</si>
  <si>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</si>
  <si>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</si>
  <si>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</si>
  <si>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</si>
  <si>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</si>
  <si>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</si>
  <si>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</si>
  <si>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</si>
  <si>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</si>
  <si>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</si>
  <si>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</si>
  <si>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</si>
  <si>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</si>
  <si>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</si>
  <si>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</si>
  <si>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</si>
  <si>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</si>
  <si>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</si>
  <si>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</si>
  <si>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</si>
  <si>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</si>
  <si>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</si>
  <si>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</si>
  <si>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</si>
  <si>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</si>
  <si>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</si>
  <si>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</si>
  <si>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</si>
  <si>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</si>
  <si>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</si>
  <si>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</si>
  <si>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</si>
  <si>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</si>
  <si>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</si>
  <si>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</si>
  <si>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</si>
  <si>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</si>
  <si>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</si>
  <si>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</si>
  <si>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</si>
  <si>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</si>
  <si>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</si>
  <si>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</si>
  <si>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</si>
  <si>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</si>
  <si>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</si>
  <si>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</si>
  <si>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</si>
  <si>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</si>
  <si>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</si>
  <si>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</si>
  <si>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</si>
  <si>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</si>
  <si>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</si>
  <si>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</si>
  <si>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</si>
  <si>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</si>
  <si>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</si>
  <si>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</si>
  <si>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</si>
  <si>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</si>
  <si>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</si>
  <si>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</si>
  <si>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</si>
  <si>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</si>
  <si>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</si>
  <si>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</si>
  <si>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</si>
  <si>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</si>
  <si>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</si>
  <si>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</si>
  <si>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</si>
  <si>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</si>
  <si>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</si>
  <si>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</si>
  <si>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</si>
  <si>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</si>
  <si>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</si>
  <si>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</si>
  <si>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</si>
  <si>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</si>
  <si>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</si>
  <si>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</si>
  <si>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</si>
  <si>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</si>
  <si>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</si>
  <si>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</si>
  <si>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</si>
  <si>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</si>
  <si>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</si>
  <si>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</si>
  <si>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</si>
  <si>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</si>
  <si>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</si>
  <si>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</si>
  <si>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</si>
  <si>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</si>
  <si>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</si>
  <si>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</si>
  <si>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</si>
  <si>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</si>
  <si>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</si>
  <si>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</si>
  <si>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</si>
  <si>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</si>
  <si>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</si>
  <si>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</si>
  <si>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</si>
  <si>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</si>
  <si>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</si>
  <si>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</si>
  <si>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</si>
  <si>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</si>
  <si>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</si>
  <si>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</si>
  <si>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</si>
  <si>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</si>
  <si>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</si>
  <si>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</si>
  <si>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</si>
  <si>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</si>
  <si>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</si>
  <si>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</si>
  <si>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</si>
  <si>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</si>
  <si>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</si>
  <si>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</si>
  <si>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</si>
  <si>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</si>
  <si>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</si>
  <si>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</si>
  <si>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</si>
  <si>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</si>
  <si>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</si>
  <si>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</si>
  <si>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</si>
  <si>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</si>
  <si>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</si>
  <si>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</si>
  <si>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</si>
  <si>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</si>
  <si>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</si>
  <si>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</si>
  <si>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</si>
  <si>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</si>
  <si>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</si>
  <si>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</si>
  <si>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</si>
  <si>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</si>
  <si>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</si>
  <si>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</si>
  <si>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</si>
  <si>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</si>
  <si>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</si>
  <si>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</si>
  <si>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</si>
  <si>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</si>
  <si>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</si>
  <si>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</si>
  <si>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</si>
  <si>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</si>
  <si>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</si>
  <si>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</si>
  <si>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</si>
  <si>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</si>
  <si>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</si>
  <si>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</si>
  <si>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</si>
  <si>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</si>
  <si>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</si>
  <si>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</si>
  <si>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</si>
  <si>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</si>
  <si>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</si>
  <si>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</si>
  <si>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</si>
  <si>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</si>
  <si>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</si>
  <si>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</si>
  <si>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</si>
  <si>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</si>
  <si>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</si>
  <si>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</si>
  <si>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</si>
  <si>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</si>
  <si>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</si>
  <si>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</si>
  <si>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</si>
  <si>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</si>
  <si>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</si>
  <si>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</si>
  <si>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</si>
  <si>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</si>
  <si>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</si>
  <si>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</si>
  <si>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</si>
  <si>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</si>
  <si>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</si>
  <si>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</si>
  <si>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</si>
  <si>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</si>
  <si>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</si>
  <si>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</si>
  <si>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</si>
  <si>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</si>
  <si>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</si>
  <si>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</si>
  <si>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</si>
  <si>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</si>
  <si>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</si>
  <si>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</si>
  <si>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</si>
  <si>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</si>
  <si>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</si>
  <si>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</si>
  <si>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</si>
  <si>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</si>
  <si>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</si>
  <si>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</si>
  <si>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</si>
  <si>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</si>
  <si>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</si>
  <si>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</si>
  <si>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</si>
  <si>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</si>
  <si>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</si>
  <si>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</si>
  <si>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</si>
  <si>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</si>
  <si>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</si>
  <si>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</si>
  <si>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</si>
  <si>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</si>
  <si>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</si>
  <si>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</si>
  <si>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</si>
  <si>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</si>
  <si>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</si>
  <si>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</si>
  <si>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</si>
  <si>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</si>
  <si>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</si>
  <si>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</si>
  <si>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</si>
  <si>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</si>
  <si>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</si>
  <si>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</si>
  <si>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</si>
  <si>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</si>
  <si>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</si>
  <si>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</si>
  <si>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</si>
  <si>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</si>
  <si>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</si>
  <si>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</si>
  <si>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</si>
  <si>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</si>
  <si>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</si>
  <si>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</si>
  <si>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</si>
  <si>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</si>
  <si>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</si>
  <si>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</si>
  <si>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</si>
  <si>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</si>
  <si>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</si>
  <si>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</si>
  <si>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</si>
  <si>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</si>
  <si>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</si>
  <si>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</si>
  <si>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</si>
  <si>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</si>
  <si>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</si>
  <si>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</si>
  <si>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</si>
  <si>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</si>
  <si>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</si>
  <si>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</si>
  <si>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</si>
  <si>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</si>
  <si>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</si>
  <si>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</si>
  <si>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</si>
  <si>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</si>
  <si>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</si>
  <si>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</si>
  <si>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</si>
  <si>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</si>
  <si>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</si>
  <si>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</si>
  <si>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</si>
  <si>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</si>
  <si>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</si>
  <si>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</si>
  <si>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</si>
  <si>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</si>
  <si>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</si>
  <si>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</si>
  <si>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</si>
  <si>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</si>
  <si>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</si>
  <si>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</si>
  <si>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</si>
  <si>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</si>
  <si>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</si>
  <si>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</si>
  <si>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</si>
  <si>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</si>
  <si>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</si>
  <si>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</si>
  <si>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</si>
  <si>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</si>
  <si>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</si>
  <si>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</si>
  <si>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</si>
  <si>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</si>
  <si>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</si>
  <si>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</si>
  <si>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</si>
  <si>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</si>
  <si>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</si>
  <si>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</si>
  <si>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</si>
  <si>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</si>
  <si>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</si>
  <si>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</si>
  <si>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</si>
  <si>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</si>
  <si>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</si>
  <si>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</si>
  <si>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</si>
  <si>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</si>
  <si>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</si>
  <si>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</si>
  <si>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</si>
  <si>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</si>
  <si>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</si>
  <si>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</si>
  <si>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</si>
  <si>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</si>
  <si>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</si>
  <si>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</si>
  <si>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</si>
  <si>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</si>
  <si>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</si>
  <si>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</si>
  <si>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</si>
  <si>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</si>
  <si>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</si>
  <si>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</si>
  <si>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</si>
  <si>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</si>
  <si>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</si>
  <si>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</si>
  <si>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</si>
  <si>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</si>
  <si>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</si>
  <si>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</si>
  <si>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</si>
  <si>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</si>
  <si>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</si>
  <si>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</si>
  <si>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</si>
  <si>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</si>
  <si>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</si>
  <si>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</si>
  <si>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</si>
  <si>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</si>
  <si>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</si>
  <si>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</si>
  <si>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</si>
  <si>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</si>
  <si>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</si>
  <si>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</si>
  <si>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</si>
  <si>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</si>
  <si>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</si>
  <si>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</si>
  <si>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</si>
  <si>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</si>
  <si>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</si>
  <si>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</si>
  <si>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</si>
  <si>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</si>
  <si>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</si>
  <si>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</si>
  <si>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</si>
  <si>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</si>
  <si>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</si>
  <si>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</si>
  <si>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</si>
  <si>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DUMONT BORO  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</si>
  <si>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</si>
  <si>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</si>
  <si>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</si>
  <si>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</si>
  <si>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</si>
  <si>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</si>
  <si>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</si>
  <si>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</si>
  <si>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</si>
  <si>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</si>
  <si>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</si>
  <si>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</si>
  <si>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</si>
  <si>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</si>
  <si>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</si>
  <si>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</si>
  <si>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</si>
  <si>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</si>
  <si>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</si>
  <si>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</si>
  <si>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</si>
  <si>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</si>
  <si>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</si>
  <si>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</si>
  <si>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</si>
  <si>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</si>
  <si>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</si>
  <si>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</si>
  <si>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</si>
  <si>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</si>
  <si>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</si>
  <si>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</si>
  <si>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</si>
  <si>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</si>
  <si>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</si>
  <si>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</si>
  <si>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</si>
  <si>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</si>
  <si>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</si>
  <si>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</si>
  <si>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</si>
  <si>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</si>
  <si>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</si>
  <si>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</si>
  <si>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</si>
  <si>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</si>
  <si>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</si>
  <si>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</si>
  <si>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</si>
  <si>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</si>
  <si>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</si>
  <si>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</si>
  <si>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</si>
  <si>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</si>
  <si>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</si>
  <si>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</si>
  <si>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</si>
  <si>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</si>
  <si>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</si>
  <si>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</si>
  <si>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</si>
  <si>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</si>
  <si>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</si>
  <si>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</si>
  <si>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</si>
  <si>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DELANCO TWP    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</si>
  <si>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</si>
  <si>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</si>
  <si>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</si>
  <si>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</si>
  <si>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</si>
  <si>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</si>
  <si>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>September</t>
  </si>
  <si>
    <t>January-September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</si>
  <si>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</si>
  <si>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</si>
  <si>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</si>
  <si>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</si>
  <si>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</si>
  <si>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</si>
  <si>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</si>
  <si>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</si>
  <si>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NEW HANOVER TWP 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</si>
  <si>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</si>
  <si>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</si>
  <si>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</si>
  <si>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</si>
  <si>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</si>
  <si>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</si>
  <si>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</si>
  <si>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</si>
  <si>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</si>
  <si>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</si>
  <si>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</si>
  <si>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</si>
  <si>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</si>
  <si>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</si>
  <si>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</si>
  <si>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</si>
  <si>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</si>
  <si>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</si>
  <si>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</si>
  <si>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</si>
  <si>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</si>
  <si>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</si>
  <si>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</si>
  <si>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</si>
  <si>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</si>
  <si>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</si>
  <si>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</si>
  <si>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</si>
  <si>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</si>
  <si>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LAUREL SPRINGS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</si>
  <si>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</si>
  <si>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</si>
  <si>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</si>
  <si>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</si>
  <si>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</si>
  <si>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PINE HILL BORO           </t>
  </si>
  <si>
    <t xml:space="preserve">PINE VALLEY BORO         </t>
  </si>
  <si>
    <t xml:space="preserve">RUNNEMEDE BORO           </t>
  </si>
  <si>
    <t xml:space="preserve">SOMERDALE BORO           </t>
  </si>
  <si>
    <t xml:space="preserve">STRATFORD BORO           </t>
  </si>
  <si>
    <t xml:space="preserve">VOORHEES TWP  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</si>
  <si>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</si>
  <si>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</si>
  <si>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</si>
  <si>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</si>
  <si>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</si>
  <si>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</si>
  <si>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</si>
  <si>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</si>
  <si>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</si>
  <si>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</si>
  <si>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</si>
  <si>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</si>
  <si>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</si>
  <si>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</si>
  <si>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</si>
  <si>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</si>
  <si>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</si>
  <si>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</si>
  <si>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</si>
  <si>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</si>
  <si>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</si>
  <si>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</si>
  <si>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</si>
  <si>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</si>
  <si>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</si>
  <si>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SHILOH BORO   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</si>
  <si>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</si>
  <si>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</si>
  <si>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</si>
  <si>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</si>
  <si>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</si>
  <si>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</si>
  <si>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</si>
  <si>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</si>
  <si>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</si>
  <si>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</si>
  <si>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</si>
  <si>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</si>
  <si>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</si>
  <si>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</si>
  <si>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</si>
  <si>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</si>
  <si>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</si>
  <si>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</si>
  <si>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</si>
  <si>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</si>
  <si>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</si>
  <si>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</si>
  <si>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</si>
  <si>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</si>
  <si>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</si>
  <si>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</si>
  <si>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</si>
  <si>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</si>
  <si>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</si>
  <si>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</si>
  <si>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</si>
  <si>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</si>
  <si>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</si>
  <si>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</si>
  <si>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</si>
  <si>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</si>
  <si>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</si>
  <si>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</si>
  <si>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</si>
  <si>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</si>
  <si>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</si>
  <si>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</si>
  <si>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</si>
  <si>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</si>
  <si>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</si>
  <si>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</si>
  <si>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</si>
  <si>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</si>
  <si>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</si>
  <si>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</si>
  <si>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</si>
  <si>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</si>
  <si>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</si>
  <si>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</si>
  <si>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</si>
  <si>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</si>
  <si>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</si>
  <si>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</si>
  <si>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</si>
  <si>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</si>
  <si>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</si>
  <si>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HIGH BRIDGE BORO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</si>
  <si>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</si>
  <si>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</si>
  <si>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</si>
  <si>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</si>
  <si>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</si>
  <si>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</si>
  <si>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</si>
  <si>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</si>
  <si>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</si>
  <si>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</si>
  <si>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</si>
  <si>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</si>
  <si>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</si>
  <si>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</si>
  <si>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</si>
  <si>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</si>
  <si>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</si>
  <si>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</si>
  <si>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</si>
  <si>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</si>
  <si>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</si>
  <si>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</si>
  <si>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</si>
  <si>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</si>
  <si>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FAIR LAWN BORO      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</si>
  <si>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</si>
  <si>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</si>
  <si>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</si>
  <si>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</si>
  <si>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</si>
  <si>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</si>
  <si>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</si>
  <si>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</si>
  <si>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</si>
  <si>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</si>
  <si>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SOUTH BELMAR BORO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</si>
  <si>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</si>
  <si>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</si>
  <si>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</si>
  <si>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</si>
  <si>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</si>
  <si>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</si>
  <si>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FAR HILLS BORO           </t>
  </si>
  <si>
    <t xml:space="preserve">MILLSTONE BORO           </t>
  </si>
  <si>
    <t xml:space="preserve">NORTH PLAINFIELD BORO    </t>
  </si>
  <si>
    <t xml:space="preserve">OGDENSBURG BORO          </t>
  </si>
  <si>
    <t xml:space="preserve">WESTFIELD TOWN 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</si>
  <si>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</si>
  <si>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</si>
  <si>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</si>
  <si>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</si>
  <si>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</si>
  <si>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</si>
  <si>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</si>
  <si>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</si>
  <si>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</si>
  <si>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DUNELLEN BORO            </t>
  </si>
  <si>
    <t xml:space="preserve">EAST BRUNSWICK TWP       </t>
  </si>
  <si>
    <t xml:space="preserve">EDISON TWP               </t>
  </si>
  <si>
    <t xml:space="preserve">HELMETTA BORO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</si>
  <si>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</si>
  <si>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</si>
  <si>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</si>
  <si>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</si>
  <si>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</si>
  <si>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</si>
  <si>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</si>
  <si>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</si>
  <si>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</si>
  <si>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</si>
  <si>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AMBOY CITY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</si>
  <si>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</si>
  <si>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</si>
  <si>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</si>
  <si>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</si>
  <si>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</si>
  <si>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</si>
  <si>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</si>
  <si>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</si>
  <si>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</si>
  <si>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</si>
  <si>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</si>
  <si>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</si>
  <si>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</si>
  <si>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</si>
  <si>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</si>
  <si>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</si>
  <si>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</si>
  <si>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</si>
  <si>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KEANSBURG BORO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</si>
  <si>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</si>
  <si>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</si>
  <si>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</si>
  <si>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</si>
  <si>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</si>
  <si>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</si>
  <si>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</si>
  <si>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</si>
  <si>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</si>
  <si>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</si>
  <si>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</si>
  <si>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</si>
  <si>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</si>
  <si>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</si>
  <si>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</si>
  <si>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</si>
  <si>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</si>
  <si>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</si>
  <si>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ROOSEVELT BORO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</si>
  <si>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</si>
  <si>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</si>
  <si>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</si>
  <si>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</si>
  <si>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</si>
  <si>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</si>
  <si>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</si>
  <si>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</si>
  <si>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</si>
  <si>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</si>
  <si>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</si>
  <si>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</si>
  <si>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</si>
  <si>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</si>
  <si>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</si>
  <si>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</si>
  <si>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</si>
  <si>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</si>
  <si>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</si>
  <si>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</si>
  <si>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</si>
  <si>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</si>
  <si>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</si>
  <si>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</si>
  <si>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MINE HILL TWP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</si>
  <si>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</si>
  <si>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</si>
  <si>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</si>
  <si>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</si>
  <si>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</si>
  <si>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</si>
  <si>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</si>
  <si>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</si>
  <si>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</si>
  <si>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</si>
  <si>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</si>
  <si>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</si>
  <si>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</si>
  <si>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</si>
  <si>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</si>
  <si>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</si>
  <si>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</si>
  <si>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</si>
  <si>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</si>
  <si>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</si>
  <si>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</si>
  <si>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</si>
  <si>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</si>
  <si>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</si>
  <si>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>Estimated cost of construction authorized by building permits, September 2008</t>
  </si>
  <si>
    <t>Source:  New Jersey Department of Community Affairs, 11/7/08</t>
  </si>
  <si>
    <t>Estimated cost of construction authorized by building permits, January through September 2008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</si>
  <si>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</si>
  <si>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</si>
  <si>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</si>
  <si>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</si>
  <si>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</si>
  <si>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</si>
  <si>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</si>
  <si>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</si>
  <si>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</si>
  <si>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</si>
  <si>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</si>
  <si>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</si>
  <si>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</si>
  <si>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</si>
  <si>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</si>
  <si>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</si>
  <si>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</si>
  <si>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</si>
  <si>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</si>
  <si>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</si>
  <si>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</si>
  <si>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</si>
  <si>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</si>
  <si>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</si>
  <si>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</si>
  <si>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</si>
  <si>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</si>
  <si>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</si>
  <si>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</si>
  <si>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</si>
  <si>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</si>
  <si>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</si>
  <si>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</si>
  <si>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ALLOWAY TWP       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</si>
  <si>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</si>
  <si>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</si>
  <si>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</si>
  <si>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</si>
  <si>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</si>
  <si>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</si>
  <si>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</si>
  <si>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</si>
  <si>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</si>
  <si>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</si>
  <si>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</si>
  <si>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</si>
  <si>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</si>
  <si>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</si>
  <si>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</si>
  <si>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</si>
  <si>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</si>
  <si>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</si>
  <si>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</si>
  <si>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</si>
  <si>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</si>
  <si>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MONTGOMERY TWP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</si>
  <si>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</si>
  <si>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</si>
  <si>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</si>
  <si>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</si>
  <si>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</si>
  <si>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</si>
  <si>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</si>
  <si>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</si>
  <si>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</si>
  <si>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</si>
  <si>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</si>
  <si>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</si>
  <si>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</si>
  <si>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</si>
  <si>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</si>
  <si>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</si>
  <si>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</si>
  <si>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</si>
  <si>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</si>
  <si>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</si>
  <si>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</si>
  <si>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</si>
  <si>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</si>
  <si>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</si>
  <si>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</si>
  <si>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</si>
  <si>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</si>
  <si>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WALPACK TWP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</si>
  <si>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</si>
  <si>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</si>
  <si>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</si>
  <si>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</si>
  <si>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</si>
  <si>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</si>
  <si>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</si>
  <si>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</si>
  <si>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</si>
  <si>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</si>
  <si>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</si>
  <si>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</si>
  <si>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</si>
  <si>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</si>
  <si>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</si>
  <si>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</si>
  <si>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</si>
  <si>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WINFIELD TWP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</si>
  <si>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</si>
  <si>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</si>
  <si>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</si>
  <si>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</si>
  <si>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</si>
  <si>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</si>
  <si>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</si>
  <si>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</si>
  <si>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</si>
  <si>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</si>
  <si>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</si>
  <si>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</si>
  <si>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</si>
  <si>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</si>
  <si>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</si>
  <si>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</si>
  <si>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</si>
  <si>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</si>
  <si>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</si>
  <si>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</si>
  <si>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</si>
  <si>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</si>
  <si>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</si>
  <si>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</si>
  <si>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WOODLAND TWP             </t>
  </si>
  <si>
    <t xml:space="preserve">HI-NELLA BORO 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</si>
  <si>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</si>
  <si>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</si>
  <si>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</si>
  <si>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</si>
  <si>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WEST WILDWOOD BORO 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</si>
  <si>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</si>
  <si>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</si>
  <si>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</si>
  <si>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</si>
  <si>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</si>
  <si>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</si>
  <si>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</si>
  <si>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STOCKTON BORO            </t>
  </si>
  <si>
    <t xml:space="preserve">WEST AMWELL TWP          </t>
  </si>
  <si>
    <t xml:space="preserve">ALLENTOWN BORO           </t>
  </si>
  <si>
    <t xml:space="preserve">ENGLISHTOWN BORO         </t>
  </si>
  <si>
    <t xml:space="preserve">INTERLAKEN BORO 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</si>
  <si>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</si>
  <si>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</si>
  <si>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</si>
  <si>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</si>
  <si>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VICTORY GARDENS BORO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</si>
  <si>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</si>
  <si>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</si>
  <si>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</si>
  <si>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</si>
  <si>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</si>
  <si>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</si>
  <si>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</si>
  <si>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</si>
  <si>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</si>
  <si>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</si>
  <si>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>Missing data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</si>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</sst>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0" fontId="15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6"/>
  <sheetViews>
    <sheetView workbookViewId="0" topLeftCell="M1">
      <selection activeCell="V3" sqref="V3:Y561"/>
    </sheetView>
  </sheetViews>
  <sheetFormatPr defaultColWidth="8.88671875" defaultRowHeight="15"/>
  <cols>
    <col min="7" max="7" width="1.99609375" style="0" customWidth="1"/>
    <col min="14" max="14" width="1.99609375" style="0" customWidth="1"/>
    <col min="21" max="21" width="2.21484375" style="0" customWidth="1"/>
  </cols>
  <sheetData>
    <row r="1" spans="1:22" ht="15.75">
      <c r="A1" s="6" t="s">
        <v>707</v>
      </c>
      <c r="H1" s="6" t="s">
        <v>708</v>
      </c>
      <c r="O1" s="6" t="s">
        <v>701</v>
      </c>
      <c r="V1" s="6" t="s">
        <v>709</v>
      </c>
    </row>
    <row r="2" spans="1:27" ht="15.75" thickBot="1">
      <c r="A2" s="82" t="s">
        <v>702</v>
      </c>
      <c r="B2" s="82" t="s">
        <v>703</v>
      </c>
      <c r="C2" s="62" t="s">
        <v>1583</v>
      </c>
      <c r="D2" s="62" t="s">
        <v>706</v>
      </c>
      <c r="E2" s="62" t="s">
        <v>704</v>
      </c>
      <c r="F2" s="62" t="s">
        <v>705</v>
      </c>
      <c r="G2" s="65"/>
      <c r="H2" s="82" t="s">
        <v>702</v>
      </c>
      <c r="I2" s="82" t="s">
        <v>703</v>
      </c>
      <c r="J2" s="62" t="s">
        <v>1583</v>
      </c>
      <c r="K2" s="62" t="s">
        <v>706</v>
      </c>
      <c r="L2" s="62" t="s">
        <v>704</v>
      </c>
      <c r="M2" s="62" t="s">
        <v>705</v>
      </c>
      <c r="N2" s="81"/>
      <c r="O2" s="82" t="s">
        <v>702</v>
      </c>
      <c r="P2" s="82" t="s">
        <v>703</v>
      </c>
      <c r="Q2" s="62" t="s">
        <v>1583</v>
      </c>
      <c r="R2" s="62" t="s">
        <v>706</v>
      </c>
      <c r="S2" s="62" t="s">
        <v>704</v>
      </c>
      <c r="T2" s="62" t="s">
        <v>705</v>
      </c>
      <c r="V2" s="82" t="s">
        <v>702</v>
      </c>
      <c r="W2" s="82" t="s">
        <v>703</v>
      </c>
      <c r="X2" s="62" t="s">
        <v>1583</v>
      </c>
      <c r="Y2" s="62" t="s">
        <v>706</v>
      </c>
      <c r="Z2" s="62" t="s">
        <v>704</v>
      </c>
      <c r="AA2" s="62" t="s">
        <v>705</v>
      </c>
    </row>
    <row r="3" spans="1:27" ht="15.75" thickTop="1">
      <c r="A3" s="87" t="s">
        <v>1843</v>
      </c>
      <c r="B3" s="88" t="s">
        <v>413</v>
      </c>
      <c r="C3" s="88">
        <v>0</v>
      </c>
      <c r="D3" s="88">
        <f>E3+F3</f>
        <v>132550</v>
      </c>
      <c r="E3" s="88">
        <v>37350</v>
      </c>
      <c r="F3" s="88">
        <v>95200</v>
      </c>
      <c r="H3" s="87" t="s">
        <v>1843</v>
      </c>
      <c r="I3" s="88" t="s">
        <v>413</v>
      </c>
      <c r="J3" s="88">
        <v>0</v>
      </c>
      <c r="K3" s="88">
        <f>L3+M3</f>
        <v>53750</v>
      </c>
      <c r="L3" s="88">
        <v>0</v>
      </c>
      <c r="M3" s="88">
        <v>53750</v>
      </c>
      <c r="O3" s="87" t="s">
        <v>1843</v>
      </c>
      <c r="P3" s="88" t="s">
        <v>413</v>
      </c>
      <c r="Q3" s="88">
        <v>28145</v>
      </c>
      <c r="R3" s="88">
        <f>S3+T3</f>
        <v>1483956</v>
      </c>
      <c r="S3" s="88">
        <v>333539</v>
      </c>
      <c r="T3" s="88">
        <v>1150417</v>
      </c>
      <c r="V3" s="87" t="s">
        <v>1843</v>
      </c>
      <c r="W3" s="88" t="s">
        <v>413</v>
      </c>
      <c r="X3" s="88">
        <v>1866463</v>
      </c>
      <c r="Y3" s="88">
        <f>Z3+AA3</f>
        <v>887620</v>
      </c>
      <c r="Z3" s="88">
        <v>0</v>
      </c>
      <c r="AA3" s="88">
        <v>887620</v>
      </c>
    </row>
    <row r="4" spans="1:27" ht="15">
      <c r="A4" s="87" t="s">
        <v>1846</v>
      </c>
      <c r="B4" s="88" t="s">
        <v>676</v>
      </c>
      <c r="C4" s="88">
        <v>348350</v>
      </c>
      <c r="D4" s="88">
        <f aca="true" t="shared" si="0" ref="D4:D67">E4+F4</f>
        <v>470749</v>
      </c>
      <c r="E4" s="88">
        <v>0</v>
      </c>
      <c r="F4" s="88">
        <v>470749</v>
      </c>
      <c r="H4" s="87" t="s">
        <v>1846</v>
      </c>
      <c r="I4" s="88" t="s">
        <v>676</v>
      </c>
      <c r="J4" s="88">
        <v>98930001</v>
      </c>
      <c r="K4" s="88">
        <f aca="true" t="shared" si="1" ref="K4:K67">L4+M4</f>
        <v>1829831</v>
      </c>
      <c r="L4" s="88">
        <v>4000</v>
      </c>
      <c r="M4" s="88">
        <v>1825831</v>
      </c>
      <c r="O4" s="87" t="s">
        <v>1846</v>
      </c>
      <c r="P4" s="88" t="s">
        <v>676</v>
      </c>
      <c r="Q4" s="88">
        <v>8650056</v>
      </c>
      <c r="R4" s="88">
        <f aca="true" t="shared" si="2" ref="R4:R67">S4+T4</f>
        <v>5429126</v>
      </c>
      <c r="S4" s="88">
        <v>102400</v>
      </c>
      <c r="T4" s="88">
        <v>5326726</v>
      </c>
      <c r="V4" s="87" t="s">
        <v>1846</v>
      </c>
      <c r="W4" s="88" t="s">
        <v>676</v>
      </c>
      <c r="X4" s="88">
        <v>413143705</v>
      </c>
      <c r="Y4" s="88">
        <f aca="true" t="shared" si="3" ref="Y4:Y67">Z4+AA4</f>
        <v>56910333</v>
      </c>
      <c r="Z4" s="88">
        <v>837196</v>
      </c>
      <c r="AA4" s="88">
        <v>56073137</v>
      </c>
    </row>
    <row r="5" spans="1:27" ht="15">
      <c r="A5" s="87" t="s">
        <v>1849</v>
      </c>
      <c r="B5" s="88" t="s">
        <v>414</v>
      </c>
      <c r="C5" s="88">
        <v>1033400</v>
      </c>
      <c r="D5" s="88">
        <f t="shared" si="0"/>
        <v>692481</v>
      </c>
      <c r="E5" s="88">
        <v>221630</v>
      </c>
      <c r="F5" s="88">
        <v>470851</v>
      </c>
      <c r="H5" s="87" t="s">
        <v>1849</v>
      </c>
      <c r="I5" s="88" t="s">
        <v>414</v>
      </c>
      <c r="J5" s="88">
        <v>7000</v>
      </c>
      <c r="K5" s="88">
        <f t="shared" si="1"/>
        <v>17550</v>
      </c>
      <c r="L5" s="88">
        <v>0</v>
      </c>
      <c r="M5" s="88">
        <v>17550</v>
      </c>
      <c r="O5" s="87" t="s">
        <v>1849</v>
      </c>
      <c r="P5" s="88" t="s">
        <v>414</v>
      </c>
      <c r="Q5" s="88">
        <v>10429820</v>
      </c>
      <c r="R5" s="88">
        <f t="shared" si="2"/>
        <v>5220906</v>
      </c>
      <c r="S5" s="88">
        <v>889180</v>
      </c>
      <c r="T5" s="88">
        <v>4331726</v>
      </c>
      <c r="V5" s="87" t="s">
        <v>1849</v>
      </c>
      <c r="W5" s="88" t="s">
        <v>414</v>
      </c>
      <c r="X5" s="88">
        <v>7000</v>
      </c>
      <c r="Y5" s="88">
        <f t="shared" si="3"/>
        <v>838207</v>
      </c>
      <c r="Z5" s="88">
        <v>15000</v>
      </c>
      <c r="AA5" s="88">
        <v>823207</v>
      </c>
    </row>
    <row r="6" spans="1:27" ht="15">
      <c r="A6" s="87" t="s">
        <v>1855</v>
      </c>
      <c r="B6" s="88" t="s">
        <v>416</v>
      </c>
      <c r="C6" s="88">
        <v>245770</v>
      </c>
      <c r="D6" s="88">
        <f t="shared" si="0"/>
        <v>110827</v>
      </c>
      <c r="E6" s="88">
        <v>48200</v>
      </c>
      <c r="F6" s="88">
        <v>62627</v>
      </c>
      <c r="H6" s="87" t="s">
        <v>1855</v>
      </c>
      <c r="I6" s="88" t="s">
        <v>416</v>
      </c>
      <c r="J6" s="88">
        <v>21958</v>
      </c>
      <c r="K6" s="88">
        <f t="shared" si="1"/>
        <v>37040</v>
      </c>
      <c r="L6" s="88">
        <v>11000</v>
      </c>
      <c r="M6" s="88">
        <v>26040</v>
      </c>
      <c r="O6" s="87" t="s">
        <v>1852</v>
      </c>
      <c r="P6" s="88" t="s">
        <v>415</v>
      </c>
      <c r="Q6" s="88">
        <v>890180</v>
      </c>
      <c r="R6" s="88">
        <f t="shared" si="2"/>
        <v>203090</v>
      </c>
      <c r="S6" s="88">
        <v>99000</v>
      </c>
      <c r="T6" s="88">
        <v>104090</v>
      </c>
      <c r="V6" s="87" t="s">
        <v>1852</v>
      </c>
      <c r="W6" s="88" t="s">
        <v>415</v>
      </c>
      <c r="X6" s="88">
        <v>333700</v>
      </c>
      <c r="Y6" s="88">
        <f t="shared" si="3"/>
        <v>210301</v>
      </c>
      <c r="Z6" s="88">
        <v>130001</v>
      </c>
      <c r="AA6" s="88">
        <v>80300</v>
      </c>
    </row>
    <row r="7" spans="1:27" ht="15">
      <c r="A7" s="87" t="s">
        <v>1858</v>
      </c>
      <c r="B7" s="88" t="s">
        <v>935</v>
      </c>
      <c r="C7" s="88">
        <v>15600</v>
      </c>
      <c r="D7" s="88">
        <f t="shared" si="0"/>
        <v>0</v>
      </c>
      <c r="E7" s="88">
        <v>0</v>
      </c>
      <c r="F7" s="88">
        <v>0</v>
      </c>
      <c r="H7" s="87" t="s">
        <v>1861</v>
      </c>
      <c r="I7" s="88" t="s">
        <v>417</v>
      </c>
      <c r="J7" s="88">
        <v>0</v>
      </c>
      <c r="K7" s="88">
        <f t="shared" si="1"/>
        <v>23220</v>
      </c>
      <c r="L7" s="88">
        <v>0</v>
      </c>
      <c r="M7" s="88">
        <v>23220</v>
      </c>
      <c r="O7" s="87" t="s">
        <v>1855</v>
      </c>
      <c r="P7" s="88" t="s">
        <v>416</v>
      </c>
      <c r="Q7" s="88">
        <v>1005058</v>
      </c>
      <c r="R7" s="88">
        <f t="shared" si="2"/>
        <v>719517</v>
      </c>
      <c r="S7" s="88">
        <v>230778</v>
      </c>
      <c r="T7" s="88">
        <v>488739</v>
      </c>
      <c r="V7" s="87" t="s">
        <v>1855</v>
      </c>
      <c r="W7" s="88" t="s">
        <v>416</v>
      </c>
      <c r="X7" s="88">
        <v>326486</v>
      </c>
      <c r="Y7" s="88">
        <f t="shared" si="3"/>
        <v>2397861</v>
      </c>
      <c r="Z7" s="88">
        <v>1861349</v>
      </c>
      <c r="AA7" s="88">
        <v>536512</v>
      </c>
    </row>
    <row r="8" spans="1:27" ht="15">
      <c r="A8" s="87" t="s">
        <v>1861</v>
      </c>
      <c r="B8" s="88" t="s">
        <v>417</v>
      </c>
      <c r="C8" s="88">
        <v>0</v>
      </c>
      <c r="D8" s="88">
        <f t="shared" si="0"/>
        <v>150500</v>
      </c>
      <c r="E8" s="88">
        <v>0</v>
      </c>
      <c r="F8" s="88">
        <v>150500</v>
      </c>
      <c r="H8" s="87" t="s">
        <v>1864</v>
      </c>
      <c r="I8" s="88" t="s">
        <v>418</v>
      </c>
      <c r="J8" s="88">
        <v>19500</v>
      </c>
      <c r="K8" s="88">
        <f t="shared" si="1"/>
        <v>1168210</v>
      </c>
      <c r="L8" s="88">
        <v>0</v>
      </c>
      <c r="M8" s="88">
        <v>1168210</v>
      </c>
      <c r="O8" s="87" t="s">
        <v>1858</v>
      </c>
      <c r="P8" s="88" t="s">
        <v>935</v>
      </c>
      <c r="Q8" s="88">
        <v>611088</v>
      </c>
      <c r="R8" s="88">
        <f t="shared" si="2"/>
        <v>111060</v>
      </c>
      <c r="S8" s="88">
        <v>0</v>
      </c>
      <c r="T8" s="88">
        <v>111060</v>
      </c>
      <c r="V8" s="87" t="s">
        <v>1858</v>
      </c>
      <c r="W8" s="88" t="s">
        <v>935</v>
      </c>
      <c r="X8" s="88">
        <v>150200</v>
      </c>
      <c r="Y8" s="88">
        <f t="shared" si="3"/>
        <v>74094</v>
      </c>
      <c r="Z8" s="88">
        <v>71100</v>
      </c>
      <c r="AA8" s="88">
        <v>2994</v>
      </c>
    </row>
    <row r="9" spans="1:27" ht="15">
      <c r="A9" s="87" t="s">
        <v>1864</v>
      </c>
      <c r="B9" s="88" t="s">
        <v>418</v>
      </c>
      <c r="C9" s="88">
        <v>1653938</v>
      </c>
      <c r="D9" s="88">
        <f t="shared" si="0"/>
        <v>937250</v>
      </c>
      <c r="E9" s="88">
        <v>663460</v>
      </c>
      <c r="F9" s="88">
        <v>273790</v>
      </c>
      <c r="H9" s="87" t="s">
        <v>1873</v>
      </c>
      <c r="I9" s="88" t="s">
        <v>421</v>
      </c>
      <c r="J9" s="88">
        <v>1500</v>
      </c>
      <c r="K9" s="88">
        <f t="shared" si="1"/>
        <v>188344</v>
      </c>
      <c r="L9" s="88">
        <v>0</v>
      </c>
      <c r="M9" s="88">
        <v>188344</v>
      </c>
      <c r="O9" s="87" t="s">
        <v>1861</v>
      </c>
      <c r="P9" s="88" t="s">
        <v>417</v>
      </c>
      <c r="Q9" s="88">
        <v>43000</v>
      </c>
      <c r="R9" s="88">
        <f t="shared" si="2"/>
        <v>456782</v>
      </c>
      <c r="S9" s="88">
        <v>60224</v>
      </c>
      <c r="T9" s="88">
        <v>396558</v>
      </c>
      <c r="V9" s="87" t="s">
        <v>1861</v>
      </c>
      <c r="W9" s="88" t="s">
        <v>417</v>
      </c>
      <c r="X9" s="88">
        <v>2200</v>
      </c>
      <c r="Y9" s="88">
        <f t="shared" si="3"/>
        <v>234505</v>
      </c>
      <c r="Z9" s="88">
        <v>0</v>
      </c>
      <c r="AA9" s="88">
        <v>234505</v>
      </c>
    </row>
    <row r="10" spans="1:27" ht="15">
      <c r="A10" s="87" t="s">
        <v>1867</v>
      </c>
      <c r="B10" s="88" t="s">
        <v>419</v>
      </c>
      <c r="C10" s="88">
        <v>0</v>
      </c>
      <c r="D10" s="88">
        <f t="shared" si="0"/>
        <v>44000</v>
      </c>
      <c r="E10" s="88">
        <v>13500</v>
      </c>
      <c r="F10" s="88">
        <v>30500</v>
      </c>
      <c r="H10" s="87" t="s">
        <v>1876</v>
      </c>
      <c r="I10" s="88" t="s">
        <v>422</v>
      </c>
      <c r="J10" s="88">
        <v>0</v>
      </c>
      <c r="K10" s="88">
        <f t="shared" si="1"/>
        <v>466346</v>
      </c>
      <c r="L10" s="88">
        <v>7000</v>
      </c>
      <c r="M10" s="88">
        <v>459346</v>
      </c>
      <c r="O10" s="87" t="s">
        <v>1864</v>
      </c>
      <c r="P10" s="88" t="s">
        <v>418</v>
      </c>
      <c r="Q10" s="88">
        <v>16647850</v>
      </c>
      <c r="R10" s="88">
        <f t="shared" si="2"/>
        <v>4784822</v>
      </c>
      <c r="S10" s="88">
        <v>2242001</v>
      </c>
      <c r="T10" s="88">
        <v>2542821</v>
      </c>
      <c r="V10" s="87" t="s">
        <v>1864</v>
      </c>
      <c r="W10" s="88" t="s">
        <v>418</v>
      </c>
      <c r="X10" s="88">
        <v>25606444</v>
      </c>
      <c r="Y10" s="88">
        <f t="shared" si="3"/>
        <v>34166380</v>
      </c>
      <c r="Z10" s="88">
        <v>24449661</v>
      </c>
      <c r="AA10" s="88">
        <v>9716719</v>
      </c>
    </row>
    <row r="11" spans="1:27" ht="15">
      <c r="A11" s="87" t="s">
        <v>1870</v>
      </c>
      <c r="B11" s="88" t="s">
        <v>420</v>
      </c>
      <c r="C11" s="88">
        <v>0</v>
      </c>
      <c r="D11" s="88">
        <f t="shared" si="0"/>
        <v>25475</v>
      </c>
      <c r="E11" s="88">
        <v>0</v>
      </c>
      <c r="F11" s="88">
        <v>25475</v>
      </c>
      <c r="H11" s="87" t="s">
        <v>1879</v>
      </c>
      <c r="I11" s="88" t="s">
        <v>423</v>
      </c>
      <c r="J11" s="88">
        <v>119602</v>
      </c>
      <c r="K11" s="88">
        <f t="shared" si="1"/>
        <v>99675</v>
      </c>
      <c r="L11" s="88">
        <v>0</v>
      </c>
      <c r="M11" s="88">
        <v>99675</v>
      </c>
      <c r="O11" s="87" t="s">
        <v>1867</v>
      </c>
      <c r="P11" s="88" t="s">
        <v>419</v>
      </c>
      <c r="Q11" s="88">
        <v>24400</v>
      </c>
      <c r="R11" s="88">
        <f t="shared" si="2"/>
        <v>146067</v>
      </c>
      <c r="S11" s="88">
        <v>80100</v>
      </c>
      <c r="T11" s="88">
        <v>65967</v>
      </c>
      <c r="V11" s="87" t="s">
        <v>1867</v>
      </c>
      <c r="W11" s="88" t="s">
        <v>419</v>
      </c>
      <c r="X11" s="88">
        <v>58241</v>
      </c>
      <c r="Y11" s="88">
        <f t="shared" si="3"/>
        <v>51418</v>
      </c>
      <c r="Z11" s="88">
        <v>16400</v>
      </c>
      <c r="AA11" s="88">
        <v>35018</v>
      </c>
    </row>
    <row r="12" spans="1:27" ht="15">
      <c r="A12" s="87" t="s">
        <v>1873</v>
      </c>
      <c r="B12" s="88" t="s">
        <v>421</v>
      </c>
      <c r="C12" s="88">
        <v>70510</v>
      </c>
      <c r="D12" s="88">
        <f t="shared" si="0"/>
        <v>337812</v>
      </c>
      <c r="E12" s="88">
        <v>63460</v>
      </c>
      <c r="F12" s="88">
        <v>274352</v>
      </c>
      <c r="H12" s="87" t="s">
        <v>1882</v>
      </c>
      <c r="I12" s="88" t="s">
        <v>424</v>
      </c>
      <c r="J12" s="88">
        <v>0</v>
      </c>
      <c r="K12" s="88">
        <f t="shared" si="1"/>
        <v>7000</v>
      </c>
      <c r="L12" s="88">
        <v>0</v>
      </c>
      <c r="M12" s="88">
        <v>7000</v>
      </c>
      <c r="O12" s="87" t="s">
        <v>1870</v>
      </c>
      <c r="P12" s="88" t="s">
        <v>420</v>
      </c>
      <c r="Q12" s="88">
        <v>699251</v>
      </c>
      <c r="R12" s="88">
        <f t="shared" si="2"/>
        <v>298678</v>
      </c>
      <c r="S12" s="88">
        <v>28088</v>
      </c>
      <c r="T12" s="88">
        <v>270590</v>
      </c>
      <c r="V12" s="87" t="s">
        <v>1870</v>
      </c>
      <c r="W12" s="88" t="s">
        <v>420</v>
      </c>
      <c r="X12" s="88">
        <v>14600</v>
      </c>
      <c r="Y12" s="88">
        <f t="shared" si="3"/>
        <v>362535</v>
      </c>
      <c r="Z12" s="88">
        <v>343990</v>
      </c>
      <c r="AA12" s="88">
        <v>18545</v>
      </c>
    </row>
    <row r="13" spans="1:27" ht="15">
      <c r="A13" s="87" t="s">
        <v>1876</v>
      </c>
      <c r="B13" s="88" t="s">
        <v>422</v>
      </c>
      <c r="C13" s="88">
        <v>298200</v>
      </c>
      <c r="D13" s="88">
        <f t="shared" si="0"/>
        <v>721776</v>
      </c>
      <c r="E13" s="88">
        <v>302476</v>
      </c>
      <c r="F13" s="88">
        <v>419300</v>
      </c>
      <c r="H13" s="87" t="s">
        <v>1888</v>
      </c>
      <c r="I13" s="88" t="s">
        <v>425</v>
      </c>
      <c r="J13" s="88">
        <v>0</v>
      </c>
      <c r="K13" s="88">
        <f t="shared" si="1"/>
        <v>22645</v>
      </c>
      <c r="L13" s="88">
        <v>0</v>
      </c>
      <c r="M13" s="88">
        <v>22645</v>
      </c>
      <c r="O13" s="87" t="s">
        <v>1873</v>
      </c>
      <c r="P13" s="88" t="s">
        <v>421</v>
      </c>
      <c r="Q13" s="88">
        <v>12459812</v>
      </c>
      <c r="R13" s="88">
        <f t="shared" si="2"/>
        <v>4459126</v>
      </c>
      <c r="S13" s="88">
        <v>1933550</v>
      </c>
      <c r="T13" s="88">
        <v>2525576</v>
      </c>
      <c r="V13" s="87" t="s">
        <v>1873</v>
      </c>
      <c r="W13" s="88" t="s">
        <v>421</v>
      </c>
      <c r="X13" s="88">
        <v>4028776</v>
      </c>
      <c r="Y13" s="88">
        <f t="shared" si="3"/>
        <v>4555235</v>
      </c>
      <c r="Z13" s="88">
        <v>995355</v>
      </c>
      <c r="AA13" s="88">
        <v>3559880</v>
      </c>
    </row>
    <row r="14" spans="1:27" ht="15">
      <c r="A14" s="87" t="s">
        <v>1879</v>
      </c>
      <c r="B14" s="88" t="s">
        <v>423</v>
      </c>
      <c r="C14" s="88">
        <v>744600</v>
      </c>
      <c r="D14" s="88">
        <f t="shared" si="0"/>
        <v>289833</v>
      </c>
      <c r="E14" s="88">
        <v>66350</v>
      </c>
      <c r="F14" s="88">
        <v>223483</v>
      </c>
      <c r="H14" s="87" t="s">
        <v>1891</v>
      </c>
      <c r="I14" s="88" t="s">
        <v>426</v>
      </c>
      <c r="J14" s="88">
        <v>49000</v>
      </c>
      <c r="K14" s="88">
        <f t="shared" si="1"/>
        <v>53500</v>
      </c>
      <c r="L14" s="88">
        <v>25000</v>
      </c>
      <c r="M14" s="88">
        <v>28500</v>
      </c>
      <c r="O14" s="87" t="s">
        <v>1876</v>
      </c>
      <c r="P14" s="88" t="s">
        <v>422</v>
      </c>
      <c r="Q14" s="88">
        <v>7093817</v>
      </c>
      <c r="R14" s="88">
        <f t="shared" si="2"/>
        <v>3735232</v>
      </c>
      <c r="S14" s="88">
        <v>695617</v>
      </c>
      <c r="T14" s="88">
        <v>3039615</v>
      </c>
      <c r="V14" s="87" t="s">
        <v>1876</v>
      </c>
      <c r="W14" s="88" t="s">
        <v>422</v>
      </c>
      <c r="X14" s="88">
        <v>796187</v>
      </c>
      <c r="Y14" s="88">
        <f t="shared" si="3"/>
        <v>5126472</v>
      </c>
      <c r="Z14" s="88">
        <v>52479</v>
      </c>
      <c r="AA14" s="88">
        <v>5073993</v>
      </c>
    </row>
    <row r="15" spans="1:27" ht="15">
      <c r="A15" s="87" t="s">
        <v>1882</v>
      </c>
      <c r="B15" s="88" t="s">
        <v>424</v>
      </c>
      <c r="C15" s="88">
        <v>33500</v>
      </c>
      <c r="D15" s="88">
        <f t="shared" si="0"/>
        <v>335670</v>
      </c>
      <c r="E15" s="88">
        <v>105000</v>
      </c>
      <c r="F15" s="88">
        <v>230670</v>
      </c>
      <c r="H15" s="87" t="s">
        <v>1894</v>
      </c>
      <c r="I15" s="88" t="s">
        <v>427</v>
      </c>
      <c r="J15" s="88">
        <v>0</v>
      </c>
      <c r="K15" s="88">
        <f t="shared" si="1"/>
        <v>140530</v>
      </c>
      <c r="L15" s="88">
        <v>0</v>
      </c>
      <c r="M15" s="88">
        <v>140530</v>
      </c>
      <c r="O15" s="87" t="s">
        <v>1879</v>
      </c>
      <c r="P15" s="88" t="s">
        <v>423</v>
      </c>
      <c r="Q15" s="88">
        <v>2749058</v>
      </c>
      <c r="R15" s="88">
        <f t="shared" si="2"/>
        <v>1764527</v>
      </c>
      <c r="S15" s="88">
        <v>656356</v>
      </c>
      <c r="T15" s="88">
        <v>1108171</v>
      </c>
      <c r="V15" s="87" t="s">
        <v>1879</v>
      </c>
      <c r="W15" s="88" t="s">
        <v>423</v>
      </c>
      <c r="X15" s="88">
        <v>856977</v>
      </c>
      <c r="Y15" s="88">
        <f t="shared" si="3"/>
        <v>2868660</v>
      </c>
      <c r="Z15" s="88">
        <v>723750</v>
      </c>
      <c r="AA15" s="88">
        <v>2144910</v>
      </c>
    </row>
    <row r="16" spans="1:27" ht="15">
      <c r="A16" s="87" t="s">
        <v>1885</v>
      </c>
      <c r="B16" s="88" t="s">
        <v>936</v>
      </c>
      <c r="C16" s="88">
        <v>1104375</v>
      </c>
      <c r="D16" s="88">
        <f t="shared" si="0"/>
        <v>379323</v>
      </c>
      <c r="E16" s="88">
        <v>206000</v>
      </c>
      <c r="F16" s="88">
        <v>173323</v>
      </c>
      <c r="H16" s="87" t="s">
        <v>1897</v>
      </c>
      <c r="I16" s="88" t="s">
        <v>428</v>
      </c>
      <c r="J16" s="88">
        <v>0</v>
      </c>
      <c r="K16" s="88">
        <f t="shared" si="1"/>
        <v>170940</v>
      </c>
      <c r="L16" s="88">
        <v>0</v>
      </c>
      <c r="M16" s="88">
        <v>170940</v>
      </c>
      <c r="O16" s="87" t="s">
        <v>1882</v>
      </c>
      <c r="P16" s="88" t="s">
        <v>424</v>
      </c>
      <c r="Q16" s="88">
        <v>1858250</v>
      </c>
      <c r="R16" s="88">
        <f t="shared" si="2"/>
        <v>2965946</v>
      </c>
      <c r="S16" s="88">
        <v>1328770</v>
      </c>
      <c r="T16" s="88">
        <v>1637176</v>
      </c>
      <c r="V16" s="87" t="s">
        <v>1882</v>
      </c>
      <c r="W16" s="88" t="s">
        <v>424</v>
      </c>
      <c r="X16" s="88">
        <v>500</v>
      </c>
      <c r="Y16" s="88">
        <f t="shared" si="3"/>
        <v>1034130</v>
      </c>
      <c r="Z16" s="88">
        <v>170000</v>
      </c>
      <c r="AA16" s="88">
        <v>864130</v>
      </c>
    </row>
    <row r="17" spans="1:27" ht="15">
      <c r="A17" s="87" t="s">
        <v>1888</v>
      </c>
      <c r="B17" s="88" t="s">
        <v>425</v>
      </c>
      <c r="C17" s="88">
        <v>2989360</v>
      </c>
      <c r="D17" s="88">
        <f t="shared" si="0"/>
        <v>520292</v>
      </c>
      <c r="E17" s="88">
        <v>125400</v>
      </c>
      <c r="F17" s="88">
        <v>394892</v>
      </c>
      <c r="H17" s="87" t="s">
        <v>1906</v>
      </c>
      <c r="I17" s="88" t="s">
        <v>430</v>
      </c>
      <c r="J17" s="88">
        <v>406760</v>
      </c>
      <c r="K17" s="88">
        <f t="shared" si="1"/>
        <v>180000</v>
      </c>
      <c r="L17" s="88">
        <v>100000</v>
      </c>
      <c r="M17" s="88">
        <v>80000</v>
      </c>
      <c r="O17" s="87" t="s">
        <v>1885</v>
      </c>
      <c r="P17" s="88" t="s">
        <v>936</v>
      </c>
      <c r="Q17" s="88">
        <v>5030755</v>
      </c>
      <c r="R17" s="88">
        <f t="shared" si="2"/>
        <v>2155538</v>
      </c>
      <c r="S17" s="88">
        <v>425350</v>
      </c>
      <c r="T17" s="88">
        <v>1730188</v>
      </c>
      <c r="V17" s="87" t="s">
        <v>1885</v>
      </c>
      <c r="W17" s="88" t="s">
        <v>936</v>
      </c>
      <c r="X17" s="88">
        <v>0</v>
      </c>
      <c r="Y17" s="88">
        <f t="shared" si="3"/>
        <v>6475</v>
      </c>
      <c r="Z17" s="88">
        <v>0</v>
      </c>
      <c r="AA17" s="88">
        <v>6475</v>
      </c>
    </row>
    <row r="18" spans="1:27" ht="15">
      <c r="A18" s="87" t="s">
        <v>1891</v>
      </c>
      <c r="B18" s="88" t="s">
        <v>426</v>
      </c>
      <c r="C18" s="88">
        <v>0</v>
      </c>
      <c r="D18" s="88">
        <f t="shared" si="0"/>
        <v>54610</v>
      </c>
      <c r="E18" s="88">
        <v>17600</v>
      </c>
      <c r="F18" s="88">
        <v>37010</v>
      </c>
      <c r="H18" s="87" t="s">
        <v>1909</v>
      </c>
      <c r="I18" s="88" t="s">
        <v>431</v>
      </c>
      <c r="J18" s="88">
        <v>0</v>
      </c>
      <c r="K18" s="88">
        <f t="shared" si="1"/>
        <v>3800</v>
      </c>
      <c r="L18" s="88">
        <v>0</v>
      </c>
      <c r="M18" s="88">
        <v>3800</v>
      </c>
      <c r="O18" s="87" t="s">
        <v>1888</v>
      </c>
      <c r="P18" s="88" t="s">
        <v>425</v>
      </c>
      <c r="Q18" s="88">
        <v>12065815</v>
      </c>
      <c r="R18" s="88">
        <f t="shared" si="2"/>
        <v>6581016</v>
      </c>
      <c r="S18" s="88">
        <v>1770377</v>
      </c>
      <c r="T18" s="88">
        <v>4810639</v>
      </c>
      <c r="V18" s="87" t="s">
        <v>1888</v>
      </c>
      <c r="W18" s="88" t="s">
        <v>425</v>
      </c>
      <c r="X18" s="88">
        <v>17500</v>
      </c>
      <c r="Y18" s="88">
        <f t="shared" si="3"/>
        <v>1395422</v>
      </c>
      <c r="Z18" s="88">
        <v>0</v>
      </c>
      <c r="AA18" s="88">
        <v>1395422</v>
      </c>
    </row>
    <row r="19" spans="1:27" ht="15">
      <c r="A19" s="87" t="s">
        <v>1894</v>
      </c>
      <c r="B19" s="88" t="s">
        <v>427</v>
      </c>
      <c r="C19" s="88">
        <v>18000</v>
      </c>
      <c r="D19" s="88">
        <f t="shared" si="0"/>
        <v>74295</v>
      </c>
      <c r="E19" s="88">
        <v>0</v>
      </c>
      <c r="F19" s="88">
        <v>74295</v>
      </c>
      <c r="H19" s="87" t="s">
        <v>1913</v>
      </c>
      <c r="I19" s="88" t="s">
        <v>432</v>
      </c>
      <c r="J19" s="88">
        <v>0</v>
      </c>
      <c r="K19" s="88">
        <f t="shared" si="1"/>
        <v>52550</v>
      </c>
      <c r="L19" s="88">
        <v>0</v>
      </c>
      <c r="M19" s="88">
        <v>52550</v>
      </c>
      <c r="O19" s="87" t="s">
        <v>1891</v>
      </c>
      <c r="P19" s="88" t="s">
        <v>426</v>
      </c>
      <c r="Q19" s="88">
        <v>444198</v>
      </c>
      <c r="R19" s="88">
        <f t="shared" si="2"/>
        <v>862936</v>
      </c>
      <c r="S19" s="88">
        <v>503903</v>
      </c>
      <c r="T19" s="88">
        <v>359033</v>
      </c>
      <c r="V19" s="87" t="s">
        <v>1891</v>
      </c>
      <c r="W19" s="88" t="s">
        <v>426</v>
      </c>
      <c r="X19" s="88">
        <v>105877</v>
      </c>
      <c r="Y19" s="88">
        <f t="shared" si="3"/>
        <v>365814</v>
      </c>
      <c r="Z19" s="88">
        <v>61500</v>
      </c>
      <c r="AA19" s="88">
        <v>304314</v>
      </c>
    </row>
    <row r="20" spans="1:27" ht="15">
      <c r="A20" s="87" t="s">
        <v>1897</v>
      </c>
      <c r="B20" s="88" t="s">
        <v>428</v>
      </c>
      <c r="C20" s="88">
        <v>128300</v>
      </c>
      <c r="D20" s="88">
        <f t="shared" si="0"/>
        <v>139336</v>
      </c>
      <c r="E20" s="88">
        <v>0</v>
      </c>
      <c r="F20" s="88">
        <v>139336</v>
      </c>
      <c r="H20" s="87" t="s">
        <v>1916</v>
      </c>
      <c r="I20" s="88" t="s">
        <v>433</v>
      </c>
      <c r="J20" s="88">
        <v>0</v>
      </c>
      <c r="K20" s="88">
        <f t="shared" si="1"/>
        <v>123100</v>
      </c>
      <c r="L20" s="88">
        <v>0</v>
      </c>
      <c r="M20" s="88">
        <v>123100</v>
      </c>
      <c r="O20" s="87" t="s">
        <v>1894</v>
      </c>
      <c r="P20" s="88" t="s">
        <v>427</v>
      </c>
      <c r="Q20" s="88">
        <v>393825</v>
      </c>
      <c r="R20" s="88">
        <f t="shared" si="2"/>
        <v>1391948</v>
      </c>
      <c r="S20" s="88">
        <v>382381</v>
      </c>
      <c r="T20" s="88">
        <v>1009567</v>
      </c>
      <c r="V20" s="87" t="s">
        <v>1894</v>
      </c>
      <c r="W20" s="88" t="s">
        <v>427</v>
      </c>
      <c r="X20" s="88">
        <v>16000</v>
      </c>
      <c r="Y20" s="88">
        <f t="shared" si="3"/>
        <v>2311638</v>
      </c>
      <c r="Z20" s="88">
        <v>380000</v>
      </c>
      <c r="AA20" s="88">
        <v>1931638</v>
      </c>
    </row>
    <row r="21" spans="1:27" ht="15">
      <c r="A21" s="87" t="s">
        <v>1900</v>
      </c>
      <c r="B21" s="88" t="s">
        <v>937</v>
      </c>
      <c r="C21" s="88">
        <v>0</v>
      </c>
      <c r="D21" s="88">
        <f t="shared" si="0"/>
        <v>40700</v>
      </c>
      <c r="E21" s="88">
        <v>0</v>
      </c>
      <c r="F21" s="88">
        <v>40700</v>
      </c>
      <c r="H21" s="87" t="s">
        <v>1919</v>
      </c>
      <c r="I21" s="88" t="s">
        <v>434</v>
      </c>
      <c r="J21" s="88">
        <v>1176000</v>
      </c>
      <c r="K21" s="88">
        <f t="shared" si="1"/>
        <v>63824</v>
      </c>
      <c r="L21" s="88">
        <v>0</v>
      </c>
      <c r="M21" s="88">
        <v>63824</v>
      </c>
      <c r="O21" s="87" t="s">
        <v>1897</v>
      </c>
      <c r="P21" s="88" t="s">
        <v>428</v>
      </c>
      <c r="Q21" s="88">
        <v>1119200</v>
      </c>
      <c r="R21" s="88">
        <f t="shared" si="2"/>
        <v>1177108</v>
      </c>
      <c r="S21" s="88">
        <v>57000</v>
      </c>
      <c r="T21" s="88">
        <v>1120108</v>
      </c>
      <c r="V21" s="87" t="s">
        <v>1897</v>
      </c>
      <c r="W21" s="88" t="s">
        <v>428</v>
      </c>
      <c r="X21" s="88">
        <v>6023868</v>
      </c>
      <c r="Y21" s="88">
        <f t="shared" si="3"/>
        <v>2843232</v>
      </c>
      <c r="Z21" s="88">
        <v>33500</v>
      </c>
      <c r="AA21" s="88">
        <v>2809732</v>
      </c>
    </row>
    <row r="22" spans="1:27" ht="15">
      <c r="A22" s="87" t="s">
        <v>1906</v>
      </c>
      <c r="B22" s="88" t="s">
        <v>430</v>
      </c>
      <c r="C22" s="88">
        <v>1802575</v>
      </c>
      <c r="D22" s="88">
        <f t="shared" si="0"/>
        <v>823379</v>
      </c>
      <c r="E22" s="88">
        <v>51750</v>
      </c>
      <c r="F22" s="88">
        <v>771629</v>
      </c>
      <c r="H22" s="87" t="s">
        <v>1922</v>
      </c>
      <c r="I22" s="88" t="s">
        <v>435</v>
      </c>
      <c r="J22" s="88">
        <v>0</v>
      </c>
      <c r="K22" s="88">
        <f t="shared" si="1"/>
        <v>29400</v>
      </c>
      <c r="L22" s="88">
        <v>0</v>
      </c>
      <c r="M22" s="88">
        <v>29400</v>
      </c>
      <c r="O22" s="87" t="s">
        <v>1900</v>
      </c>
      <c r="P22" s="88" t="s">
        <v>937</v>
      </c>
      <c r="Q22" s="88">
        <v>275000</v>
      </c>
      <c r="R22" s="88">
        <f t="shared" si="2"/>
        <v>561990</v>
      </c>
      <c r="S22" s="88">
        <v>128230</v>
      </c>
      <c r="T22" s="88">
        <v>433760</v>
      </c>
      <c r="V22" s="87" t="s">
        <v>1900</v>
      </c>
      <c r="W22" s="88" t="s">
        <v>937</v>
      </c>
      <c r="X22" s="88">
        <v>31000</v>
      </c>
      <c r="Y22" s="88">
        <f t="shared" si="3"/>
        <v>126500</v>
      </c>
      <c r="Z22" s="88">
        <v>0</v>
      </c>
      <c r="AA22" s="88">
        <v>126500</v>
      </c>
    </row>
    <row r="23" spans="1:27" ht="15">
      <c r="A23" s="87" t="s">
        <v>1909</v>
      </c>
      <c r="B23" s="88" t="s">
        <v>431</v>
      </c>
      <c r="C23" s="88">
        <v>0</v>
      </c>
      <c r="D23" s="88">
        <f t="shared" si="0"/>
        <v>25236</v>
      </c>
      <c r="E23" s="88">
        <v>0</v>
      </c>
      <c r="F23" s="88">
        <v>25236</v>
      </c>
      <c r="H23" s="87" t="s">
        <v>1925</v>
      </c>
      <c r="I23" s="88" t="s">
        <v>436</v>
      </c>
      <c r="J23" s="88">
        <v>0</v>
      </c>
      <c r="K23" s="88">
        <f t="shared" si="1"/>
        <v>926055</v>
      </c>
      <c r="L23" s="88">
        <v>0</v>
      </c>
      <c r="M23" s="88">
        <v>926055</v>
      </c>
      <c r="O23" s="87" t="s">
        <v>1903</v>
      </c>
      <c r="P23" s="88" t="s">
        <v>429</v>
      </c>
      <c r="Q23" s="88">
        <v>1879830</v>
      </c>
      <c r="R23" s="88">
        <f t="shared" si="2"/>
        <v>1660639</v>
      </c>
      <c r="S23" s="88">
        <v>330260</v>
      </c>
      <c r="T23" s="88">
        <v>1330379</v>
      </c>
      <c r="V23" s="87" t="s">
        <v>1903</v>
      </c>
      <c r="W23" s="88" t="s">
        <v>429</v>
      </c>
      <c r="X23" s="88">
        <v>2231593</v>
      </c>
      <c r="Y23" s="88">
        <f t="shared" si="3"/>
        <v>751387</v>
      </c>
      <c r="Z23" s="88">
        <v>0</v>
      </c>
      <c r="AA23" s="88">
        <v>751387</v>
      </c>
    </row>
    <row r="24" spans="1:27" ht="15">
      <c r="A24" s="87" t="s">
        <v>1913</v>
      </c>
      <c r="B24" s="88" t="s">
        <v>432</v>
      </c>
      <c r="C24" s="88">
        <v>127000</v>
      </c>
      <c r="D24" s="88">
        <f t="shared" si="0"/>
        <v>270896</v>
      </c>
      <c r="E24" s="88">
        <v>100000</v>
      </c>
      <c r="F24" s="88">
        <v>170896</v>
      </c>
      <c r="H24" s="87" t="s">
        <v>1928</v>
      </c>
      <c r="I24" s="88" t="s">
        <v>437</v>
      </c>
      <c r="J24" s="88">
        <v>0</v>
      </c>
      <c r="K24" s="88">
        <f t="shared" si="1"/>
        <v>170450</v>
      </c>
      <c r="L24" s="88">
        <v>0</v>
      </c>
      <c r="M24" s="88">
        <v>170450</v>
      </c>
      <c r="O24" s="87" t="s">
        <v>1906</v>
      </c>
      <c r="P24" s="88" t="s">
        <v>430</v>
      </c>
      <c r="Q24" s="88">
        <v>2354275</v>
      </c>
      <c r="R24" s="88">
        <f t="shared" si="2"/>
        <v>4777899</v>
      </c>
      <c r="S24" s="88">
        <v>61850</v>
      </c>
      <c r="T24" s="88">
        <v>4716049</v>
      </c>
      <c r="V24" s="87" t="s">
        <v>1906</v>
      </c>
      <c r="W24" s="88" t="s">
        <v>430</v>
      </c>
      <c r="X24" s="88">
        <v>406760</v>
      </c>
      <c r="Y24" s="88">
        <f t="shared" si="3"/>
        <v>720650</v>
      </c>
      <c r="Z24" s="88">
        <v>100000</v>
      </c>
      <c r="AA24" s="88">
        <v>620650</v>
      </c>
    </row>
    <row r="25" spans="1:27" ht="15">
      <c r="A25" s="87" t="s">
        <v>1916</v>
      </c>
      <c r="B25" s="88" t="s">
        <v>433</v>
      </c>
      <c r="C25" s="88">
        <v>3165000</v>
      </c>
      <c r="D25" s="88">
        <f t="shared" si="0"/>
        <v>682175</v>
      </c>
      <c r="E25" s="88">
        <v>594300</v>
      </c>
      <c r="F25" s="88">
        <v>87875</v>
      </c>
      <c r="H25" s="87" t="s">
        <v>1931</v>
      </c>
      <c r="I25" s="88" t="s">
        <v>438</v>
      </c>
      <c r="J25" s="88">
        <v>0</v>
      </c>
      <c r="K25" s="88">
        <f t="shared" si="1"/>
        <v>186200</v>
      </c>
      <c r="L25" s="88">
        <v>0</v>
      </c>
      <c r="M25" s="88">
        <v>186200</v>
      </c>
      <c r="O25" s="87" t="s">
        <v>1909</v>
      </c>
      <c r="P25" s="88" t="s">
        <v>431</v>
      </c>
      <c r="Q25" s="88">
        <v>5200</v>
      </c>
      <c r="R25" s="88">
        <f t="shared" si="2"/>
        <v>273749</v>
      </c>
      <c r="S25" s="88">
        <v>127800</v>
      </c>
      <c r="T25" s="88">
        <v>145949</v>
      </c>
      <c r="V25" s="87" t="s">
        <v>1909</v>
      </c>
      <c r="W25" s="88" t="s">
        <v>431</v>
      </c>
      <c r="X25" s="88">
        <v>18100</v>
      </c>
      <c r="Y25" s="88">
        <f t="shared" si="3"/>
        <v>84307</v>
      </c>
      <c r="Z25" s="88">
        <v>26504</v>
      </c>
      <c r="AA25" s="88">
        <v>57803</v>
      </c>
    </row>
    <row r="26" spans="1:27" ht="15">
      <c r="A26" s="87" t="s">
        <v>1919</v>
      </c>
      <c r="B26" s="88" t="s">
        <v>434</v>
      </c>
      <c r="C26" s="88">
        <v>358650</v>
      </c>
      <c r="D26" s="88">
        <f t="shared" si="0"/>
        <v>1007447</v>
      </c>
      <c r="E26" s="88">
        <v>562120</v>
      </c>
      <c r="F26" s="88">
        <v>445327</v>
      </c>
      <c r="H26" s="87" t="s">
        <v>1934</v>
      </c>
      <c r="I26" s="88" t="s">
        <v>439</v>
      </c>
      <c r="J26" s="88">
        <v>0</v>
      </c>
      <c r="K26" s="88">
        <f t="shared" si="1"/>
        <v>247850</v>
      </c>
      <c r="L26" s="88">
        <v>0</v>
      </c>
      <c r="M26" s="88">
        <v>247850</v>
      </c>
      <c r="O26" s="87" t="s">
        <v>1913</v>
      </c>
      <c r="P26" s="88" t="s">
        <v>432</v>
      </c>
      <c r="Q26" s="88">
        <v>2078500</v>
      </c>
      <c r="R26" s="88">
        <f t="shared" si="2"/>
        <v>3505039</v>
      </c>
      <c r="S26" s="88">
        <v>1755601</v>
      </c>
      <c r="T26" s="88">
        <v>1749438</v>
      </c>
      <c r="V26" s="87" t="s">
        <v>1913</v>
      </c>
      <c r="W26" s="88" t="s">
        <v>432</v>
      </c>
      <c r="X26" s="88">
        <v>0</v>
      </c>
      <c r="Y26" s="88">
        <f t="shared" si="3"/>
        <v>1826238</v>
      </c>
      <c r="Z26" s="88">
        <v>0</v>
      </c>
      <c r="AA26" s="88">
        <v>1826238</v>
      </c>
    </row>
    <row r="27" spans="1:27" ht="15">
      <c r="A27" s="87" t="s">
        <v>1922</v>
      </c>
      <c r="B27" s="88" t="s">
        <v>435</v>
      </c>
      <c r="C27" s="88">
        <v>0</v>
      </c>
      <c r="D27" s="88">
        <f t="shared" si="0"/>
        <v>141088</v>
      </c>
      <c r="E27" s="88">
        <v>0</v>
      </c>
      <c r="F27" s="88">
        <v>141088</v>
      </c>
      <c r="H27" s="87" t="s">
        <v>1937</v>
      </c>
      <c r="I27" s="88" t="s">
        <v>440</v>
      </c>
      <c r="J27" s="88">
        <v>0</v>
      </c>
      <c r="K27" s="88">
        <f t="shared" si="1"/>
        <v>158300</v>
      </c>
      <c r="L27" s="88">
        <v>0</v>
      </c>
      <c r="M27" s="88">
        <v>158300</v>
      </c>
      <c r="O27" s="87" t="s">
        <v>1916</v>
      </c>
      <c r="P27" s="88" t="s">
        <v>433</v>
      </c>
      <c r="Q27" s="88">
        <v>5955500</v>
      </c>
      <c r="R27" s="88">
        <f t="shared" si="2"/>
        <v>2397839</v>
      </c>
      <c r="S27" s="88">
        <v>1523200</v>
      </c>
      <c r="T27" s="88">
        <v>874639</v>
      </c>
      <c r="V27" s="87" t="s">
        <v>1916</v>
      </c>
      <c r="W27" s="88" t="s">
        <v>433</v>
      </c>
      <c r="X27" s="88">
        <v>165150</v>
      </c>
      <c r="Y27" s="88">
        <f t="shared" si="3"/>
        <v>692600</v>
      </c>
      <c r="Z27" s="88">
        <v>0</v>
      </c>
      <c r="AA27" s="88">
        <v>692600</v>
      </c>
    </row>
    <row r="28" spans="1:27" ht="15">
      <c r="A28" s="87" t="s">
        <v>1925</v>
      </c>
      <c r="B28" s="88" t="s">
        <v>436</v>
      </c>
      <c r="C28" s="88">
        <v>0</v>
      </c>
      <c r="D28" s="88">
        <f t="shared" si="0"/>
        <v>118968</v>
      </c>
      <c r="E28" s="88">
        <v>0</v>
      </c>
      <c r="F28" s="88">
        <v>118968</v>
      </c>
      <c r="H28" s="87" t="s">
        <v>1940</v>
      </c>
      <c r="I28" s="88" t="s">
        <v>441</v>
      </c>
      <c r="J28" s="88">
        <v>795144</v>
      </c>
      <c r="K28" s="88">
        <f t="shared" si="1"/>
        <v>0</v>
      </c>
      <c r="L28" s="88">
        <v>0</v>
      </c>
      <c r="M28" s="88">
        <v>0</v>
      </c>
      <c r="O28" s="87" t="s">
        <v>1919</v>
      </c>
      <c r="P28" s="88" t="s">
        <v>434</v>
      </c>
      <c r="Q28" s="88">
        <v>1036750</v>
      </c>
      <c r="R28" s="88">
        <f t="shared" si="2"/>
        <v>5743336</v>
      </c>
      <c r="S28" s="88">
        <v>2546469</v>
      </c>
      <c r="T28" s="88">
        <v>3196867</v>
      </c>
      <c r="V28" s="87" t="s">
        <v>1919</v>
      </c>
      <c r="W28" s="88" t="s">
        <v>434</v>
      </c>
      <c r="X28" s="88">
        <v>1410500</v>
      </c>
      <c r="Y28" s="88">
        <f t="shared" si="3"/>
        <v>741048</v>
      </c>
      <c r="Z28" s="88">
        <v>0</v>
      </c>
      <c r="AA28" s="88">
        <v>741048</v>
      </c>
    </row>
    <row r="29" spans="1:27" ht="15">
      <c r="A29" s="87" t="s">
        <v>1928</v>
      </c>
      <c r="B29" s="88" t="s">
        <v>437</v>
      </c>
      <c r="C29" s="88">
        <v>306000</v>
      </c>
      <c r="D29" s="88">
        <f t="shared" si="0"/>
        <v>1103074</v>
      </c>
      <c r="E29" s="88">
        <v>0</v>
      </c>
      <c r="F29" s="88">
        <v>1103074</v>
      </c>
      <c r="H29" s="87" t="s">
        <v>1943</v>
      </c>
      <c r="I29" s="88" t="s">
        <v>442</v>
      </c>
      <c r="J29" s="88">
        <v>32000</v>
      </c>
      <c r="K29" s="88">
        <f t="shared" si="1"/>
        <v>375600</v>
      </c>
      <c r="L29" s="88">
        <v>0</v>
      </c>
      <c r="M29" s="88">
        <v>375600</v>
      </c>
      <c r="O29" s="87" t="s">
        <v>1922</v>
      </c>
      <c r="P29" s="88" t="s">
        <v>435</v>
      </c>
      <c r="Q29" s="88">
        <v>61700</v>
      </c>
      <c r="R29" s="88">
        <f t="shared" si="2"/>
        <v>1017347</v>
      </c>
      <c r="S29" s="88">
        <v>11200</v>
      </c>
      <c r="T29" s="88">
        <v>1006147</v>
      </c>
      <c r="V29" s="87" t="s">
        <v>1922</v>
      </c>
      <c r="W29" s="88" t="s">
        <v>435</v>
      </c>
      <c r="X29" s="88">
        <v>0</v>
      </c>
      <c r="Y29" s="88">
        <f t="shared" si="3"/>
        <v>908830</v>
      </c>
      <c r="Z29" s="88">
        <v>0</v>
      </c>
      <c r="AA29" s="88">
        <v>908830</v>
      </c>
    </row>
    <row r="30" spans="1:27" ht="15">
      <c r="A30" s="87" t="s">
        <v>1931</v>
      </c>
      <c r="B30" s="88" t="s">
        <v>438</v>
      </c>
      <c r="C30" s="88">
        <v>8800</v>
      </c>
      <c r="D30" s="88">
        <f t="shared" si="0"/>
        <v>296080</v>
      </c>
      <c r="E30" s="88">
        <v>70119</v>
      </c>
      <c r="F30" s="88">
        <v>225961</v>
      </c>
      <c r="H30" s="87" t="s">
        <v>1946</v>
      </c>
      <c r="I30" s="88" t="s">
        <v>677</v>
      </c>
      <c r="J30" s="88">
        <v>0</v>
      </c>
      <c r="K30" s="88">
        <f t="shared" si="1"/>
        <v>64560</v>
      </c>
      <c r="L30" s="88">
        <v>0</v>
      </c>
      <c r="M30" s="88">
        <v>64560</v>
      </c>
      <c r="O30" s="87" t="s">
        <v>1925</v>
      </c>
      <c r="P30" s="88" t="s">
        <v>436</v>
      </c>
      <c r="Q30" s="88">
        <v>409600</v>
      </c>
      <c r="R30" s="88">
        <f t="shared" si="2"/>
        <v>1008285</v>
      </c>
      <c r="S30" s="88">
        <v>89500</v>
      </c>
      <c r="T30" s="88">
        <v>918785</v>
      </c>
      <c r="V30" s="87" t="s">
        <v>1925</v>
      </c>
      <c r="W30" s="88" t="s">
        <v>436</v>
      </c>
      <c r="X30" s="88">
        <v>416890</v>
      </c>
      <c r="Y30" s="88">
        <f t="shared" si="3"/>
        <v>16308854</v>
      </c>
      <c r="Z30" s="88">
        <v>1021000</v>
      </c>
      <c r="AA30" s="88">
        <v>15287854</v>
      </c>
    </row>
    <row r="31" spans="1:27" ht="15">
      <c r="A31" s="87" t="s">
        <v>1934</v>
      </c>
      <c r="B31" s="88" t="s">
        <v>439</v>
      </c>
      <c r="C31" s="88">
        <v>0</v>
      </c>
      <c r="D31" s="88">
        <f t="shared" si="0"/>
        <v>310295</v>
      </c>
      <c r="E31" s="88">
        <v>153650</v>
      </c>
      <c r="F31" s="88">
        <v>156645</v>
      </c>
      <c r="H31" s="87" t="s">
        <v>1949</v>
      </c>
      <c r="I31" s="88" t="s">
        <v>443</v>
      </c>
      <c r="J31" s="88">
        <v>0</v>
      </c>
      <c r="K31" s="88">
        <f t="shared" si="1"/>
        <v>122720</v>
      </c>
      <c r="L31" s="88">
        <v>0</v>
      </c>
      <c r="M31" s="88">
        <v>122720</v>
      </c>
      <c r="O31" s="87" t="s">
        <v>1928</v>
      </c>
      <c r="P31" s="88" t="s">
        <v>437</v>
      </c>
      <c r="Q31" s="88">
        <v>16523000</v>
      </c>
      <c r="R31" s="88">
        <f t="shared" si="2"/>
        <v>5173768</v>
      </c>
      <c r="S31" s="88">
        <v>0</v>
      </c>
      <c r="T31" s="88">
        <v>5173768</v>
      </c>
      <c r="V31" s="87" t="s">
        <v>1928</v>
      </c>
      <c r="W31" s="88" t="s">
        <v>437</v>
      </c>
      <c r="X31" s="88">
        <v>0</v>
      </c>
      <c r="Y31" s="88">
        <f t="shared" si="3"/>
        <v>838880</v>
      </c>
      <c r="Z31" s="88">
        <v>0</v>
      </c>
      <c r="AA31" s="88">
        <v>838880</v>
      </c>
    </row>
    <row r="32" spans="1:27" ht="15">
      <c r="A32" s="87" t="s">
        <v>1937</v>
      </c>
      <c r="B32" s="88" t="s">
        <v>440</v>
      </c>
      <c r="C32" s="88">
        <v>302500</v>
      </c>
      <c r="D32" s="88">
        <f t="shared" si="0"/>
        <v>583729</v>
      </c>
      <c r="E32" s="88">
        <v>431200</v>
      </c>
      <c r="F32" s="88">
        <v>152529</v>
      </c>
      <c r="H32" s="87" t="s">
        <v>1952</v>
      </c>
      <c r="I32" s="88" t="s">
        <v>444</v>
      </c>
      <c r="J32" s="88">
        <v>49000</v>
      </c>
      <c r="K32" s="88">
        <f t="shared" si="1"/>
        <v>350853</v>
      </c>
      <c r="L32" s="88">
        <v>170000</v>
      </c>
      <c r="M32" s="88">
        <v>180853</v>
      </c>
      <c r="O32" s="87" t="s">
        <v>1931</v>
      </c>
      <c r="P32" s="88" t="s">
        <v>438</v>
      </c>
      <c r="Q32" s="88">
        <v>4649896</v>
      </c>
      <c r="R32" s="88">
        <f t="shared" si="2"/>
        <v>2250760</v>
      </c>
      <c r="S32" s="88">
        <v>710224</v>
      </c>
      <c r="T32" s="88">
        <v>1540536</v>
      </c>
      <c r="V32" s="87" t="s">
        <v>1931</v>
      </c>
      <c r="W32" s="88" t="s">
        <v>438</v>
      </c>
      <c r="X32" s="88">
        <v>0</v>
      </c>
      <c r="Y32" s="88">
        <f t="shared" si="3"/>
        <v>1616536</v>
      </c>
      <c r="Z32" s="88">
        <v>100000</v>
      </c>
      <c r="AA32" s="88">
        <v>1516536</v>
      </c>
    </row>
    <row r="33" spans="1:27" ht="15">
      <c r="A33" s="87" t="s">
        <v>1940</v>
      </c>
      <c r="B33" s="88" t="s">
        <v>441</v>
      </c>
      <c r="C33" s="88">
        <v>0</v>
      </c>
      <c r="D33" s="88">
        <f t="shared" si="0"/>
        <v>321113</v>
      </c>
      <c r="E33" s="88">
        <v>37200</v>
      </c>
      <c r="F33" s="88">
        <v>283913</v>
      </c>
      <c r="H33" s="87" t="s">
        <v>1955</v>
      </c>
      <c r="I33" s="88" t="s">
        <v>445</v>
      </c>
      <c r="J33" s="88">
        <v>20548</v>
      </c>
      <c r="K33" s="88">
        <f t="shared" si="1"/>
        <v>2768177</v>
      </c>
      <c r="L33" s="88">
        <v>8500</v>
      </c>
      <c r="M33" s="88">
        <v>2759677</v>
      </c>
      <c r="O33" s="87" t="s">
        <v>1934</v>
      </c>
      <c r="P33" s="88" t="s">
        <v>439</v>
      </c>
      <c r="Q33" s="88">
        <v>6290881</v>
      </c>
      <c r="R33" s="88">
        <f t="shared" si="2"/>
        <v>4045418</v>
      </c>
      <c r="S33" s="88">
        <v>2740385</v>
      </c>
      <c r="T33" s="88">
        <v>1305033</v>
      </c>
      <c r="V33" s="87" t="s">
        <v>1934</v>
      </c>
      <c r="W33" s="88" t="s">
        <v>439</v>
      </c>
      <c r="X33" s="88">
        <v>9400</v>
      </c>
      <c r="Y33" s="88">
        <f t="shared" si="3"/>
        <v>978958</v>
      </c>
      <c r="Z33" s="88">
        <v>66000</v>
      </c>
      <c r="AA33" s="88">
        <v>912958</v>
      </c>
    </row>
    <row r="34" spans="1:27" ht="15">
      <c r="A34" s="87" t="s">
        <v>1943</v>
      </c>
      <c r="B34" s="88" t="s">
        <v>442</v>
      </c>
      <c r="C34" s="88">
        <v>454850</v>
      </c>
      <c r="D34" s="88">
        <f t="shared" si="0"/>
        <v>471334</v>
      </c>
      <c r="E34" s="88">
        <v>251470</v>
      </c>
      <c r="F34" s="88">
        <v>219864</v>
      </c>
      <c r="H34" s="87" t="s">
        <v>1961</v>
      </c>
      <c r="I34" s="88" t="s">
        <v>678</v>
      </c>
      <c r="J34" s="88">
        <v>22400</v>
      </c>
      <c r="K34" s="88">
        <f t="shared" si="1"/>
        <v>186678</v>
      </c>
      <c r="L34" s="88">
        <v>0</v>
      </c>
      <c r="M34" s="88">
        <v>186678</v>
      </c>
      <c r="O34" s="87" t="s">
        <v>1937</v>
      </c>
      <c r="P34" s="88" t="s">
        <v>440</v>
      </c>
      <c r="Q34" s="88">
        <v>2698425</v>
      </c>
      <c r="R34" s="88">
        <f t="shared" si="2"/>
        <v>2297967</v>
      </c>
      <c r="S34" s="88">
        <v>1158945</v>
      </c>
      <c r="T34" s="88">
        <v>1139022</v>
      </c>
      <c r="V34" s="87" t="s">
        <v>1937</v>
      </c>
      <c r="W34" s="88" t="s">
        <v>440</v>
      </c>
      <c r="X34" s="88">
        <v>201900</v>
      </c>
      <c r="Y34" s="88">
        <f t="shared" si="3"/>
        <v>391446</v>
      </c>
      <c r="Z34" s="88">
        <v>0</v>
      </c>
      <c r="AA34" s="88">
        <v>391446</v>
      </c>
    </row>
    <row r="35" spans="1:27" ht="15">
      <c r="A35" s="87" t="s">
        <v>1946</v>
      </c>
      <c r="B35" s="88" t="s">
        <v>677</v>
      </c>
      <c r="C35" s="88">
        <v>0</v>
      </c>
      <c r="D35" s="88">
        <f t="shared" si="0"/>
        <v>244348</v>
      </c>
      <c r="E35" s="88">
        <v>33335</v>
      </c>
      <c r="F35" s="88">
        <v>211013</v>
      </c>
      <c r="H35" s="87" t="s">
        <v>1964</v>
      </c>
      <c r="I35" s="88" t="s">
        <v>447</v>
      </c>
      <c r="J35" s="88">
        <v>0</v>
      </c>
      <c r="K35" s="88">
        <f t="shared" si="1"/>
        <v>904000</v>
      </c>
      <c r="L35" s="88">
        <v>0</v>
      </c>
      <c r="M35" s="88">
        <v>904000</v>
      </c>
      <c r="O35" s="87" t="s">
        <v>1940</v>
      </c>
      <c r="P35" s="88" t="s">
        <v>441</v>
      </c>
      <c r="Q35" s="88">
        <v>683050</v>
      </c>
      <c r="R35" s="88">
        <f t="shared" si="2"/>
        <v>3113902</v>
      </c>
      <c r="S35" s="88">
        <v>455205</v>
      </c>
      <c r="T35" s="88">
        <v>2658697</v>
      </c>
      <c r="V35" s="87" t="s">
        <v>1940</v>
      </c>
      <c r="W35" s="88" t="s">
        <v>441</v>
      </c>
      <c r="X35" s="88">
        <v>795144</v>
      </c>
      <c r="Y35" s="88">
        <f t="shared" si="3"/>
        <v>58705</v>
      </c>
      <c r="Z35" s="88">
        <v>0</v>
      </c>
      <c r="AA35" s="88">
        <v>58705</v>
      </c>
    </row>
    <row r="36" spans="1:27" ht="15">
      <c r="A36" s="87" t="s">
        <v>1949</v>
      </c>
      <c r="B36" s="88" t="s">
        <v>443</v>
      </c>
      <c r="C36" s="88">
        <v>275000</v>
      </c>
      <c r="D36" s="88">
        <f t="shared" si="0"/>
        <v>146420</v>
      </c>
      <c r="E36" s="88">
        <v>0</v>
      </c>
      <c r="F36" s="88">
        <v>146420</v>
      </c>
      <c r="H36" s="87" t="s">
        <v>1967</v>
      </c>
      <c r="I36" s="88" t="s">
        <v>448</v>
      </c>
      <c r="J36" s="88">
        <v>478500</v>
      </c>
      <c r="K36" s="88">
        <f t="shared" si="1"/>
        <v>833440</v>
      </c>
      <c r="L36" s="88">
        <v>0</v>
      </c>
      <c r="M36" s="88">
        <v>833440</v>
      </c>
      <c r="O36" s="87" t="s">
        <v>1943</v>
      </c>
      <c r="P36" s="88" t="s">
        <v>442</v>
      </c>
      <c r="Q36" s="88">
        <v>2180651</v>
      </c>
      <c r="R36" s="88">
        <f t="shared" si="2"/>
        <v>4763340</v>
      </c>
      <c r="S36" s="88">
        <v>1301900</v>
      </c>
      <c r="T36" s="88">
        <v>3461440</v>
      </c>
      <c r="V36" s="87" t="s">
        <v>1943</v>
      </c>
      <c r="W36" s="88" t="s">
        <v>442</v>
      </c>
      <c r="X36" s="88">
        <v>32000</v>
      </c>
      <c r="Y36" s="88">
        <f t="shared" si="3"/>
        <v>1659695</v>
      </c>
      <c r="Z36" s="88">
        <v>0</v>
      </c>
      <c r="AA36" s="88">
        <v>1659695</v>
      </c>
    </row>
    <row r="37" spans="1:27" ht="15">
      <c r="A37" s="87" t="s">
        <v>1952</v>
      </c>
      <c r="B37" s="88" t="s">
        <v>444</v>
      </c>
      <c r="C37" s="88">
        <v>20000</v>
      </c>
      <c r="D37" s="88">
        <f t="shared" si="0"/>
        <v>207195</v>
      </c>
      <c r="E37" s="88">
        <v>0</v>
      </c>
      <c r="F37" s="88">
        <v>207195</v>
      </c>
      <c r="H37" s="87" t="s">
        <v>1970</v>
      </c>
      <c r="I37" s="88" t="s">
        <v>449</v>
      </c>
      <c r="J37" s="88">
        <v>0</v>
      </c>
      <c r="K37" s="88">
        <f t="shared" si="1"/>
        <v>287343</v>
      </c>
      <c r="L37" s="88">
        <v>0</v>
      </c>
      <c r="M37" s="88">
        <v>287343</v>
      </c>
      <c r="O37" s="87" t="s">
        <v>1946</v>
      </c>
      <c r="P37" s="88" t="s">
        <v>677</v>
      </c>
      <c r="Q37" s="88">
        <v>3719500</v>
      </c>
      <c r="R37" s="88">
        <f t="shared" si="2"/>
        <v>2117375</v>
      </c>
      <c r="S37" s="88">
        <v>646935</v>
      </c>
      <c r="T37" s="88">
        <v>1470440</v>
      </c>
      <c r="V37" s="87" t="s">
        <v>1946</v>
      </c>
      <c r="W37" s="88" t="s">
        <v>677</v>
      </c>
      <c r="X37" s="88">
        <v>2185851</v>
      </c>
      <c r="Y37" s="88">
        <f t="shared" si="3"/>
        <v>5424812</v>
      </c>
      <c r="Z37" s="88">
        <v>5000</v>
      </c>
      <c r="AA37" s="88">
        <v>5419812</v>
      </c>
    </row>
    <row r="38" spans="1:27" ht="15">
      <c r="A38" s="87" t="s">
        <v>1955</v>
      </c>
      <c r="B38" s="88" t="s">
        <v>445</v>
      </c>
      <c r="C38" s="88">
        <v>0</v>
      </c>
      <c r="D38" s="88">
        <f t="shared" si="0"/>
        <v>738415</v>
      </c>
      <c r="E38" s="88">
        <v>8925</v>
      </c>
      <c r="F38" s="88">
        <v>729490</v>
      </c>
      <c r="H38" s="87" t="s">
        <v>1973</v>
      </c>
      <c r="I38" s="88" t="s">
        <v>679</v>
      </c>
      <c r="J38" s="88">
        <v>2500</v>
      </c>
      <c r="K38" s="88">
        <f t="shared" si="1"/>
        <v>8311</v>
      </c>
      <c r="L38" s="88">
        <v>0</v>
      </c>
      <c r="M38" s="88">
        <v>8311</v>
      </c>
      <c r="O38" s="87" t="s">
        <v>1949</v>
      </c>
      <c r="P38" s="88" t="s">
        <v>443</v>
      </c>
      <c r="Q38" s="88">
        <v>17448700</v>
      </c>
      <c r="R38" s="88">
        <f t="shared" si="2"/>
        <v>5598059</v>
      </c>
      <c r="S38" s="88">
        <v>132433</v>
      </c>
      <c r="T38" s="88">
        <v>5465626</v>
      </c>
      <c r="V38" s="87" t="s">
        <v>1949</v>
      </c>
      <c r="W38" s="88" t="s">
        <v>443</v>
      </c>
      <c r="X38" s="88">
        <v>450000</v>
      </c>
      <c r="Y38" s="88">
        <f t="shared" si="3"/>
        <v>1875528</v>
      </c>
      <c r="Z38" s="88">
        <v>0</v>
      </c>
      <c r="AA38" s="88">
        <v>1875528</v>
      </c>
    </row>
    <row r="39" spans="1:27" ht="15">
      <c r="A39" s="87" t="s">
        <v>1958</v>
      </c>
      <c r="B39" s="88" t="s">
        <v>446</v>
      </c>
      <c r="C39" s="88">
        <v>1344650</v>
      </c>
      <c r="D39" s="88">
        <f t="shared" si="0"/>
        <v>1053070</v>
      </c>
      <c r="E39" s="88">
        <v>158500</v>
      </c>
      <c r="F39" s="88">
        <v>894570</v>
      </c>
      <c r="H39" s="87" t="s">
        <v>1976</v>
      </c>
      <c r="I39" s="88" t="s">
        <v>450</v>
      </c>
      <c r="J39" s="88">
        <v>0</v>
      </c>
      <c r="K39" s="88">
        <f t="shared" si="1"/>
        <v>48600</v>
      </c>
      <c r="L39" s="88">
        <v>0</v>
      </c>
      <c r="M39" s="88">
        <v>48600</v>
      </c>
      <c r="O39" s="87" t="s">
        <v>1952</v>
      </c>
      <c r="P39" s="88" t="s">
        <v>444</v>
      </c>
      <c r="Q39" s="88">
        <v>22750</v>
      </c>
      <c r="R39" s="88">
        <f t="shared" si="2"/>
        <v>3384817</v>
      </c>
      <c r="S39" s="88">
        <v>1631061</v>
      </c>
      <c r="T39" s="88">
        <v>1753756</v>
      </c>
      <c r="V39" s="87" t="s">
        <v>1952</v>
      </c>
      <c r="W39" s="88" t="s">
        <v>444</v>
      </c>
      <c r="X39" s="88">
        <v>1953802</v>
      </c>
      <c r="Y39" s="88">
        <f t="shared" si="3"/>
        <v>911128</v>
      </c>
      <c r="Z39" s="88">
        <v>170000</v>
      </c>
      <c r="AA39" s="88">
        <v>741128</v>
      </c>
    </row>
    <row r="40" spans="1:27" ht="15">
      <c r="A40" s="87" t="s">
        <v>1961</v>
      </c>
      <c r="B40" s="88" t="s">
        <v>678</v>
      </c>
      <c r="C40" s="88">
        <v>3000</v>
      </c>
      <c r="D40" s="88">
        <f t="shared" si="0"/>
        <v>1375648</v>
      </c>
      <c r="E40" s="88">
        <v>641962</v>
      </c>
      <c r="F40" s="88">
        <v>733686</v>
      </c>
      <c r="H40" s="87" t="s">
        <v>1979</v>
      </c>
      <c r="I40" s="88" t="s">
        <v>451</v>
      </c>
      <c r="J40" s="88">
        <v>6091500</v>
      </c>
      <c r="K40" s="88">
        <f t="shared" si="1"/>
        <v>680746</v>
      </c>
      <c r="L40" s="88">
        <v>0</v>
      </c>
      <c r="M40" s="88">
        <v>680746</v>
      </c>
      <c r="O40" s="87" t="s">
        <v>1955</v>
      </c>
      <c r="P40" s="88" t="s">
        <v>445</v>
      </c>
      <c r="Q40" s="88">
        <v>1654050</v>
      </c>
      <c r="R40" s="88">
        <f t="shared" si="2"/>
        <v>9206134</v>
      </c>
      <c r="S40" s="88">
        <v>3897899</v>
      </c>
      <c r="T40" s="88">
        <v>5308235</v>
      </c>
      <c r="V40" s="87" t="s">
        <v>1955</v>
      </c>
      <c r="W40" s="88" t="s">
        <v>445</v>
      </c>
      <c r="X40" s="88">
        <v>1171948</v>
      </c>
      <c r="Y40" s="88">
        <f t="shared" si="3"/>
        <v>22671768</v>
      </c>
      <c r="Z40" s="88">
        <v>12914597</v>
      </c>
      <c r="AA40" s="88">
        <v>9757171</v>
      </c>
    </row>
    <row r="41" spans="1:27" ht="15">
      <c r="A41" s="87" t="s">
        <v>1964</v>
      </c>
      <c r="B41" s="88" t="s">
        <v>447</v>
      </c>
      <c r="C41" s="88">
        <v>0</v>
      </c>
      <c r="D41" s="88">
        <f t="shared" si="0"/>
        <v>348691</v>
      </c>
      <c r="E41" s="88">
        <v>186300</v>
      </c>
      <c r="F41" s="88">
        <v>162391</v>
      </c>
      <c r="H41" s="87" t="s">
        <v>1985</v>
      </c>
      <c r="I41" s="88" t="s">
        <v>453</v>
      </c>
      <c r="J41" s="88">
        <v>0</v>
      </c>
      <c r="K41" s="88">
        <f t="shared" si="1"/>
        <v>93889</v>
      </c>
      <c r="L41" s="88">
        <v>0</v>
      </c>
      <c r="M41" s="88">
        <v>93889</v>
      </c>
      <c r="O41" s="87" t="s">
        <v>1958</v>
      </c>
      <c r="P41" s="88" t="s">
        <v>446</v>
      </c>
      <c r="Q41" s="88">
        <v>10527650</v>
      </c>
      <c r="R41" s="88">
        <f t="shared" si="2"/>
        <v>8815336</v>
      </c>
      <c r="S41" s="88">
        <v>848200</v>
      </c>
      <c r="T41" s="88">
        <v>7967136</v>
      </c>
      <c r="V41" s="87" t="s">
        <v>1958</v>
      </c>
      <c r="W41" s="88" t="s">
        <v>446</v>
      </c>
      <c r="X41" s="88">
        <v>39000</v>
      </c>
      <c r="Y41" s="88">
        <f t="shared" si="3"/>
        <v>3945740</v>
      </c>
      <c r="Z41" s="88">
        <v>0</v>
      </c>
      <c r="AA41" s="88">
        <v>3945740</v>
      </c>
    </row>
    <row r="42" spans="1:27" ht="15">
      <c r="A42" s="87" t="s">
        <v>1967</v>
      </c>
      <c r="B42" s="88" t="s">
        <v>448</v>
      </c>
      <c r="C42" s="88">
        <v>775700</v>
      </c>
      <c r="D42" s="88">
        <f t="shared" si="0"/>
        <v>1360416</v>
      </c>
      <c r="E42" s="88">
        <v>9000</v>
      </c>
      <c r="F42" s="88">
        <v>1351416</v>
      </c>
      <c r="H42" s="87" t="s">
        <v>1988</v>
      </c>
      <c r="I42" s="88" t="s">
        <v>454</v>
      </c>
      <c r="J42" s="88">
        <v>0</v>
      </c>
      <c r="K42" s="88">
        <f t="shared" si="1"/>
        <v>363700</v>
      </c>
      <c r="L42" s="88">
        <v>0</v>
      </c>
      <c r="M42" s="88">
        <v>363700</v>
      </c>
      <c r="O42" s="87" t="s">
        <v>1961</v>
      </c>
      <c r="P42" s="88" t="s">
        <v>678</v>
      </c>
      <c r="Q42" s="88">
        <v>542412</v>
      </c>
      <c r="R42" s="88">
        <f t="shared" si="2"/>
        <v>11411767</v>
      </c>
      <c r="S42" s="88">
        <v>4760690</v>
      </c>
      <c r="T42" s="88">
        <v>6651077</v>
      </c>
      <c r="V42" s="87" t="s">
        <v>1961</v>
      </c>
      <c r="W42" s="88" t="s">
        <v>678</v>
      </c>
      <c r="X42" s="88">
        <v>2430803</v>
      </c>
      <c r="Y42" s="88">
        <f t="shared" si="3"/>
        <v>6792898</v>
      </c>
      <c r="Z42" s="88">
        <v>947803</v>
      </c>
      <c r="AA42" s="88">
        <v>5845095</v>
      </c>
    </row>
    <row r="43" spans="1:27" ht="15">
      <c r="A43" s="87" t="s">
        <v>1970</v>
      </c>
      <c r="B43" s="88" t="s">
        <v>449</v>
      </c>
      <c r="C43" s="88">
        <v>0</v>
      </c>
      <c r="D43" s="88">
        <f t="shared" si="0"/>
        <v>1005027</v>
      </c>
      <c r="E43" s="88">
        <v>625100</v>
      </c>
      <c r="F43" s="88">
        <v>379927</v>
      </c>
      <c r="H43" s="87" t="s">
        <v>1991</v>
      </c>
      <c r="I43" s="88" t="s">
        <v>455</v>
      </c>
      <c r="J43" s="88">
        <v>0</v>
      </c>
      <c r="K43" s="88">
        <f t="shared" si="1"/>
        <v>889000</v>
      </c>
      <c r="L43" s="88">
        <v>0</v>
      </c>
      <c r="M43" s="88">
        <v>889000</v>
      </c>
      <c r="O43" s="87" t="s">
        <v>1964</v>
      </c>
      <c r="P43" s="88" t="s">
        <v>447</v>
      </c>
      <c r="Q43" s="88">
        <v>1952500</v>
      </c>
      <c r="R43" s="88">
        <f t="shared" si="2"/>
        <v>1142684</v>
      </c>
      <c r="S43" s="88">
        <v>186300</v>
      </c>
      <c r="T43" s="88">
        <v>956384</v>
      </c>
      <c r="V43" s="87" t="s">
        <v>1964</v>
      </c>
      <c r="W43" s="88" t="s">
        <v>447</v>
      </c>
      <c r="X43" s="88">
        <v>683000</v>
      </c>
      <c r="Y43" s="88">
        <f t="shared" si="3"/>
        <v>1323504</v>
      </c>
      <c r="Z43" s="88">
        <v>0</v>
      </c>
      <c r="AA43" s="88">
        <v>1323504</v>
      </c>
    </row>
    <row r="44" spans="1:27" ht="15">
      <c r="A44" s="87" t="s">
        <v>1973</v>
      </c>
      <c r="B44" s="88" t="s">
        <v>679</v>
      </c>
      <c r="C44" s="88">
        <v>213305</v>
      </c>
      <c r="D44" s="88">
        <f t="shared" si="0"/>
        <v>494887</v>
      </c>
      <c r="E44" s="88">
        <v>6650</v>
      </c>
      <c r="F44" s="88">
        <v>488237</v>
      </c>
      <c r="H44" s="87" t="s">
        <v>1994</v>
      </c>
      <c r="I44" s="88" t="s">
        <v>456</v>
      </c>
      <c r="J44" s="88">
        <v>0</v>
      </c>
      <c r="K44" s="88">
        <f t="shared" si="1"/>
        <v>25325</v>
      </c>
      <c r="L44" s="88">
        <v>0</v>
      </c>
      <c r="M44" s="88">
        <v>25325</v>
      </c>
      <c r="O44" s="87" t="s">
        <v>1967</v>
      </c>
      <c r="P44" s="88" t="s">
        <v>448</v>
      </c>
      <c r="Q44" s="88">
        <v>6925800</v>
      </c>
      <c r="R44" s="88">
        <f t="shared" si="2"/>
        <v>11602194</v>
      </c>
      <c r="S44" s="88">
        <v>550550</v>
      </c>
      <c r="T44" s="88">
        <v>11051644</v>
      </c>
      <c r="V44" s="87" t="s">
        <v>1967</v>
      </c>
      <c r="W44" s="88" t="s">
        <v>448</v>
      </c>
      <c r="X44" s="88">
        <v>1034100</v>
      </c>
      <c r="Y44" s="88">
        <f t="shared" si="3"/>
        <v>4849848</v>
      </c>
      <c r="Z44" s="88">
        <v>0</v>
      </c>
      <c r="AA44" s="88">
        <v>4849848</v>
      </c>
    </row>
    <row r="45" spans="1:27" ht="15">
      <c r="A45" s="87" t="s">
        <v>1976</v>
      </c>
      <c r="B45" s="88" t="s">
        <v>450</v>
      </c>
      <c r="C45" s="88">
        <v>15000</v>
      </c>
      <c r="D45" s="88">
        <f t="shared" si="0"/>
        <v>1011933</v>
      </c>
      <c r="E45" s="88">
        <v>637630</v>
      </c>
      <c r="F45" s="88">
        <v>374303</v>
      </c>
      <c r="H45" s="87" t="s">
        <v>1997</v>
      </c>
      <c r="I45" s="88" t="s">
        <v>457</v>
      </c>
      <c r="J45" s="88">
        <v>0</v>
      </c>
      <c r="K45" s="88">
        <f t="shared" si="1"/>
        <v>96101</v>
      </c>
      <c r="L45" s="88">
        <v>0</v>
      </c>
      <c r="M45" s="88">
        <v>96101</v>
      </c>
      <c r="O45" s="87" t="s">
        <v>1970</v>
      </c>
      <c r="P45" s="88" t="s">
        <v>449</v>
      </c>
      <c r="Q45" s="88">
        <v>6609900</v>
      </c>
      <c r="R45" s="88">
        <f t="shared" si="2"/>
        <v>9604441</v>
      </c>
      <c r="S45" s="88">
        <v>4425495</v>
      </c>
      <c r="T45" s="88">
        <v>5178946</v>
      </c>
      <c r="V45" s="87" t="s">
        <v>1970</v>
      </c>
      <c r="W45" s="88" t="s">
        <v>449</v>
      </c>
      <c r="X45" s="88">
        <v>7668476</v>
      </c>
      <c r="Y45" s="88">
        <f t="shared" si="3"/>
        <v>5020077</v>
      </c>
      <c r="Z45" s="88">
        <v>506000</v>
      </c>
      <c r="AA45" s="88">
        <v>4514077</v>
      </c>
    </row>
    <row r="46" spans="1:27" ht="15">
      <c r="A46" s="87" t="s">
        <v>1979</v>
      </c>
      <c r="B46" s="88" t="s">
        <v>451</v>
      </c>
      <c r="C46" s="88">
        <v>0</v>
      </c>
      <c r="D46" s="88">
        <f t="shared" si="0"/>
        <v>1396388</v>
      </c>
      <c r="E46" s="88">
        <v>2500</v>
      </c>
      <c r="F46" s="88">
        <v>1393888</v>
      </c>
      <c r="H46" s="87" t="s">
        <v>2000</v>
      </c>
      <c r="I46" s="88" t="s">
        <v>458</v>
      </c>
      <c r="J46" s="88">
        <v>0</v>
      </c>
      <c r="K46" s="88">
        <f t="shared" si="1"/>
        <v>112225</v>
      </c>
      <c r="L46" s="88">
        <v>0</v>
      </c>
      <c r="M46" s="88">
        <v>112225</v>
      </c>
      <c r="O46" s="87" t="s">
        <v>1973</v>
      </c>
      <c r="P46" s="88" t="s">
        <v>679</v>
      </c>
      <c r="Q46" s="88">
        <v>857957</v>
      </c>
      <c r="R46" s="88">
        <f t="shared" si="2"/>
        <v>3410827</v>
      </c>
      <c r="S46" s="88">
        <v>58860</v>
      </c>
      <c r="T46" s="88">
        <v>3351967</v>
      </c>
      <c r="V46" s="87" t="s">
        <v>1973</v>
      </c>
      <c r="W46" s="88" t="s">
        <v>679</v>
      </c>
      <c r="X46" s="88">
        <v>2029785</v>
      </c>
      <c r="Y46" s="88">
        <f t="shared" si="3"/>
        <v>1733031</v>
      </c>
      <c r="Z46" s="88">
        <v>279400</v>
      </c>
      <c r="AA46" s="88">
        <v>1453631</v>
      </c>
    </row>
    <row r="47" spans="1:27" ht="15">
      <c r="A47" s="87" t="s">
        <v>1982</v>
      </c>
      <c r="B47" s="88" t="s">
        <v>452</v>
      </c>
      <c r="C47" s="88">
        <v>0</v>
      </c>
      <c r="D47" s="88">
        <f t="shared" si="0"/>
        <v>189660</v>
      </c>
      <c r="E47" s="88">
        <v>124500</v>
      </c>
      <c r="F47" s="88">
        <v>65160</v>
      </c>
      <c r="H47" s="87" t="s">
        <v>2003</v>
      </c>
      <c r="I47" s="88" t="s">
        <v>459</v>
      </c>
      <c r="J47" s="88">
        <v>0</v>
      </c>
      <c r="K47" s="88">
        <f t="shared" si="1"/>
        <v>52920</v>
      </c>
      <c r="L47" s="88">
        <v>0</v>
      </c>
      <c r="M47" s="88">
        <v>52920</v>
      </c>
      <c r="O47" s="87" t="s">
        <v>1976</v>
      </c>
      <c r="P47" s="88" t="s">
        <v>450</v>
      </c>
      <c r="Q47" s="88">
        <v>2062600</v>
      </c>
      <c r="R47" s="88">
        <f t="shared" si="2"/>
        <v>10790986</v>
      </c>
      <c r="S47" s="88">
        <v>6744079</v>
      </c>
      <c r="T47" s="88">
        <v>4046907</v>
      </c>
      <c r="V47" s="87" t="s">
        <v>1976</v>
      </c>
      <c r="W47" s="88" t="s">
        <v>450</v>
      </c>
      <c r="X47" s="88">
        <v>1000</v>
      </c>
      <c r="Y47" s="88">
        <f t="shared" si="3"/>
        <v>7582689</v>
      </c>
      <c r="Z47" s="88">
        <v>0</v>
      </c>
      <c r="AA47" s="88">
        <v>7582689</v>
      </c>
    </row>
    <row r="48" spans="1:27" ht="15">
      <c r="A48" s="87" t="s">
        <v>1985</v>
      </c>
      <c r="B48" s="88" t="s">
        <v>453</v>
      </c>
      <c r="C48" s="88">
        <v>0</v>
      </c>
      <c r="D48" s="88">
        <f t="shared" si="0"/>
        <v>283680</v>
      </c>
      <c r="E48" s="88">
        <v>98900</v>
      </c>
      <c r="F48" s="88">
        <v>184780</v>
      </c>
      <c r="H48" s="87" t="s">
        <v>2006</v>
      </c>
      <c r="I48" s="88" t="s">
        <v>460</v>
      </c>
      <c r="J48" s="88">
        <v>125</v>
      </c>
      <c r="K48" s="88">
        <f t="shared" si="1"/>
        <v>1925339</v>
      </c>
      <c r="L48" s="88">
        <v>0</v>
      </c>
      <c r="M48" s="88">
        <v>1925339</v>
      </c>
      <c r="O48" s="87" t="s">
        <v>1979</v>
      </c>
      <c r="P48" s="88" t="s">
        <v>451</v>
      </c>
      <c r="Q48" s="88">
        <v>5435600</v>
      </c>
      <c r="R48" s="88">
        <f t="shared" si="2"/>
        <v>5795050</v>
      </c>
      <c r="S48" s="88">
        <v>1104977</v>
      </c>
      <c r="T48" s="88">
        <v>4690073</v>
      </c>
      <c r="V48" s="87" t="s">
        <v>1979</v>
      </c>
      <c r="W48" s="88" t="s">
        <v>451</v>
      </c>
      <c r="X48" s="88">
        <v>51998101</v>
      </c>
      <c r="Y48" s="88">
        <f t="shared" si="3"/>
        <v>18542420</v>
      </c>
      <c r="Z48" s="88">
        <v>370400</v>
      </c>
      <c r="AA48" s="88">
        <v>18172020</v>
      </c>
    </row>
    <row r="49" spans="1:27" ht="15">
      <c r="A49" s="87" t="s">
        <v>1988</v>
      </c>
      <c r="B49" s="88" t="s">
        <v>454</v>
      </c>
      <c r="C49" s="88">
        <v>0</v>
      </c>
      <c r="D49" s="88">
        <f t="shared" si="0"/>
        <v>342336</v>
      </c>
      <c r="E49" s="88">
        <v>201500</v>
      </c>
      <c r="F49" s="88">
        <v>140836</v>
      </c>
      <c r="H49" s="87" t="s">
        <v>2009</v>
      </c>
      <c r="I49" s="88" t="s">
        <v>461</v>
      </c>
      <c r="J49" s="88">
        <v>1043243</v>
      </c>
      <c r="K49" s="88">
        <f t="shared" si="1"/>
        <v>881900</v>
      </c>
      <c r="L49" s="88">
        <v>720000</v>
      </c>
      <c r="M49" s="88">
        <v>161900</v>
      </c>
      <c r="O49" s="87" t="s">
        <v>1982</v>
      </c>
      <c r="P49" s="88" t="s">
        <v>452</v>
      </c>
      <c r="Q49" s="88">
        <v>453523</v>
      </c>
      <c r="R49" s="88">
        <f t="shared" si="2"/>
        <v>2366105</v>
      </c>
      <c r="S49" s="88">
        <v>1288900</v>
      </c>
      <c r="T49" s="88">
        <v>1077205</v>
      </c>
      <c r="V49" s="87" t="s">
        <v>1982</v>
      </c>
      <c r="W49" s="88" t="s">
        <v>452</v>
      </c>
      <c r="X49" s="88">
        <v>919000</v>
      </c>
      <c r="Y49" s="88">
        <f t="shared" si="3"/>
        <v>55950</v>
      </c>
      <c r="Z49" s="88">
        <v>0</v>
      </c>
      <c r="AA49" s="88">
        <v>55950</v>
      </c>
    </row>
    <row r="50" spans="1:27" ht="15">
      <c r="A50" s="87" t="s">
        <v>1991</v>
      </c>
      <c r="B50" s="88" t="s">
        <v>455</v>
      </c>
      <c r="C50" s="88">
        <v>0</v>
      </c>
      <c r="D50" s="88">
        <f t="shared" si="0"/>
        <v>750499</v>
      </c>
      <c r="E50" s="88">
        <v>349400</v>
      </c>
      <c r="F50" s="88">
        <v>401099</v>
      </c>
      <c r="H50" s="87" t="s">
        <v>2012</v>
      </c>
      <c r="I50" s="88" t="s">
        <v>462</v>
      </c>
      <c r="J50" s="88">
        <v>0</v>
      </c>
      <c r="K50" s="88">
        <f t="shared" si="1"/>
        <v>168400</v>
      </c>
      <c r="L50" s="88">
        <v>0</v>
      </c>
      <c r="M50" s="88">
        <v>168400</v>
      </c>
      <c r="O50" s="87" t="s">
        <v>1985</v>
      </c>
      <c r="P50" s="88" t="s">
        <v>453</v>
      </c>
      <c r="Q50" s="88">
        <v>2958040</v>
      </c>
      <c r="R50" s="88">
        <f t="shared" si="2"/>
        <v>3035233</v>
      </c>
      <c r="S50" s="88">
        <v>775178</v>
      </c>
      <c r="T50" s="88">
        <v>2260055</v>
      </c>
      <c r="V50" s="87" t="s">
        <v>1985</v>
      </c>
      <c r="W50" s="88" t="s">
        <v>453</v>
      </c>
      <c r="X50" s="88">
        <v>30700</v>
      </c>
      <c r="Y50" s="88">
        <f t="shared" si="3"/>
        <v>7407281</v>
      </c>
      <c r="Z50" s="88">
        <v>5000</v>
      </c>
      <c r="AA50" s="88">
        <v>7402281</v>
      </c>
    </row>
    <row r="51" spans="1:27" ht="15">
      <c r="A51" s="87" t="s">
        <v>1994</v>
      </c>
      <c r="B51" s="88" t="s">
        <v>456</v>
      </c>
      <c r="C51" s="88">
        <v>0</v>
      </c>
      <c r="D51" s="88">
        <f t="shared" si="0"/>
        <v>626045</v>
      </c>
      <c r="E51" s="88">
        <v>479000</v>
      </c>
      <c r="F51" s="88">
        <v>147045</v>
      </c>
      <c r="H51" s="87" t="s">
        <v>2015</v>
      </c>
      <c r="I51" s="88" t="s">
        <v>463</v>
      </c>
      <c r="J51" s="88">
        <v>0</v>
      </c>
      <c r="K51" s="88">
        <f t="shared" si="1"/>
        <v>96031</v>
      </c>
      <c r="L51" s="88">
        <v>0</v>
      </c>
      <c r="M51" s="88">
        <v>96031</v>
      </c>
      <c r="O51" s="87" t="s">
        <v>1988</v>
      </c>
      <c r="P51" s="88" t="s">
        <v>454</v>
      </c>
      <c r="Q51" s="88">
        <v>1080695</v>
      </c>
      <c r="R51" s="88">
        <f t="shared" si="2"/>
        <v>2655205</v>
      </c>
      <c r="S51" s="88">
        <v>1623925</v>
      </c>
      <c r="T51" s="88">
        <v>1031280</v>
      </c>
      <c r="V51" s="87" t="s">
        <v>1988</v>
      </c>
      <c r="W51" s="88" t="s">
        <v>454</v>
      </c>
      <c r="X51" s="88">
        <v>5100000</v>
      </c>
      <c r="Y51" s="88">
        <f t="shared" si="3"/>
        <v>574677</v>
      </c>
      <c r="Z51" s="88">
        <v>0</v>
      </c>
      <c r="AA51" s="88">
        <v>574677</v>
      </c>
    </row>
    <row r="52" spans="1:27" ht="15">
      <c r="A52" s="87" t="s">
        <v>1997</v>
      </c>
      <c r="B52" s="88" t="s">
        <v>457</v>
      </c>
      <c r="C52" s="88">
        <v>0</v>
      </c>
      <c r="D52" s="88">
        <f t="shared" si="0"/>
        <v>490108</v>
      </c>
      <c r="E52" s="88">
        <v>23700</v>
      </c>
      <c r="F52" s="88">
        <v>466408</v>
      </c>
      <c r="H52" s="87" t="s">
        <v>2018</v>
      </c>
      <c r="I52" s="88" t="s">
        <v>464</v>
      </c>
      <c r="J52" s="88">
        <v>0</v>
      </c>
      <c r="K52" s="88">
        <f t="shared" si="1"/>
        <v>1698580</v>
      </c>
      <c r="L52" s="88">
        <v>0</v>
      </c>
      <c r="M52" s="88">
        <v>1698580</v>
      </c>
      <c r="O52" s="87" t="s">
        <v>1991</v>
      </c>
      <c r="P52" s="88" t="s">
        <v>455</v>
      </c>
      <c r="Q52" s="88">
        <v>1128825</v>
      </c>
      <c r="R52" s="88">
        <f t="shared" si="2"/>
        <v>5679905</v>
      </c>
      <c r="S52" s="88">
        <v>2089126</v>
      </c>
      <c r="T52" s="88">
        <v>3590779</v>
      </c>
      <c r="V52" s="87" t="s">
        <v>1991</v>
      </c>
      <c r="W52" s="88" t="s">
        <v>455</v>
      </c>
      <c r="X52" s="88">
        <v>203200</v>
      </c>
      <c r="Y52" s="88">
        <f t="shared" si="3"/>
        <v>1758844</v>
      </c>
      <c r="Z52" s="88">
        <v>152700</v>
      </c>
      <c r="AA52" s="88">
        <v>1606144</v>
      </c>
    </row>
    <row r="53" spans="1:27" ht="15">
      <c r="A53" s="87" t="s">
        <v>2000</v>
      </c>
      <c r="B53" s="88" t="s">
        <v>458</v>
      </c>
      <c r="C53" s="88">
        <v>200000</v>
      </c>
      <c r="D53" s="88">
        <f t="shared" si="0"/>
        <v>110953</v>
      </c>
      <c r="E53" s="88">
        <v>0</v>
      </c>
      <c r="F53" s="88">
        <v>110953</v>
      </c>
      <c r="H53" s="87" t="s">
        <v>2021</v>
      </c>
      <c r="I53" s="88" t="s">
        <v>465</v>
      </c>
      <c r="J53" s="88">
        <v>0</v>
      </c>
      <c r="K53" s="88">
        <f t="shared" si="1"/>
        <v>18395</v>
      </c>
      <c r="L53" s="88">
        <v>0</v>
      </c>
      <c r="M53" s="88">
        <v>18395</v>
      </c>
      <c r="O53" s="87" t="s">
        <v>1994</v>
      </c>
      <c r="P53" s="88" t="s">
        <v>456</v>
      </c>
      <c r="Q53" s="88">
        <v>9201</v>
      </c>
      <c r="R53" s="88">
        <f t="shared" si="2"/>
        <v>4095940</v>
      </c>
      <c r="S53" s="88">
        <v>2597226</v>
      </c>
      <c r="T53" s="88">
        <v>1498714</v>
      </c>
      <c r="V53" s="87" t="s">
        <v>1994</v>
      </c>
      <c r="W53" s="88" t="s">
        <v>456</v>
      </c>
      <c r="X53" s="88">
        <v>316700</v>
      </c>
      <c r="Y53" s="88">
        <f t="shared" si="3"/>
        <v>920008</v>
      </c>
      <c r="Z53" s="88">
        <v>5000</v>
      </c>
      <c r="AA53" s="88">
        <v>915008</v>
      </c>
    </row>
    <row r="54" spans="1:27" ht="15">
      <c r="A54" s="87" t="s">
        <v>2003</v>
      </c>
      <c r="B54" s="88" t="s">
        <v>459</v>
      </c>
      <c r="C54" s="88">
        <v>0</v>
      </c>
      <c r="D54" s="88">
        <f t="shared" si="0"/>
        <v>448086</v>
      </c>
      <c r="E54" s="88">
        <v>3410</v>
      </c>
      <c r="F54" s="88">
        <v>444676</v>
      </c>
      <c r="H54" s="87" t="s">
        <v>2024</v>
      </c>
      <c r="I54" s="88" t="s">
        <v>466</v>
      </c>
      <c r="J54" s="88">
        <v>0</v>
      </c>
      <c r="K54" s="88">
        <f t="shared" si="1"/>
        <v>3600</v>
      </c>
      <c r="L54" s="88">
        <v>0</v>
      </c>
      <c r="M54" s="88">
        <v>3600</v>
      </c>
      <c r="O54" s="87" t="s">
        <v>1997</v>
      </c>
      <c r="P54" s="88" t="s">
        <v>457</v>
      </c>
      <c r="Q54" s="88">
        <v>400</v>
      </c>
      <c r="R54" s="88">
        <f t="shared" si="2"/>
        <v>3214151</v>
      </c>
      <c r="S54" s="88">
        <v>1037862</v>
      </c>
      <c r="T54" s="88">
        <v>2176289</v>
      </c>
      <c r="V54" s="87" t="s">
        <v>1997</v>
      </c>
      <c r="W54" s="88" t="s">
        <v>457</v>
      </c>
      <c r="X54" s="88">
        <v>58200</v>
      </c>
      <c r="Y54" s="88">
        <f t="shared" si="3"/>
        <v>605024</v>
      </c>
      <c r="Z54" s="88">
        <v>100000</v>
      </c>
      <c r="AA54" s="88">
        <v>505024</v>
      </c>
    </row>
    <row r="55" spans="1:27" ht="15">
      <c r="A55" s="87" t="s">
        <v>2006</v>
      </c>
      <c r="B55" s="88" t="s">
        <v>460</v>
      </c>
      <c r="C55" s="88">
        <v>0</v>
      </c>
      <c r="D55" s="88">
        <f t="shared" si="0"/>
        <v>288071</v>
      </c>
      <c r="E55" s="88">
        <v>1</v>
      </c>
      <c r="F55" s="88">
        <v>288070</v>
      </c>
      <c r="H55" s="87" t="s">
        <v>2027</v>
      </c>
      <c r="I55" s="88" t="s">
        <v>467</v>
      </c>
      <c r="J55" s="88">
        <v>0</v>
      </c>
      <c r="K55" s="88">
        <f t="shared" si="1"/>
        <v>10850</v>
      </c>
      <c r="L55" s="88">
        <v>0</v>
      </c>
      <c r="M55" s="88">
        <v>10850</v>
      </c>
      <c r="O55" s="87" t="s">
        <v>2000</v>
      </c>
      <c r="P55" s="88" t="s">
        <v>458</v>
      </c>
      <c r="Q55" s="88">
        <v>441000</v>
      </c>
      <c r="R55" s="88">
        <f t="shared" si="2"/>
        <v>1483711</v>
      </c>
      <c r="S55" s="88">
        <v>434600</v>
      </c>
      <c r="T55" s="88">
        <v>1049111</v>
      </c>
      <c r="V55" s="87" t="s">
        <v>2000</v>
      </c>
      <c r="W55" s="88" t="s">
        <v>458</v>
      </c>
      <c r="X55" s="88">
        <v>1176761</v>
      </c>
      <c r="Y55" s="88">
        <f t="shared" si="3"/>
        <v>1014151</v>
      </c>
      <c r="Z55" s="88">
        <v>450500</v>
      </c>
      <c r="AA55" s="88">
        <v>563651</v>
      </c>
    </row>
    <row r="56" spans="1:27" ht="15">
      <c r="A56" s="87" t="s">
        <v>2009</v>
      </c>
      <c r="B56" s="88" t="s">
        <v>461</v>
      </c>
      <c r="C56" s="88">
        <v>56300</v>
      </c>
      <c r="D56" s="88">
        <f t="shared" si="0"/>
        <v>1360739</v>
      </c>
      <c r="E56" s="88">
        <v>256500</v>
      </c>
      <c r="F56" s="88">
        <v>1104239</v>
      </c>
      <c r="H56" s="87" t="s">
        <v>2030</v>
      </c>
      <c r="I56" s="88" t="s">
        <v>468</v>
      </c>
      <c r="J56" s="88">
        <v>0</v>
      </c>
      <c r="K56" s="88">
        <f t="shared" si="1"/>
        <v>307250</v>
      </c>
      <c r="L56" s="88">
        <v>20000</v>
      </c>
      <c r="M56" s="88">
        <v>287250</v>
      </c>
      <c r="O56" s="87" t="s">
        <v>2003</v>
      </c>
      <c r="P56" s="88" t="s">
        <v>459</v>
      </c>
      <c r="Q56" s="88">
        <v>0</v>
      </c>
      <c r="R56" s="88">
        <f t="shared" si="2"/>
        <v>2251101</v>
      </c>
      <c r="S56" s="88">
        <v>439685</v>
      </c>
      <c r="T56" s="88">
        <v>1811416</v>
      </c>
      <c r="V56" s="87" t="s">
        <v>2003</v>
      </c>
      <c r="W56" s="88" t="s">
        <v>459</v>
      </c>
      <c r="X56" s="88">
        <v>17200</v>
      </c>
      <c r="Y56" s="88">
        <f t="shared" si="3"/>
        <v>1465620</v>
      </c>
      <c r="Z56" s="88">
        <v>204600</v>
      </c>
      <c r="AA56" s="88">
        <v>1261020</v>
      </c>
    </row>
    <row r="57" spans="1:27" ht="15">
      <c r="A57" s="87" t="s">
        <v>2012</v>
      </c>
      <c r="B57" s="88" t="s">
        <v>462</v>
      </c>
      <c r="C57" s="88">
        <v>0</v>
      </c>
      <c r="D57" s="88">
        <f t="shared" si="0"/>
        <v>254735</v>
      </c>
      <c r="E57" s="88">
        <v>44000</v>
      </c>
      <c r="F57" s="88">
        <v>210735</v>
      </c>
      <c r="H57" s="87" t="s">
        <v>2033</v>
      </c>
      <c r="I57" s="88" t="s">
        <v>469</v>
      </c>
      <c r="J57" s="88">
        <v>0</v>
      </c>
      <c r="K57" s="88">
        <f t="shared" si="1"/>
        <v>79450</v>
      </c>
      <c r="L57" s="88">
        <v>0</v>
      </c>
      <c r="M57" s="88">
        <v>79450</v>
      </c>
      <c r="O57" s="87" t="s">
        <v>2006</v>
      </c>
      <c r="P57" s="88" t="s">
        <v>460</v>
      </c>
      <c r="Q57" s="88">
        <v>1059401</v>
      </c>
      <c r="R57" s="88">
        <f t="shared" si="2"/>
        <v>4085450</v>
      </c>
      <c r="S57" s="88">
        <v>882956</v>
      </c>
      <c r="T57" s="88">
        <v>3202494</v>
      </c>
      <c r="V57" s="87" t="s">
        <v>2006</v>
      </c>
      <c r="W57" s="88" t="s">
        <v>460</v>
      </c>
      <c r="X57" s="88">
        <v>58507</v>
      </c>
      <c r="Y57" s="88">
        <f t="shared" si="3"/>
        <v>9596493</v>
      </c>
      <c r="Z57" s="88">
        <v>1</v>
      </c>
      <c r="AA57" s="88">
        <v>9596492</v>
      </c>
    </row>
    <row r="58" spans="1:27" ht="15">
      <c r="A58" s="87" t="s">
        <v>2015</v>
      </c>
      <c r="B58" s="88" t="s">
        <v>463</v>
      </c>
      <c r="C58" s="88">
        <v>0</v>
      </c>
      <c r="D58" s="88">
        <f t="shared" si="0"/>
        <v>321135</v>
      </c>
      <c r="E58" s="88">
        <v>232900</v>
      </c>
      <c r="F58" s="88">
        <v>88235</v>
      </c>
      <c r="H58" s="87" t="s">
        <v>2036</v>
      </c>
      <c r="I58" s="88" t="s">
        <v>470</v>
      </c>
      <c r="J58" s="88">
        <v>0</v>
      </c>
      <c r="K58" s="88">
        <f t="shared" si="1"/>
        <v>61010</v>
      </c>
      <c r="L58" s="88">
        <v>0</v>
      </c>
      <c r="M58" s="88">
        <v>61010</v>
      </c>
      <c r="O58" s="87" t="s">
        <v>2009</v>
      </c>
      <c r="P58" s="88" t="s">
        <v>461</v>
      </c>
      <c r="Q58" s="88">
        <v>3108267</v>
      </c>
      <c r="R58" s="88">
        <f t="shared" si="2"/>
        <v>13208897</v>
      </c>
      <c r="S58" s="88">
        <v>3970373</v>
      </c>
      <c r="T58" s="88">
        <v>9238524</v>
      </c>
      <c r="V58" s="87" t="s">
        <v>2009</v>
      </c>
      <c r="W58" s="88" t="s">
        <v>461</v>
      </c>
      <c r="X58" s="88">
        <v>16332941</v>
      </c>
      <c r="Y58" s="88">
        <f t="shared" si="3"/>
        <v>4505049</v>
      </c>
      <c r="Z58" s="88">
        <v>1364450</v>
      </c>
      <c r="AA58" s="88">
        <v>3140599</v>
      </c>
    </row>
    <row r="59" spans="1:27" ht="15">
      <c r="A59" s="87" t="s">
        <v>2018</v>
      </c>
      <c r="B59" s="88" t="s">
        <v>464</v>
      </c>
      <c r="C59" s="88">
        <v>0</v>
      </c>
      <c r="D59" s="88">
        <f t="shared" si="0"/>
        <v>330008</v>
      </c>
      <c r="E59" s="88">
        <v>135000</v>
      </c>
      <c r="F59" s="88">
        <v>195008</v>
      </c>
      <c r="H59" s="87" t="s">
        <v>2040</v>
      </c>
      <c r="I59" s="88" t="s">
        <v>471</v>
      </c>
      <c r="J59" s="88">
        <v>215000</v>
      </c>
      <c r="K59" s="88">
        <f t="shared" si="1"/>
        <v>703750</v>
      </c>
      <c r="L59" s="88">
        <v>0</v>
      </c>
      <c r="M59" s="88">
        <v>703750</v>
      </c>
      <c r="O59" s="87" t="s">
        <v>2012</v>
      </c>
      <c r="P59" s="88" t="s">
        <v>462</v>
      </c>
      <c r="Q59" s="88">
        <v>1048500</v>
      </c>
      <c r="R59" s="88">
        <f t="shared" si="2"/>
        <v>2553931</v>
      </c>
      <c r="S59" s="88">
        <v>869681</v>
      </c>
      <c r="T59" s="88">
        <v>1684250</v>
      </c>
      <c r="V59" s="87" t="s">
        <v>2012</v>
      </c>
      <c r="W59" s="88" t="s">
        <v>462</v>
      </c>
      <c r="X59" s="88">
        <v>33750</v>
      </c>
      <c r="Y59" s="88">
        <f t="shared" si="3"/>
        <v>1128153</v>
      </c>
      <c r="Z59" s="88">
        <v>24470</v>
      </c>
      <c r="AA59" s="88">
        <v>1103683</v>
      </c>
    </row>
    <row r="60" spans="1:27" ht="15">
      <c r="A60" s="87" t="s">
        <v>2021</v>
      </c>
      <c r="B60" s="88" t="s">
        <v>465</v>
      </c>
      <c r="C60" s="88">
        <v>0</v>
      </c>
      <c r="D60" s="88">
        <f t="shared" si="0"/>
        <v>5327</v>
      </c>
      <c r="E60" s="88">
        <v>2200</v>
      </c>
      <c r="F60" s="88">
        <v>3127</v>
      </c>
      <c r="H60" s="87" t="s">
        <v>2043</v>
      </c>
      <c r="I60" s="88" t="s">
        <v>472</v>
      </c>
      <c r="J60" s="88">
        <v>0</v>
      </c>
      <c r="K60" s="88">
        <f t="shared" si="1"/>
        <v>800</v>
      </c>
      <c r="L60" s="88">
        <v>0</v>
      </c>
      <c r="M60" s="88">
        <v>800</v>
      </c>
      <c r="O60" s="87" t="s">
        <v>2015</v>
      </c>
      <c r="P60" s="88" t="s">
        <v>463</v>
      </c>
      <c r="Q60" s="88">
        <v>0</v>
      </c>
      <c r="R60" s="88">
        <f t="shared" si="2"/>
        <v>2761087</v>
      </c>
      <c r="S60" s="88">
        <v>1905474</v>
      </c>
      <c r="T60" s="88">
        <v>855613</v>
      </c>
      <c r="V60" s="87" t="s">
        <v>2015</v>
      </c>
      <c r="W60" s="88" t="s">
        <v>463</v>
      </c>
      <c r="X60" s="88">
        <v>0</v>
      </c>
      <c r="Y60" s="88">
        <f t="shared" si="3"/>
        <v>1670462</v>
      </c>
      <c r="Z60" s="88">
        <v>125888</v>
      </c>
      <c r="AA60" s="88">
        <v>1544574</v>
      </c>
    </row>
    <row r="61" spans="1:27" ht="15">
      <c r="A61" s="87" t="s">
        <v>2024</v>
      </c>
      <c r="B61" s="88" t="s">
        <v>466</v>
      </c>
      <c r="C61" s="88">
        <v>219500</v>
      </c>
      <c r="D61" s="88">
        <f t="shared" si="0"/>
        <v>282349</v>
      </c>
      <c r="E61" s="88">
        <v>49232</v>
      </c>
      <c r="F61" s="88">
        <v>233117</v>
      </c>
      <c r="H61" s="87" t="s">
        <v>2046</v>
      </c>
      <c r="I61" s="88" t="s">
        <v>473</v>
      </c>
      <c r="J61" s="88">
        <v>0</v>
      </c>
      <c r="K61" s="88">
        <f t="shared" si="1"/>
        <v>196750</v>
      </c>
      <c r="L61" s="88">
        <v>0</v>
      </c>
      <c r="M61" s="88">
        <v>196750</v>
      </c>
      <c r="O61" s="87" t="s">
        <v>2018</v>
      </c>
      <c r="P61" s="88" t="s">
        <v>464</v>
      </c>
      <c r="Q61" s="88">
        <v>4713399</v>
      </c>
      <c r="R61" s="88">
        <f t="shared" si="2"/>
        <v>3386432</v>
      </c>
      <c r="S61" s="88">
        <v>1531600</v>
      </c>
      <c r="T61" s="88">
        <v>1854832</v>
      </c>
      <c r="V61" s="87" t="s">
        <v>2018</v>
      </c>
      <c r="W61" s="88" t="s">
        <v>464</v>
      </c>
      <c r="X61" s="88">
        <v>2150000</v>
      </c>
      <c r="Y61" s="88">
        <f t="shared" si="3"/>
        <v>9633533</v>
      </c>
      <c r="Z61" s="88">
        <v>12000</v>
      </c>
      <c r="AA61" s="88">
        <v>9621533</v>
      </c>
    </row>
    <row r="62" spans="1:27" ht="15">
      <c r="A62" s="87" t="s">
        <v>2027</v>
      </c>
      <c r="B62" s="88" t="s">
        <v>467</v>
      </c>
      <c r="C62" s="88">
        <v>520000</v>
      </c>
      <c r="D62" s="88">
        <f t="shared" si="0"/>
        <v>174546</v>
      </c>
      <c r="E62" s="88">
        <v>0</v>
      </c>
      <c r="F62" s="88">
        <v>174546</v>
      </c>
      <c r="H62" s="87" t="s">
        <v>2049</v>
      </c>
      <c r="I62" s="88" t="s">
        <v>474</v>
      </c>
      <c r="J62" s="88">
        <v>0</v>
      </c>
      <c r="K62" s="88">
        <f t="shared" si="1"/>
        <v>12257225</v>
      </c>
      <c r="L62" s="88">
        <v>0</v>
      </c>
      <c r="M62" s="88">
        <v>12257225</v>
      </c>
      <c r="O62" s="87" t="s">
        <v>2021</v>
      </c>
      <c r="P62" s="88" t="s">
        <v>465</v>
      </c>
      <c r="Q62" s="88">
        <v>500</v>
      </c>
      <c r="R62" s="88">
        <f t="shared" si="2"/>
        <v>514652</v>
      </c>
      <c r="S62" s="88">
        <v>218700</v>
      </c>
      <c r="T62" s="88">
        <v>295952</v>
      </c>
      <c r="V62" s="87" t="s">
        <v>2021</v>
      </c>
      <c r="W62" s="88" t="s">
        <v>465</v>
      </c>
      <c r="X62" s="88">
        <v>0</v>
      </c>
      <c r="Y62" s="88">
        <f t="shared" si="3"/>
        <v>2591407</v>
      </c>
      <c r="Z62" s="88">
        <v>85600</v>
      </c>
      <c r="AA62" s="88">
        <v>2505807</v>
      </c>
    </row>
    <row r="63" spans="1:27" ht="15">
      <c r="A63" s="87" t="s">
        <v>2030</v>
      </c>
      <c r="B63" s="88" t="s">
        <v>468</v>
      </c>
      <c r="C63" s="88">
        <v>0</v>
      </c>
      <c r="D63" s="88">
        <f t="shared" si="0"/>
        <v>65040</v>
      </c>
      <c r="E63" s="88">
        <v>0</v>
      </c>
      <c r="F63" s="88">
        <v>65040</v>
      </c>
      <c r="H63" s="87" t="s">
        <v>2052</v>
      </c>
      <c r="I63" s="88" t="s">
        <v>475</v>
      </c>
      <c r="J63" s="88">
        <v>0</v>
      </c>
      <c r="K63" s="88">
        <f t="shared" si="1"/>
        <v>234835</v>
      </c>
      <c r="L63" s="88">
        <v>0</v>
      </c>
      <c r="M63" s="88">
        <v>234835</v>
      </c>
      <c r="O63" s="87" t="s">
        <v>2024</v>
      </c>
      <c r="P63" s="88" t="s">
        <v>466</v>
      </c>
      <c r="Q63" s="88">
        <v>2244120</v>
      </c>
      <c r="R63" s="88">
        <f t="shared" si="2"/>
        <v>4126189</v>
      </c>
      <c r="S63" s="88">
        <v>2044552</v>
      </c>
      <c r="T63" s="88">
        <v>2081637</v>
      </c>
      <c r="V63" s="87" t="s">
        <v>2024</v>
      </c>
      <c r="W63" s="88" t="s">
        <v>466</v>
      </c>
      <c r="X63" s="88">
        <v>17000</v>
      </c>
      <c r="Y63" s="88">
        <f t="shared" si="3"/>
        <v>217346</v>
      </c>
      <c r="Z63" s="88">
        <v>0</v>
      </c>
      <c r="AA63" s="88">
        <v>217346</v>
      </c>
    </row>
    <row r="64" spans="1:27" ht="15">
      <c r="A64" s="87" t="s">
        <v>2033</v>
      </c>
      <c r="B64" s="88" t="s">
        <v>469</v>
      </c>
      <c r="C64" s="88">
        <v>0</v>
      </c>
      <c r="D64" s="88">
        <f t="shared" si="0"/>
        <v>208914</v>
      </c>
      <c r="E64" s="88">
        <v>30000</v>
      </c>
      <c r="F64" s="88">
        <v>178914</v>
      </c>
      <c r="H64" s="87" t="s">
        <v>2055</v>
      </c>
      <c r="I64" s="88" t="s">
        <v>476</v>
      </c>
      <c r="J64" s="88">
        <v>0</v>
      </c>
      <c r="K64" s="88">
        <f t="shared" si="1"/>
        <v>428350</v>
      </c>
      <c r="L64" s="88">
        <v>0</v>
      </c>
      <c r="M64" s="88">
        <v>428350</v>
      </c>
      <c r="O64" s="87" t="s">
        <v>2027</v>
      </c>
      <c r="P64" s="88" t="s">
        <v>467</v>
      </c>
      <c r="Q64" s="88">
        <v>848400</v>
      </c>
      <c r="R64" s="88">
        <f t="shared" si="2"/>
        <v>2520936</v>
      </c>
      <c r="S64" s="88">
        <v>600512</v>
      </c>
      <c r="T64" s="88">
        <v>1920424</v>
      </c>
      <c r="V64" s="87" t="s">
        <v>2027</v>
      </c>
      <c r="W64" s="88" t="s">
        <v>467</v>
      </c>
      <c r="X64" s="88">
        <v>0</v>
      </c>
      <c r="Y64" s="88">
        <f t="shared" si="3"/>
        <v>1296136</v>
      </c>
      <c r="Z64" s="88">
        <v>370500</v>
      </c>
      <c r="AA64" s="88">
        <v>925636</v>
      </c>
    </row>
    <row r="65" spans="1:27" ht="15">
      <c r="A65" s="87" t="s">
        <v>2036</v>
      </c>
      <c r="B65" s="88" t="s">
        <v>470</v>
      </c>
      <c r="C65" s="88">
        <v>315000</v>
      </c>
      <c r="D65" s="88">
        <f t="shared" si="0"/>
        <v>826489</v>
      </c>
      <c r="E65" s="88">
        <v>414900</v>
      </c>
      <c r="F65" s="88">
        <v>411589</v>
      </c>
      <c r="H65" s="87" t="s">
        <v>2058</v>
      </c>
      <c r="I65" s="88" t="s">
        <v>477</v>
      </c>
      <c r="J65" s="88">
        <v>0</v>
      </c>
      <c r="K65" s="88">
        <f t="shared" si="1"/>
        <v>595050</v>
      </c>
      <c r="L65" s="88">
        <v>0</v>
      </c>
      <c r="M65" s="88">
        <v>595050</v>
      </c>
      <c r="O65" s="87" t="s">
        <v>2030</v>
      </c>
      <c r="P65" s="88" t="s">
        <v>468</v>
      </c>
      <c r="Q65" s="88">
        <v>626650</v>
      </c>
      <c r="R65" s="88">
        <f t="shared" si="2"/>
        <v>853581</v>
      </c>
      <c r="S65" s="88">
        <v>100850</v>
      </c>
      <c r="T65" s="88">
        <v>752731</v>
      </c>
      <c r="V65" s="87" t="s">
        <v>2030</v>
      </c>
      <c r="W65" s="88" t="s">
        <v>468</v>
      </c>
      <c r="X65" s="88">
        <v>902708</v>
      </c>
      <c r="Y65" s="88">
        <f t="shared" si="3"/>
        <v>1603046</v>
      </c>
      <c r="Z65" s="88">
        <v>20000</v>
      </c>
      <c r="AA65" s="88">
        <v>1583046</v>
      </c>
    </row>
    <row r="66" spans="1:27" ht="15">
      <c r="A66" s="87" t="s">
        <v>2040</v>
      </c>
      <c r="B66" s="88" t="s">
        <v>471</v>
      </c>
      <c r="C66" s="88">
        <v>13500</v>
      </c>
      <c r="D66" s="88">
        <f t="shared" si="0"/>
        <v>233010</v>
      </c>
      <c r="E66" s="88">
        <v>70000</v>
      </c>
      <c r="F66" s="88">
        <v>163010</v>
      </c>
      <c r="H66" s="87" t="s">
        <v>2061</v>
      </c>
      <c r="I66" s="88" t="s">
        <v>478</v>
      </c>
      <c r="J66" s="88">
        <v>0</v>
      </c>
      <c r="K66" s="88">
        <f t="shared" si="1"/>
        <v>1384679</v>
      </c>
      <c r="L66" s="88">
        <v>0</v>
      </c>
      <c r="M66" s="88">
        <v>1384679</v>
      </c>
      <c r="O66" s="87" t="s">
        <v>2033</v>
      </c>
      <c r="P66" s="88" t="s">
        <v>469</v>
      </c>
      <c r="Q66" s="88">
        <v>518000</v>
      </c>
      <c r="R66" s="88">
        <f t="shared" si="2"/>
        <v>1737271</v>
      </c>
      <c r="S66" s="88">
        <v>769669</v>
      </c>
      <c r="T66" s="88">
        <v>967602</v>
      </c>
      <c r="V66" s="87" t="s">
        <v>2033</v>
      </c>
      <c r="W66" s="88" t="s">
        <v>469</v>
      </c>
      <c r="X66" s="88">
        <v>30000</v>
      </c>
      <c r="Y66" s="88">
        <f t="shared" si="3"/>
        <v>1750351</v>
      </c>
      <c r="Z66" s="88">
        <v>0</v>
      </c>
      <c r="AA66" s="88">
        <v>1750351</v>
      </c>
    </row>
    <row r="67" spans="1:27" ht="15">
      <c r="A67" s="87" t="s">
        <v>2043</v>
      </c>
      <c r="B67" s="88" t="s">
        <v>472</v>
      </c>
      <c r="C67" s="88">
        <v>0</v>
      </c>
      <c r="D67" s="88">
        <f t="shared" si="0"/>
        <v>126484</v>
      </c>
      <c r="E67" s="88">
        <v>19000</v>
      </c>
      <c r="F67" s="88">
        <v>107484</v>
      </c>
      <c r="H67" s="87" t="s">
        <v>2064</v>
      </c>
      <c r="I67" s="88" t="s">
        <v>479</v>
      </c>
      <c r="J67" s="88">
        <v>16600</v>
      </c>
      <c r="K67" s="88">
        <f t="shared" si="1"/>
        <v>787925</v>
      </c>
      <c r="L67" s="88">
        <v>290500</v>
      </c>
      <c r="M67" s="88">
        <v>497425</v>
      </c>
      <c r="O67" s="87" t="s">
        <v>2036</v>
      </c>
      <c r="P67" s="88" t="s">
        <v>470</v>
      </c>
      <c r="Q67" s="88">
        <v>455101</v>
      </c>
      <c r="R67" s="88">
        <f t="shared" si="2"/>
        <v>5445349</v>
      </c>
      <c r="S67" s="88">
        <v>2109967</v>
      </c>
      <c r="T67" s="88">
        <v>3335382</v>
      </c>
      <c r="V67" s="87" t="s">
        <v>2036</v>
      </c>
      <c r="W67" s="88" t="s">
        <v>470</v>
      </c>
      <c r="X67" s="88">
        <v>6343372</v>
      </c>
      <c r="Y67" s="88">
        <f t="shared" si="3"/>
        <v>4556502</v>
      </c>
      <c r="Z67" s="88">
        <v>580000</v>
      </c>
      <c r="AA67" s="88">
        <v>3976502</v>
      </c>
    </row>
    <row r="68" spans="1:27" ht="15">
      <c r="A68" s="87" t="s">
        <v>2046</v>
      </c>
      <c r="B68" s="88" t="s">
        <v>473</v>
      </c>
      <c r="C68" s="88">
        <v>80000</v>
      </c>
      <c r="D68" s="88">
        <f aca="true" t="shared" si="4" ref="D68:D131">E68+F68</f>
        <v>256267</v>
      </c>
      <c r="E68" s="88">
        <v>0</v>
      </c>
      <c r="F68" s="88">
        <v>256267</v>
      </c>
      <c r="H68" s="87" t="s">
        <v>2067</v>
      </c>
      <c r="I68" s="88" t="s">
        <v>480</v>
      </c>
      <c r="J68" s="88">
        <v>0</v>
      </c>
      <c r="K68" s="88">
        <f aca="true" t="shared" si="5" ref="K68:K131">L68+M68</f>
        <v>13400</v>
      </c>
      <c r="L68" s="88">
        <v>0</v>
      </c>
      <c r="M68" s="88">
        <v>13400</v>
      </c>
      <c r="O68" s="87" t="s">
        <v>2040</v>
      </c>
      <c r="P68" s="88" t="s">
        <v>471</v>
      </c>
      <c r="Q68" s="88">
        <v>5627875</v>
      </c>
      <c r="R68" s="88">
        <f aca="true" t="shared" si="6" ref="R68:R131">S68+T68</f>
        <v>4631199</v>
      </c>
      <c r="S68" s="88">
        <v>3016164</v>
      </c>
      <c r="T68" s="88">
        <v>1615035</v>
      </c>
      <c r="V68" s="87" t="s">
        <v>2040</v>
      </c>
      <c r="W68" s="88" t="s">
        <v>471</v>
      </c>
      <c r="X68" s="88">
        <v>3327050</v>
      </c>
      <c r="Y68" s="88">
        <f aca="true" t="shared" si="7" ref="Y68:Y131">Z68+AA68</f>
        <v>867482</v>
      </c>
      <c r="Z68" s="88">
        <v>0</v>
      </c>
      <c r="AA68" s="88">
        <v>867482</v>
      </c>
    </row>
    <row r="69" spans="1:27" ht="15">
      <c r="A69" s="87" t="s">
        <v>2049</v>
      </c>
      <c r="B69" s="88" t="s">
        <v>474</v>
      </c>
      <c r="C69" s="88">
        <v>1650500</v>
      </c>
      <c r="D69" s="88">
        <f t="shared" si="4"/>
        <v>978976</v>
      </c>
      <c r="E69" s="88">
        <v>522100</v>
      </c>
      <c r="F69" s="88">
        <v>456876</v>
      </c>
      <c r="H69" s="87" t="s">
        <v>2070</v>
      </c>
      <c r="I69" s="88" t="s">
        <v>481</v>
      </c>
      <c r="J69" s="88">
        <v>59200</v>
      </c>
      <c r="K69" s="88">
        <f t="shared" si="5"/>
        <v>0</v>
      </c>
      <c r="L69" s="88">
        <v>0</v>
      </c>
      <c r="M69" s="88">
        <v>0</v>
      </c>
      <c r="O69" s="87" t="s">
        <v>2043</v>
      </c>
      <c r="P69" s="88" t="s">
        <v>472</v>
      </c>
      <c r="Q69" s="88">
        <v>207401</v>
      </c>
      <c r="R69" s="88">
        <f t="shared" si="6"/>
        <v>4005319</v>
      </c>
      <c r="S69" s="88">
        <v>1510528</v>
      </c>
      <c r="T69" s="88">
        <v>2494791</v>
      </c>
      <c r="V69" s="87" t="s">
        <v>2043</v>
      </c>
      <c r="W69" s="88" t="s">
        <v>472</v>
      </c>
      <c r="X69" s="88">
        <v>8700</v>
      </c>
      <c r="Y69" s="88">
        <f t="shared" si="7"/>
        <v>1343731</v>
      </c>
      <c r="Z69" s="88">
        <v>253530</v>
      </c>
      <c r="AA69" s="88">
        <v>1090201</v>
      </c>
    </row>
    <row r="70" spans="1:27" ht="15">
      <c r="A70" s="87" t="s">
        <v>2052</v>
      </c>
      <c r="B70" s="88" t="s">
        <v>475</v>
      </c>
      <c r="C70" s="88">
        <v>377000</v>
      </c>
      <c r="D70" s="88">
        <f t="shared" si="4"/>
        <v>300520</v>
      </c>
      <c r="E70" s="88">
        <v>106600</v>
      </c>
      <c r="F70" s="88">
        <v>193920</v>
      </c>
      <c r="H70" s="87" t="s">
        <v>2079</v>
      </c>
      <c r="I70" s="88" t="s">
        <v>484</v>
      </c>
      <c r="J70" s="88">
        <v>0</v>
      </c>
      <c r="K70" s="88">
        <f t="shared" si="5"/>
        <v>227595</v>
      </c>
      <c r="L70" s="88">
        <v>0</v>
      </c>
      <c r="M70" s="88">
        <v>227595</v>
      </c>
      <c r="O70" s="87" t="s">
        <v>2046</v>
      </c>
      <c r="P70" s="88" t="s">
        <v>473</v>
      </c>
      <c r="Q70" s="88">
        <v>4455100</v>
      </c>
      <c r="R70" s="88">
        <f t="shared" si="6"/>
        <v>1766702</v>
      </c>
      <c r="S70" s="88">
        <v>0</v>
      </c>
      <c r="T70" s="88">
        <v>1766702</v>
      </c>
      <c r="V70" s="87" t="s">
        <v>2046</v>
      </c>
      <c r="W70" s="88" t="s">
        <v>473</v>
      </c>
      <c r="X70" s="88">
        <v>0</v>
      </c>
      <c r="Y70" s="88">
        <f t="shared" si="7"/>
        <v>1907292</v>
      </c>
      <c r="Z70" s="88">
        <v>139400</v>
      </c>
      <c r="AA70" s="88">
        <v>1767892</v>
      </c>
    </row>
    <row r="71" spans="1:27" ht="15">
      <c r="A71" s="87" t="s">
        <v>2055</v>
      </c>
      <c r="B71" s="88" t="s">
        <v>476</v>
      </c>
      <c r="C71" s="88">
        <v>385</v>
      </c>
      <c r="D71" s="88">
        <f t="shared" si="4"/>
        <v>446801</v>
      </c>
      <c r="E71" s="88">
        <v>151700</v>
      </c>
      <c r="F71" s="88">
        <v>295101</v>
      </c>
      <c r="H71" s="87" t="s">
        <v>2082</v>
      </c>
      <c r="I71" s="88" t="s">
        <v>485</v>
      </c>
      <c r="J71" s="88">
        <v>0</v>
      </c>
      <c r="K71" s="88">
        <f t="shared" si="5"/>
        <v>175500</v>
      </c>
      <c r="L71" s="88">
        <v>0</v>
      </c>
      <c r="M71" s="88">
        <v>175500</v>
      </c>
      <c r="O71" s="87" t="s">
        <v>2049</v>
      </c>
      <c r="P71" s="88" t="s">
        <v>474</v>
      </c>
      <c r="Q71" s="88">
        <v>5897552</v>
      </c>
      <c r="R71" s="88">
        <f t="shared" si="6"/>
        <v>12966756</v>
      </c>
      <c r="S71" s="88">
        <v>7247614</v>
      </c>
      <c r="T71" s="88">
        <v>5719142</v>
      </c>
      <c r="V71" s="87" t="s">
        <v>2049</v>
      </c>
      <c r="W71" s="88" t="s">
        <v>474</v>
      </c>
      <c r="X71" s="88">
        <v>3217785</v>
      </c>
      <c r="Y71" s="88">
        <f t="shared" si="7"/>
        <v>63526854</v>
      </c>
      <c r="Z71" s="88">
        <v>14097200</v>
      </c>
      <c r="AA71" s="88">
        <v>49429654</v>
      </c>
    </row>
    <row r="72" spans="1:27" ht="15">
      <c r="A72" s="87" t="s">
        <v>2058</v>
      </c>
      <c r="B72" s="88" t="s">
        <v>477</v>
      </c>
      <c r="C72" s="88">
        <v>665970</v>
      </c>
      <c r="D72" s="88">
        <f t="shared" si="4"/>
        <v>180898</v>
      </c>
      <c r="E72" s="88">
        <v>0</v>
      </c>
      <c r="F72" s="88">
        <v>180898</v>
      </c>
      <c r="H72" s="87" t="s">
        <v>2085</v>
      </c>
      <c r="I72" s="88" t="s">
        <v>486</v>
      </c>
      <c r="J72" s="88">
        <v>0</v>
      </c>
      <c r="K72" s="88">
        <f t="shared" si="5"/>
        <v>183329</v>
      </c>
      <c r="L72" s="88">
        <v>0</v>
      </c>
      <c r="M72" s="88">
        <v>183329</v>
      </c>
      <c r="O72" s="87" t="s">
        <v>2052</v>
      </c>
      <c r="P72" s="88" t="s">
        <v>475</v>
      </c>
      <c r="Q72" s="88">
        <v>1142500</v>
      </c>
      <c r="R72" s="88">
        <f t="shared" si="6"/>
        <v>3947738</v>
      </c>
      <c r="S72" s="88">
        <v>2107810</v>
      </c>
      <c r="T72" s="88">
        <v>1839928</v>
      </c>
      <c r="V72" s="87" t="s">
        <v>2052</v>
      </c>
      <c r="W72" s="88" t="s">
        <v>475</v>
      </c>
      <c r="X72" s="88">
        <v>0</v>
      </c>
      <c r="Y72" s="88">
        <f t="shared" si="7"/>
        <v>1443653</v>
      </c>
      <c r="Z72" s="88">
        <v>0</v>
      </c>
      <c r="AA72" s="88">
        <v>1443653</v>
      </c>
    </row>
    <row r="73" spans="1:27" ht="15">
      <c r="A73" s="87" t="s">
        <v>2061</v>
      </c>
      <c r="B73" s="88" t="s">
        <v>478</v>
      </c>
      <c r="C73" s="88">
        <v>0</v>
      </c>
      <c r="D73" s="88">
        <f t="shared" si="4"/>
        <v>205487</v>
      </c>
      <c r="E73" s="88">
        <v>0</v>
      </c>
      <c r="F73" s="88">
        <v>205487</v>
      </c>
      <c r="H73" s="87" t="s">
        <v>2088</v>
      </c>
      <c r="I73" s="88" t="s">
        <v>487</v>
      </c>
      <c r="J73" s="88">
        <v>0</v>
      </c>
      <c r="K73" s="88">
        <f t="shared" si="5"/>
        <v>287000</v>
      </c>
      <c r="L73" s="88">
        <v>0</v>
      </c>
      <c r="M73" s="88">
        <v>287000</v>
      </c>
      <c r="O73" s="87" t="s">
        <v>2055</v>
      </c>
      <c r="P73" s="88" t="s">
        <v>476</v>
      </c>
      <c r="Q73" s="88">
        <v>2351375</v>
      </c>
      <c r="R73" s="88">
        <f t="shared" si="6"/>
        <v>9012801</v>
      </c>
      <c r="S73" s="88">
        <v>5323187</v>
      </c>
      <c r="T73" s="88">
        <v>3689614</v>
      </c>
      <c r="V73" s="87" t="s">
        <v>2055</v>
      </c>
      <c r="W73" s="88" t="s">
        <v>476</v>
      </c>
      <c r="X73" s="88">
        <v>9110200</v>
      </c>
      <c r="Y73" s="88">
        <f t="shared" si="7"/>
        <v>3088902</v>
      </c>
      <c r="Z73" s="88">
        <v>109150</v>
      </c>
      <c r="AA73" s="88">
        <v>2979752</v>
      </c>
    </row>
    <row r="74" spans="1:27" ht="15">
      <c r="A74" s="87" t="s">
        <v>2064</v>
      </c>
      <c r="B74" s="88" t="s">
        <v>479</v>
      </c>
      <c r="C74" s="88">
        <v>339800</v>
      </c>
      <c r="D74" s="88">
        <f t="shared" si="4"/>
        <v>2598556</v>
      </c>
      <c r="E74" s="88">
        <v>1431905</v>
      </c>
      <c r="F74" s="88">
        <v>1166651</v>
      </c>
      <c r="H74" s="87" t="s">
        <v>2090</v>
      </c>
      <c r="I74" s="88" t="s">
        <v>488</v>
      </c>
      <c r="J74" s="88">
        <v>0</v>
      </c>
      <c r="K74" s="88">
        <f t="shared" si="5"/>
        <v>2905701</v>
      </c>
      <c r="L74" s="88">
        <v>0</v>
      </c>
      <c r="M74" s="88">
        <v>2905701</v>
      </c>
      <c r="O74" s="87" t="s">
        <v>2058</v>
      </c>
      <c r="P74" s="88" t="s">
        <v>477</v>
      </c>
      <c r="Q74" s="88">
        <v>1376970</v>
      </c>
      <c r="R74" s="88">
        <f t="shared" si="6"/>
        <v>2547938</v>
      </c>
      <c r="S74" s="88">
        <v>682645</v>
      </c>
      <c r="T74" s="88">
        <v>1865293</v>
      </c>
      <c r="V74" s="87" t="s">
        <v>2058</v>
      </c>
      <c r="W74" s="88" t="s">
        <v>477</v>
      </c>
      <c r="X74" s="88">
        <v>0</v>
      </c>
      <c r="Y74" s="88">
        <f t="shared" si="7"/>
        <v>6749348</v>
      </c>
      <c r="Z74" s="88">
        <v>950000</v>
      </c>
      <c r="AA74" s="88">
        <v>5799348</v>
      </c>
    </row>
    <row r="75" spans="1:27" ht="15">
      <c r="A75" s="87" t="s">
        <v>2067</v>
      </c>
      <c r="B75" s="88" t="s">
        <v>480</v>
      </c>
      <c r="C75" s="88">
        <v>0</v>
      </c>
      <c r="D75" s="88">
        <f t="shared" si="4"/>
        <v>400048</v>
      </c>
      <c r="E75" s="88">
        <v>235100</v>
      </c>
      <c r="F75" s="88">
        <v>164948</v>
      </c>
      <c r="H75" s="87" t="s">
        <v>2093</v>
      </c>
      <c r="I75" s="88" t="s">
        <v>489</v>
      </c>
      <c r="J75" s="88">
        <v>0</v>
      </c>
      <c r="K75" s="88">
        <f t="shared" si="5"/>
        <v>246700</v>
      </c>
      <c r="L75" s="88">
        <v>117000</v>
      </c>
      <c r="M75" s="88">
        <v>129700</v>
      </c>
      <c r="O75" s="87" t="s">
        <v>2061</v>
      </c>
      <c r="P75" s="88" t="s">
        <v>478</v>
      </c>
      <c r="Q75" s="88">
        <v>7500</v>
      </c>
      <c r="R75" s="88">
        <f t="shared" si="6"/>
        <v>2592869</v>
      </c>
      <c r="S75" s="88">
        <v>444075</v>
      </c>
      <c r="T75" s="88">
        <v>2148794</v>
      </c>
      <c r="V75" s="87" t="s">
        <v>2061</v>
      </c>
      <c r="W75" s="88" t="s">
        <v>478</v>
      </c>
      <c r="X75" s="88">
        <v>0</v>
      </c>
      <c r="Y75" s="88">
        <f t="shared" si="7"/>
        <v>3487612</v>
      </c>
      <c r="Z75" s="88">
        <v>0</v>
      </c>
      <c r="AA75" s="88">
        <v>3487612</v>
      </c>
    </row>
    <row r="76" spans="1:27" ht="15">
      <c r="A76" s="87" t="s">
        <v>2070</v>
      </c>
      <c r="B76" s="88" t="s">
        <v>481</v>
      </c>
      <c r="C76" s="88">
        <v>292785</v>
      </c>
      <c r="D76" s="88">
        <f t="shared" si="4"/>
        <v>537582</v>
      </c>
      <c r="E76" s="88">
        <v>287090</v>
      </c>
      <c r="F76" s="88">
        <v>250492</v>
      </c>
      <c r="H76" s="87" t="s">
        <v>2096</v>
      </c>
      <c r="I76" s="88" t="s">
        <v>490</v>
      </c>
      <c r="J76" s="88">
        <v>0</v>
      </c>
      <c r="K76" s="88">
        <f t="shared" si="5"/>
        <v>143500</v>
      </c>
      <c r="L76" s="88">
        <v>0</v>
      </c>
      <c r="M76" s="88">
        <v>143500</v>
      </c>
      <c r="O76" s="87" t="s">
        <v>2064</v>
      </c>
      <c r="P76" s="88" t="s">
        <v>479</v>
      </c>
      <c r="Q76" s="88">
        <v>3368950</v>
      </c>
      <c r="R76" s="88">
        <f t="shared" si="6"/>
        <v>23002238</v>
      </c>
      <c r="S76" s="88">
        <v>12356711</v>
      </c>
      <c r="T76" s="88">
        <v>10645527</v>
      </c>
      <c r="V76" s="87" t="s">
        <v>2064</v>
      </c>
      <c r="W76" s="88" t="s">
        <v>479</v>
      </c>
      <c r="X76" s="88">
        <v>521775</v>
      </c>
      <c r="Y76" s="88">
        <f t="shared" si="7"/>
        <v>3428532</v>
      </c>
      <c r="Z76" s="88">
        <v>372000</v>
      </c>
      <c r="AA76" s="88">
        <v>3056532</v>
      </c>
    </row>
    <row r="77" spans="1:27" ht="15">
      <c r="A77" s="87" t="s">
        <v>2073</v>
      </c>
      <c r="B77" s="88" t="s">
        <v>482</v>
      </c>
      <c r="C77" s="88">
        <v>0</v>
      </c>
      <c r="D77" s="88">
        <f t="shared" si="4"/>
        <v>63411</v>
      </c>
      <c r="E77" s="88">
        <v>0</v>
      </c>
      <c r="F77" s="88">
        <v>63411</v>
      </c>
      <c r="H77" s="87" t="s">
        <v>2099</v>
      </c>
      <c r="I77" s="88" t="s">
        <v>491</v>
      </c>
      <c r="J77" s="88">
        <v>0</v>
      </c>
      <c r="K77" s="88">
        <f t="shared" si="5"/>
        <v>15201</v>
      </c>
      <c r="L77" s="88">
        <v>0</v>
      </c>
      <c r="M77" s="88">
        <v>15201</v>
      </c>
      <c r="O77" s="87" t="s">
        <v>2067</v>
      </c>
      <c r="P77" s="88" t="s">
        <v>480</v>
      </c>
      <c r="Q77" s="88">
        <v>276500</v>
      </c>
      <c r="R77" s="88">
        <f t="shared" si="6"/>
        <v>5335608</v>
      </c>
      <c r="S77" s="88">
        <v>3849225</v>
      </c>
      <c r="T77" s="88">
        <v>1486383</v>
      </c>
      <c r="V77" s="87" t="s">
        <v>2067</v>
      </c>
      <c r="W77" s="88" t="s">
        <v>480</v>
      </c>
      <c r="X77" s="88">
        <v>15000</v>
      </c>
      <c r="Y77" s="88">
        <f t="shared" si="7"/>
        <v>1234641</v>
      </c>
      <c r="Z77" s="88">
        <v>0</v>
      </c>
      <c r="AA77" s="88">
        <v>1234641</v>
      </c>
    </row>
    <row r="78" spans="1:27" ht="15">
      <c r="A78" s="87" t="s">
        <v>2076</v>
      </c>
      <c r="B78" s="88" t="s">
        <v>483</v>
      </c>
      <c r="C78" s="88">
        <v>0</v>
      </c>
      <c r="D78" s="88">
        <f t="shared" si="4"/>
        <v>2000</v>
      </c>
      <c r="E78" s="88">
        <v>0</v>
      </c>
      <c r="F78" s="88">
        <v>2000</v>
      </c>
      <c r="H78" s="87" t="s">
        <v>2102</v>
      </c>
      <c r="I78" s="88" t="s">
        <v>492</v>
      </c>
      <c r="J78" s="88">
        <v>0</v>
      </c>
      <c r="K78" s="88">
        <f t="shared" si="5"/>
        <v>246500</v>
      </c>
      <c r="L78" s="88">
        <v>0</v>
      </c>
      <c r="M78" s="88">
        <v>246500</v>
      </c>
      <c r="O78" s="87" t="s">
        <v>2070</v>
      </c>
      <c r="P78" s="88" t="s">
        <v>481</v>
      </c>
      <c r="Q78" s="88">
        <v>2809620</v>
      </c>
      <c r="R78" s="88">
        <f t="shared" si="6"/>
        <v>6560153</v>
      </c>
      <c r="S78" s="88">
        <v>3545671</v>
      </c>
      <c r="T78" s="88">
        <v>3014482</v>
      </c>
      <c r="V78" s="87" t="s">
        <v>2070</v>
      </c>
      <c r="W78" s="88" t="s">
        <v>481</v>
      </c>
      <c r="X78" s="88">
        <v>3369200</v>
      </c>
      <c r="Y78" s="88">
        <f t="shared" si="7"/>
        <v>216799</v>
      </c>
      <c r="Z78" s="88">
        <v>37000</v>
      </c>
      <c r="AA78" s="88">
        <v>179799</v>
      </c>
    </row>
    <row r="79" spans="1:27" ht="15">
      <c r="A79" s="87" t="s">
        <v>2079</v>
      </c>
      <c r="B79" s="88" t="s">
        <v>484</v>
      </c>
      <c r="C79" s="88">
        <v>6965</v>
      </c>
      <c r="D79" s="88">
        <f t="shared" si="4"/>
        <v>863289</v>
      </c>
      <c r="E79" s="88">
        <v>281650</v>
      </c>
      <c r="F79" s="88">
        <v>581639</v>
      </c>
      <c r="H79" s="87" t="s">
        <v>2105</v>
      </c>
      <c r="I79" s="88" t="s">
        <v>493</v>
      </c>
      <c r="J79" s="88">
        <v>0</v>
      </c>
      <c r="K79" s="88">
        <f t="shared" si="5"/>
        <v>10000</v>
      </c>
      <c r="L79" s="88">
        <v>0</v>
      </c>
      <c r="M79" s="88">
        <v>10000</v>
      </c>
      <c r="O79" s="87" t="s">
        <v>2073</v>
      </c>
      <c r="P79" s="88" t="s">
        <v>482</v>
      </c>
      <c r="Q79" s="88">
        <v>438200</v>
      </c>
      <c r="R79" s="88">
        <f t="shared" si="6"/>
        <v>1651221</v>
      </c>
      <c r="S79" s="88">
        <v>687380</v>
      </c>
      <c r="T79" s="88">
        <v>963841</v>
      </c>
      <c r="V79" s="87" t="s">
        <v>2073</v>
      </c>
      <c r="W79" s="88" t="s">
        <v>482</v>
      </c>
      <c r="X79" s="88">
        <v>2599000</v>
      </c>
      <c r="Y79" s="88">
        <f t="shared" si="7"/>
        <v>1884371</v>
      </c>
      <c r="Z79" s="88">
        <v>91000</v>
      </c>
      <c r="AA79" s="88">
        <v>1793371</v>
      </c>
    </row>
    <row r="80" spans="1:27" ht="15">
      <c r="A80" s="87" t="s">
        <v>2082</v>
      </c>
      <c r="B80" s="88" t="s">
        <v>485</v>
      </c>
      <c r="C80" s="88">
        <v>0</v>
      </c>
      <c r="D80" s="88">
        <f t="shared" si="4"/>
        <v>649976</v>
      </c>
      <c r="E80" s="88">
        <v>490501</v>
      </c>
      <c r="F80" s="88">
        <v>159475</v>
      </c>
      <c r="H80" s="87" t="s">
        <v>2108</v>
      </c>
      <c r="I80" s="88" t="s">
        <v>494</v>
      </c>
      <c r="J80" s="88">
        <v>0</v>
      </c>
      <c r="K80" s="88">
        <f t="shared" si="5"/>
        <v>8500</v>
      </c>
      <c r="L80" s="88">
        <v>0</v>
      </c>
      <c r="M80" s="88">
        <v>8500</v>
      </c>
      <c r="O80" s="87" t="s">
        <v>2076</v>
      </c>
      <c r="P80" s="88" t="s">
        <v>483</v>
      </c>
      <c r="Q80" s="88">
        <v>0</v>
      </c>
      <c r="R80" s="88">
        <f t="shared" si="6"/>
        <v>50100</v>
      </c>
      <c r="S80" s="88">
        <v>0</v>
      </c>
      <c r="T80" s="88">
        <v>50100</v>
      </c>
      <c r="V80" s="87" t="s">
        <v>2076</v>
      </c>
      <c r="W80" s="88" t="s">
        <v>483</v>
      </c>
      <c r="X80" s="88">
        <v>335600</v>
      </c>
      <c r="Y80" s="88">
        <f t="shared" si="7"/>
        <v>387860</v>
      </c>
      <c r="Z80" s="88">
        <v>0</v>
      </c>
      <c r="AA80" s="88">
        <v>387860</v>
      </c>
    </row>
    <row r="81" spans="1:27" ht="15">
      <c r="A81" s="87" t="s">
        <v>2085</v>
      </c>
      <c r="B81" s="88" t="s">
        <v>486</v>
      </c>
      <c r="C81" s="88">
        <v>0</v>
      </c>
      <c r="D81" s="88">
        <f t="shared" si="4"/>
        <v>190750</v>
      </c>
      <c r="E81" s="88">
        <v>3500</v>
      </c>
      <c r="F81" s="88">
        <v>187250</v>
      </c>
      <c r="H81" s="87" t="s">
        <v>2111</v>
      </c>
      <c r="I81" s="88" t="s">
        <v>495</v>
      </c>
      <c r="J81" s="88">
        <v>1160</v>
      </c>
      <c r="K81" s="88">
        <f t="shared" si="5"/>
        <v>253418</v>
      </c>
      <c r="L81" s="88">
        <v>0</v>
      </c>
      <c r="M81" s="88">
        <v>253418</v>
      </c>
      <c r="O81" s="87" t="s">
        <v>2079</v>
      </c>
      <c r="P81" s="88" t="s">
        <v>484</v>
      </c>
      <c r="Q81" s="88">
        <v>597015</v>
      </c>
      <c r="R81" s="88">
        <f t="shared" si="6"/>
        <v>8035638</v>
      </c>
      <c r="S81" s="88">
        <v>3012360</v>
      </c>
      <c r="T81" s="88">
        <v>5023278</v>
      </c>
      <c r="V81" s="87" t="s">
        <v>2079</v>
      </c>
      <c r="W81" s="88" t="s">
        <v>484</v>
      </c>
      <c r="X81" s="88">
        <v>291100</v>
      </c>
      <c r="Y81" s="88">
        <f t="shared" si="7"/>
        <v>2837166</v>
      </c>
      <c r="Z81" s="88">
        <v>0</v>
      </c>
      <c r="AA81" s="88">
        <v>2837166</v>
      </c>
    </row>
    <row r="82" spans="1:27" ht="15">
      <c r="A82" s="87" t="s">
        <v>2088</v>
      </c>
      <c r="B82" s="88" t="s">
        <v>487</v>
      </c>
      <c r="C82" s="88">
        <v>0</v>
      </c>
      <c r="D82" s="88">
        <f t="shared" si="4"/>
        <v>30931</v>
      </c>
      <c r="E82" s="88">
        <v>0</v>
      </c>
      <c r="F82" s="88">
        <v>30931</v>
      </c>
      <c r="H82" s="87" t="s">
        <v>2114</v>
      </c>
      <c r="I82" s="88" t="s">
        <v>496</v>
      </c>
      <c r="J82" s="88">
        <v>0</v>
      </c>
      <c r="K82" s="88">
        <f t="shared" si="5"/>
        <v>64388</v>
      </c>
      <c r="L82" s="88">
        <v>0</v>
      </c>
      <c r="M82" s="88">
        <v>64388</v>
      </c>
      <c r="O82" s="87" t="s">
        <v>2082</v>
      </c>
      <c r="P82" s="88" t="s">
        <v>485</v>
      </c>
      <c r="Q82" s="88">
        <v>739900</v>
      </c>
      <c r="R82" s="88">
        <f t="shared" si="6"/>
        <v>3775779</v>
      </c>
      <c r="S82" s="88">
        <v>2127482</v>
      </c>
      <c r="T82" s="88">
        <v>1648297</v>
      </c>
      <c r="V82" s="87" t="s">
        <v>2082</v>
      </c>
      <c r="W82" s="88" t="s">
        <v>485</v>
      </c>
      <c r="X82" s="88">
        <v>263850</v>
      </c>
      <c r="Y82" s="88">
        <f t="shared" si="7"/>
        <v>7711459</v>
      </c>
      <c r="Z82" s="88">
        <v>859500</v>
      </c>
      <c r="AA82" s="88">
        <v>6851959</v>
      </c>
    </row>
    <row r="83" spans="1:27" ht="15">
      <c r="A83" s="87" t="s">
        <v>2090</v>
      </c>
      <c r="B83" s="88" t="s">
        <v>488</v>
      </c>
      <c r="C83" s="88">
        <v>953504</v>
      </c>
      <c r="D83" s="88">
        <f t="shared" si="4"/>
        <v>1340672</v>
      </c>
      <c r="E83" s="88">
        <v>651862</v>
      </c>
      <c r="F83" s="88">
        <v>688810</v>
      </c>
      <c r="H83" s="87" t="s">
        <v>2117</v>
      </c>
      <c r="I83" s="88" t="s">
        <v>497</v>
      </c>
      <c r="J83" s="88">
        <v>0</v>
      </c>
      <c r="K83" s="88">
        <f t="shared" si="5"/>
        <v>142600</v>
      </c>
      <c r="L83" s="88">
        <v>0</v>
      </c>
      <c r="M83" s="88">
        <v>142600</v>
      </c>
      <c r="O83" s="87" t="s">
        <v>2085</v>
      </c>
      <c r="P83" s="88" t="s">
        <v>486</v>
      </c>
      <c r="Q83" s="88">
        <v>5234701</v>
      </c>
      <c r="R83" s="88">
        <f t="shared" si="6"/>
        <v>4546144</v>
      </c>
      <c r="S83" s="88">
        <v>2319700</v>
      </c>
      <c r="T83" s="88">
        <v>2226444</v>
      </c>
      <c r="V83" s="87" t="s">
        <v>2085</v>
      </c>
      <c r="W83" s="88" t="s">
        <v>486</v>
      </c>
      <c r="X83" s="88">
        <v>31000</v>
      </c>
      <c r="Y83" s="88">
        <f t="shared" si="7"/>
        <v>1518451</v>
      </c>
      <c r="Z83" s="88">
        <v>0</v>
      </c>
      <c r="AA83" s="88">
        <v>1518451</v>
      </c>
    </row>
    <row r="84" spans="1:27" ht="15">
      <c r="A84" s="87" t="s">
        <v>2093</v>
      </c>
      <c r="B84" s="88" t="s">
        <v>489</v>
      </c>
      <c r="C84" s="88">
        <v>594816</v>
      </c>
      <c r="D84" s="88">
        <f t="shared" si="4"/>
        <v>1042103</v>
      </c>
      <c r="E84" s="88">
        <v>549851</v>
      </c>
      <c r="F84" s="88">
        <v>492252</v>
      </c>
      <c r="H84" s="87" t="s">
        <v>2120</v>
      </c>
      <c r="I84" s="88" t="s">
        <v>498</v>
      </c>
      <c r="J84" s="88">
        <v>465000</v>
      </c>
      <c r="K84" s="88">
        <f t="shared" si="5"/>
        <v>244110</v>
      </c>
      <c r="L84" s="88">
        <v>0</v>
      </c>
      <c r="M84" s="88">
        <v>244110</v>
      </c>
      <c r="O84" s="87" t="s">
        <v>2088</v>
      </c>
      <c r="P84" s="88" t="s">
        <v>487</v>
      </c>
      <c r="Q84" s="88">
        <v>3012000</v>
      </c>
      <c r="R84" s="88">
        <f t="shared" si="6"/>
        <v>301720</v>
      </c>
      <c r="S84" s="88">
        <v>22000</v>
      </c>
      <c r="T84" s="88">
        <v>279720</v>
      </c>
      <c r="V84" s="87" t="s">
        <v>2088</v>
      </c>
      <c r="W84" s="88" t="s">
        <v>487</v>
      </c>
      <c r="X84" s="88">
        <v>750000</v>
      </c>
      <c r="Y84" s="88">
        <f t="shared" si="7"/>
        <v>4614957</v>
      </c>
      <c r="Z84" s="88">
        <v>132700</v>
      </c>
      <c r="AA84" s="88">
        <v>4482257</v>
      </c>
    </row>
    <row r="85" spans="1:27" ht="15">
      <c r="A85" s="87" t="s">
        <v>2099</v>
      </c>
      <c r="B85" s="88" t="s">
        <v>491</v>
      </c>
      <c r="C85" s="88">
        <v>2500</v>
      </c>
      <c r="D85" s="88">
        <f t="shared" si="4"/>
        <v>565457</v>
      </c>
      <c r="E85" s="88">
        <v>246951</v>
      </c>
      <c r="F85" s="88">
        <v>318506</v>
      </c>
      <c r="H85" s="87" t="s">
        <v>2130</v>
      </c>
      <c r="I85" s="88" t="s">
        <v>501</v>
      </c>
      <c r="J85" s="88">
        <v>0</v>
      </c>
      <c r="K85" s="88">
        <f t="shared" si="5"/>
        <v>50000</v>
      </c>
      <c r="L85" s="88">
        <v>0</v>
      </c>
      <c r="M85" s="88">
        <v>50000</v>
      </c>
      <c r="O85" s="87" t="s">
        <v>2090</v>
      </c>
      <c r="P85" s="88" t="s">
        <v>488</v>
      </c>
      <c r="Q85" s="88">
        <v>9190163</v>
      </c>
      <c r="R85" s="88">
        <f t="shared" si="6"/>
        <v>14901565</v>
      </c>
      <c r="S85" s="88">
        <v>6633218</v>
      </c>
      <c r="T85" s="88">
        <v>8268347</v>
      </c>
      <c r="V85" s="87" t="s">
        <v>2090</v>
      </c>
      <c r="W85" s="88" t="s">
        <v>488</v>
      </c>
      <c r="X85" s="88">
        <v>1549140</v>
      </c>
      <c r="Y85" s="88">
        <f t="shared" si="7"/>
        <v>10724589</v>
      </c>
      <c r="Z85" s="88">
        <v>1537100</v>
      </c>
      <c r="AA85" s="88">
        <v>9187489</v>
      </c>
    </row>
    <row r="86" spans="1:27" ht="15">
      <c r="A86" s="87" t="s">
        <v>2102</v>
      </c>
      <c r="B86" s="88" t="s">
        <v>492</v>
      </c>
      <c r="C86" s="88">
        <v>0</v>
      </c>
      <c r="D86" s="88">
        <f t="shared" si="4"/>
        <v>323814</v>
      </c>
      <c r="E86" s="88">
        <v>79000</v>
      </c>
      <c r="F86" s="88">
        <v>244814</v>
      </c>
      <c r="H86" s="87" t="s">
        <v>2133</v>
      </c>
      <c r="I86" s="88" t="s">
        <v>502</v>
      </c>
      <c r="J86" s="88">
        <v>0</v>
      </c>
      <c r="K86" s="88">
        <f t="shared" si="5"/>
        <v>317925</v>
      </c>
      <c r="L86" s="88">
        <v>0</v>
      </c>
      <c r="M86" s="88">
        <v>317925</v>
      </c>
      <c r="O86" s="87" t="s">
        <v>2093</v>
      </c>
      <c r="P86" s="88" t="s">
        <v>489</v>
      </c>
      <c r="Q86" s="88">
        <v>12360293</v>
      </c>
      <c r="R86" s="88">
        <f t="shared" si="6"/>
        <v>8077411</v>
      </c>
      <c r="S86" s="88">
        <v>3759208</v>
      </c>
      <c r="T86" s="88">
        <v>4318203</v>
      </c>
      <c r="V86" s="87" t="s">
        <v>2093</v>
      </c>
      <c r="W86" s="88" t="s">
        <v>489</v>
      </c>
      <c r="X86" s="88">
        <v>251850</v>
      </c>
      <c r="Y86" s="88">
        <f t="shared" si="7"/>
        <v>1972192</v>
      </c>
      <c r="Z86" s="88">
        <v>186800</v>
      </c>
      <c r="AA86" s="88">
        <v>1785392</v>
      </c>
    </row>
    <row r="87" spans="1:27" ht="15">
      <c r="A87" s="87" t="s">
        <v>2105</v>
      </c>
      <c r="B87" s="88" t="s">
        <v>493</v>
      </c>
      <c r="C87" s="88">
        <v>0</v>
      </c>
      <c r="D87" s="88">
        <f t="shared" si="4"/>
        <v>127885</v>
      </c>
      <c r="E87" s="88">
        <v>0</v>
      </c>
      <c r="F87" s="88">
        <v>127885</v>
      </c>
      <c r="H87" s="87" t="s">
        <v>2136</v>
      </c>
      <c r="I87" s="88" t="s">
        <v>503</v>
      </c>
      <c r="J87" s="88">
        <v>0</v>
      </c>
      <c r="K87" s="88">
        <f t="shared" si="5"/>
        <v>1145400</v>
      </c>
      <c r="L87" s="88">
        <v>0</v>
      </c>
      <c r="M87" s="88">
        <v>1145400</v>
      </c>
      <c r="O87" s="87" t="s">
        <v>2099</v>
      </c>
      <c r="P87" s="88" t="s">
        <v>491</v>
      </c>
      <c r="Q87" s="88">
        <v>6960107</v>
      </c>
      <c r="R87" s="88">
        <f t="shared" si="6"/>
        <v>8752026</v>
      </c>
      <c r="S87" s="88">
        <v>5244562</v>
      </c>
      <c r="T87" s="88">
        <v>3507464</v>
      </c>
      <c r="V87" s="87" t="s">
        <v>2096</v>
      </c>
      <c r="W87" s="88" t="s">
        <v>490</v>
      </c>
      <c r="X87" s="88">
        <v>0</v>
      </c>
      <c r="Y87" s="88">
        <f t="shared" si="7"/>
        <v>3341362</v>
      </c>
      <c r="Z87" s="88">
        <v>0</v>
      </c>
      <c r="AA87" s="88">
        <v>3341362</v>
      </c>
    </row>
    <row r="88" spans="1:27" ht="15">
      <c r="A88" s="87" t="s">
        <v>2108</v>
      </c>
      <c r="B88" s="88" t="s">
        <v>494</v>
      </c>
      <c r="C88" s="88">
        <v>0</v>
      </c>
      <c r="D88" s="88">
        <f t="shared" si="4"/>
        <v>690755</v>
      </c>
      <c r="E88" s="88">
        <v>446750</v>
      </c>
      <c r="F88" s="88">
        <v>244005</v>
      </c>
      <c r="H88" s="87" t="s">
        <v>2139</v>
      </c>
      <c r="I88" s="88" t="s">
        <v>504</v>
      </c>
      <c r="J88" s="88">
        <v>3472</v>
      </c>
      <c r="K88" s="88">
        <f t="shared" si="5"/>
        <v>199480</v>
      </c>
      <c r="L88" s="88">
        <v>0</v>
      </c>
      <c r="M88" s="88">
        <v>199480</v>
      </c>
      <c r="O88" s="87" t="s">
        <v>2102</v>
      </c>
      <c r="P88" s="88" t="s">
        <v>492</v>
      </c>
      <c r="Q88" s="88">
        <v>322350</v>
      </c>
      <c r="R88" s="88">
        <f t="shared" si="6"/>
        <v>2877147</v>
      </c>
      <c r="S88" s="88">
        <v>623730</v>
      </c>
      <c r="T88" s="88">
        <v>2253417</v>
      </c>
      <c r="V88" s="87" t="s">
        <v>2099</v>
      </c>
      <c r="W88" s="88" t="s">
        <v>491</v>
      </c>
      <c r="X88" s="88">
        <v>0</v>
      </c>
      <c r="Y88" s="88">
        <f t="shared" si="7"/>
        <v>477276</v>
      </c>
      <c r="Z88" s="88">
        <v>0</v>
      </c>
      <c r="AA88" s="88">
        <v>477276</v>
      </c>
    </row>
    <row r="89" spans="1:27" ht="15">
      <c r="A89" s="87" t="s">
        <v>2111</v>
      </c>
      <c r="B89" s="88" t="s">
        <v>495</v>
      </c>
      <c r="C89" s="88">
        <v>0</v>
      </c>
      <c r="D89" s="88">
        <f t="shared" si="4"/>
        <v>978769</v>
      </c>
      <c r="E89" s="88">
        <v>552620</v>
      </c>
      <c r="F89" s="88">
        <v>426149</v>
      </c>
      <c r="H89" s="87" t="s">
        <v>2142</v>
      </c>
      <c r="I89" s="88" t="s">
        <v>505</v>
      </c>
      <c r="J89" s="88">
        <v>55017</v>
      </c>
      <c r="K89" s="88">
        <f t="shared" si="5"/>
        <v>119525</v>
      </c>
      <c r="L89" s="88">
        <v>0</v>
      </c>
      <c r="M89" s="88">
        <v>119525</v>
      </c>
      <c r="O89" s="87" t="s">
        <v>2105</v>
      </c>
      <c r="P89" s="88" t="s">
        <v>493</v>
      </c>
      <c r="Q89" s="88">
        <v>116600</v>
      </c>
      <c r="R89" s="88">
        <f t="shared" si="6"/>
        <v>1688928</v>
      </c>
      <c r="S89" s="88">
        <v>125000</v>
      </c>
      <c r="T89" s="88">
        <v>1563928</v>
      </c>
      <c r="V89" s="87" t="s">
        <v>2102</v>
      </c>
      <c r="W89" s="88" t="s">
        <v>492</v>
      </c>
      <c r="X89" s="88">
        <v>300</v>
      </c>
      <c r="Y89" s="88">
        <f t="shared" si="7"/>
        <v>2846854</v>
      </c>
      <c r="Z89" s="88">
        <v>12400</v>
      </c>
      <c r="AA89" s="88">
        <v>2834454</v>
      </c>
    </row>
    <row r="90" spans="1:27" ht="15">
      <c r="A90" s="87" t="s">
        <v>2114</v>
      </c>
      <c r="B90" s="88" t="s">
        <v>496</v>
      </c>
      <c r="C90" s="88">
        <v>280000</v>
      </c>
      <c r="D90" s="88">
        <f t="shared" si="4"/>
        <v>507408</v>
      </c>
      <c r="E90" s="88">
        <v>248500</v>
      </c>
      <c r="F90" s="88">
        <v>258908</v>
      </c>
      <c r="H90" s="87" t="s">
        <v>2145</v>
      </c>
      <c r="I90" s="88" t="s">
        <v>506</v>
      </c>
      <c r="J90" s="88">
        <v>48881</v>
      </c>
      <c r="K90" s="88">
        <f t="shared" si="5"/>
        <v>892260</v>
      </c>
      <c r="L90" s="88">
        <v>0</v>
      </c>
      <c r="M90" s="88">
        <v>892260</v>
      </c>
      <c r="O90" s="87" t="s">
        <v>2108</v>
      </c>
      <c r="P90" s="88" t="s">
        <v>494</v>
      </c>
      <c r="Q90" s="88">
        <v>582000</v>
      </c>
      <c r="R90" s="88">
        <f t="shared" si="6"/>
        <v>4054518</v>
      </c>
      <c r="S90" s="88">
        <v>1482600</v>
      </c>
      <c r="T90" s="88">
        <v>2571918</v>
      </c>
      <c r="V90" s="87" t="s">
        <v>2105</v>
      </c>
      <c r="W90" s="88" t="s">
        <v>493</v>
      </c>
      <c r="X90" s="88">
        <v>1545500</v>
      </c>
      <c r="Y90" s="88">
        <f t="shared" si="7"/>
        <v>3868825</v>
      </c>
      <c r="Z90" s="88">
        <v>4680</v>
      </c>
      <c r="AA90" s="88">
        <v>3864145</v>
      </c>
    </row>
    <row r="91" spans="1:27" ht="15">
      <c r="A91" s="87" t="s">
        <v>2117</v>
      </c>
      <c r="B91" s="88" t="s">
        <v>497</v>
      </c>
      <c r="C91" s="88">
        <v>0</v>
      </c>
      <c r="D91" s="88">
        <f t="shared" si="4"/>
        <v>328940</v>
      </c>
      <c r="E91" s="88">
        <v>15800</v>
      </c>
      <c r="F91" s="88">
        <v>313140</v>
      </c>
      <c r="H91" s="87" t="s">
        <v>2148</v>
      </c>
      <c r="I91" s="88" t="s">
        <v>507</v>
      </c>
      <c r="J91" s="88">
        <v>0</v>
      </c>
      <c r="K91" s="88">
        <f t="shared" si="5"/>
        <v>101500</v>
      </c>
      <c r="L91" s="88">
        <v>0</v>
      </c>
      <c r="M91" s="88">
        <v>101500</v>
      </c>
      <c r="O91" s="87" t="s">
        <v>2111</v>
      </c>
      <c r="P91" s="88" t="s">
        <v>495</v>
      </c>
      <c r="Q91" s="88">
        <v>981850</v>
      </c>
      <c r="R91" s="88">
        <f t="shared" si="6"/>
        <v>4137482</v>
      </c>
      <c r="S91" s="88">
        <v>2143311</v>
      </c>
      <c r="T91" s="88">
        <v>1994171</v>
      </c>
      <c r="V91" s="87" t="s">
        <v>2108</v>
      </c>
      <c r="W91" s="88" t="s">
        <v>494</v>
      </c>
      <c r="X91" s="88">
        <v>0</v>
      </c>
      <c r="Y91" s="88">
        <f t="shared" si="7"/>
        <v>5965818</v>
      </c>
      <c r="Z91" s="88">
        <v>1785000</v>
      </c>
      <c r="AA91" s="88">
        <v>4180818</v>
      </c>
    </row>
    <row r="92" spans="1:27" ht="15">
      <c r="A92" s="87" t="s">
        <v>2120</v>
      </c>
      <c r="B92" s="88" t="s">
        <v>498</v>
      </c>
      <c r="C92" s="88">
        <v>5300</v>
      </c>
      <c r="D92" s="88">
        <f t="shared" si="4"/>
        <v>1053064</v>
      </c>
      <c r="E92" s="88">
        <v>492900</v>
      </c>
      <c r="F92" s="88">
        <v>560164</v>
      </c>
      <c r="H92" s="87" t="s">
        <v>2151</v>
      </c>
      <c r="I92" s="88" t="s">
        <v>508</v>
      </c>
      <c r="J92" s="88">
        <v>34950</v>
      </c>
      <c r="K92" s="88">
        <f t="shared" si="5"/>
        <v>47670</v>
      </c>
      <c r="L92" s="88">
        <v>0</v>
      </c>
      <c r="M92" s="88">
        <v>47670</v>
      </c>
      <c r="O92" s="87" t="s">
        <v>2114</v>
      </c>
      <c r="P92" s="88" t="s">
        <v>496</v>
      </c>
      <c r="Q92" s="88">
        <v>1925000</v>
      </c>
      <c r="R92" s="88">
        <f t="shared" si="6"/>
        <v>4374561</v>
      </c>
      <c r="S92" s="88">
        <v>2501720</v>
      </c>
      <c r="T92" s="88">
        <v>1872841</v>
      </c>
      <c r="V92" s="87" t="s">
        <v>2111</v>
      </c>
      <c r="W92" s="88" t="s">
        <v>495</v>
      </c>
      <c r="X92" s="88">
        <v>69995</v>
      </c>
      <c r="Y92" s="88">
        <f t="shared" si="7"/>
        <v>1817259</v>
      </c>
      <c r="Z92" s="88">
        <v>0</v>
      </c>
      <c r="AA92" s="88">
        <v>1817259</v>
      </c>
    </row>
    <row r="93" spans="1:27" ht="15">
      <c r="A93" s="87" t="s">
        <v>2127</v>
      </c>
      <c r="B93" s="88" t="s">
        <v>500</v>
      </c>
      <c r="C93" s="88">
        <v>74978</v>
      </c>
      <c r="D93" s="88">
        <f t="shared" si="4"/>
        <v>45429</v>
      </c>
      <c r="E93" s="88">
        <v>0</v>
      </c>
      <c r="F93" s="88">
        <v>45429</v>
      </c>
      <c r="H93" s="87" t="s">
        <v>2154</v>
      </c>
      <c r="I93" s="88" t="s">
        <v>509</v>
      </c>
      <c r="J93" s="88">
        <v>0</v>
      </c>
      <c r="K93" s="88">
        <f t="shared" si="5"/>
        <v>8000</v>
      </c>
      <c r="L93" s="88">
        <v>0</v>
      </c>
      <c r="M93" s="88">
        <v>8000</v>
      </c>
      <c r="O93" s="87" t="s">
        <v>2117</v>
      </c>
      <c r="P93" s="88" t="s">
        <v>497</v>
      </c>
      <c r="Q93" s="88">
        <v>958902</v>
      </c>
      <c r="R93" s="88">
        <f t="shared" si="6"/>
        <v>1911322</v>
      </c>
      <c r="S93" s="88">
        <v>603405</v>
      </c>
      <c r="T93" s="88">
        <v>1307917</v>
      </c>
      <c r="V93" s="87" t="s">
        <v>2114</v>
      </c>
      <c r="W93" s="88" t="s">
        <v>496</v>
      </c>
      <c r="X93" s="88">
        <v>0</v>
      </c>
      <c r="Y93" s="88">
        <f t="shared" si="7"/>
        <v>2043928</v>
      </c>
      <c r="Z93" s="88">
        <v>0</v>
      </c>
      <c r="AA93" s="88">
        <v>2043928</v>
      </c>
    </row>
    <row r="94" spans="1:27" ht="15">
      <c r="A94" s="87" t="s">
        <v>2130</v>
      </c>
      <c r="B94" s="88" t="s">
        <v>501</v>
      </c>
      <c r="C94" s="88">
        <v>0</v>
      </c>
      <c r="D94" s="88">
        <f t="shared" si="4"/>
        <v>75730</v>
      </c>
      <c r="E94" s="88">
        <v>0</v>
      </c>
      <c r="F94" s="88">
        <v>75730</v>
      </c>
      <c r="H94" s="87" t="s">
        <v>2157</v>
      </c>
      <c r="I94" s="88" t="s">
        <v>510</v>
      </c>
      <c r="J94" s="88">
        <v>0</v>
      </c>
      <c r="K94" s="88">
        <f t="shared" si="5"/>
        <v>2425</v>
      </c>
      <c r="L94" s="88">
        <v>0</v>
      </c>
      <c r="M94" s="88">
        <v>2425</v>
      </c>
      <c r="O94" s="87" t="s">
        <v>2120</v>
      </c>
      <c r="P94" s="88" t="s">
        <v>498</v>
      </c>
      <c r="Q94" s="88">
        <v>5092685</v>
      </c>
      <c r="R94" s="88">
        <f t="shared" si="6"/>
        <v>15179086</v>
      </c>
      <c r="S94" s="88">
        <v>10108508</v>
      </c>
      <c r="T94" s="88">
        <v>5070578</v>
      </c>
      <c r="V94" s="87" t="s">
        <v>2117</v>
      </c>
      <c r="W94" s="88" t="s">
        <v>497</v>
      </c>
      <c r="X94" s="88">
        <v>32600</v>
      </c>
      <c r="Y94" s="88">
        <f t="shared" si="7"/>
        <v>500272</v>
      </c>
      <c r="Z94" s="88">
        <v>0</v>
      </c>
      <c r="AA94" s="88">
        <v>500272</v>
      </c>
    </row>
    <row r="95" spans="1:27" ht="15">
      <c r="A95" s="87" t="s">
        <v>2133</v>
      </c>
      <c r="B95" s="88" t="s">
        <v>502</v>
      </c>
      <c r="C95" s="88">
        <v>0</v>
      </c>
      <c r="D95" s="88">
        <f t="shared" si="4"/>
        <v>265198</v>
      </c>
      <c r="E95" s="88">
        <v>43750</v>
      </c>
      <c r="F95" s="88">
        <v>221448</v>
      </c>
      <c r="H95" s="87" t="s">
        <v>2160</v>
      </c>
      <c r="I95" s="88" t="s">
        <v>511</v>
      </c>
      <c r="J95" s="88">
        <v>0</v>
      </c>
      <c r="K95" s="88">
        <f t="shared" si="5"/>
        <v>3156101</v>
      </c>
      <c r="L95" s="88">
        <v>79900</v>
      </c>
      <c r="M95" s="88">
        <v>3076201</v>
      </c>
      <c r="O95" s="87" t="s">
        <v>2124</v>
      </c>
      <c r="P95" s="88" t="s">
        <v>499</v>
      </c>
      <c r="Q95" s="88">
        <v>0</v>
      </c>
      <c r="R95" s="88">
        <f t="shared" si="6"/>
        <v>328859</v>
      </c>
      <c r="S95" s="88">
        <v>208000</v>
      </c>
      <c r="T95" s="88">
        <v>120859</v>
      </c>
      <c r="V95" s="87" t="s">
        <v>2120</v>
      </c>
      <c r="W95" s="88" t="s">
        <v>498</v>
      </c>
      <c r="X95" s="88">
        <v>3615375</v>
      </c>
      <c r="Y95" s="88">
        <f t="shared" si="7"/>
        <v>1948923</v>
      </c>
      <c r="Z95" s="88">
        <v>50000</v>
      </c>
      <c r="AA95" s="88">
        <v>1898923</v>
      </c>
    </row>
    <row r="96" spans="1:27" ht="15">
      <c r="A96" s="87" t="s">
        <v>2136</v>
      </c>
      <c r="B96" s="88" t="s">
        <v>503</v>
      </c>
      <c r="C96" s="88">
        <v>23000</v>
      </c>
      <c r="D96" s="88">
        <f t="shared" si="4"/>
        <v>19729</v>
      </c>
      <c r="E96" s="88">
        <v>0</v>
      </c>
      <c r="F96" s="88">
        <v>19729</v>
      </c>
      <c r="H96" s="87" t="s">
        <v>2166</v>
      </c>
      <c r="I96" s="88" t="s">
        <v>513</v>
      </c>
      <c r="J96" s="88">
        <v>324700</v>
      </c>
      <c r="K96" s="88">
        <f t="shared" si="5"/>
        <v>8302</v>
      </c>
      <c r="L96" s="88">
        <v>0</v>
      </c>
      <c r="M96" s="88">
        <v>8302</v>
      </c>
      <c r="O96" s="87" t="s">
        <v>2127</v>
      </c>
      <c r="P96" s="88" t="s">
        <v>500</v>
      </c>
      <c r="Q96" s="88">
        <v>558438</v>
      </c>
      <c r="R96" s="88">
        <f t="shared" si="6"/>
        <v>555617</v>
      </c>
      <c r="S96" s="88">
        <v>38350</v>
      </c>
      <c r="T96" s="88">
        <v>517267</v>
      </c>
      <c r="V96" s="87" t="s">
        <v>2124</v>
      </c>
      <c r="W96" s="88" t="s">
        <v>499</v>
      </c>
      <c r="X96" s="88">
        <v>37000</v>
      </c>
      <c r="Y96" s="88">
        <f t="shared" si="7"/>
        <v>76602</v>
      </c>
      <c r="Z96" s="88">
        <v>35000</v>
      </c>
      <c r="AA96" s="88">
        <v>41602</v>
      </c>
    </row>
    <row r="97" spans="1:27" ht="15">
      <c r="A97" s="87" t="s">
        <v>2139</v>
      </c>
      <c r="B97" s="88" t="s">
        <v>504</v>
      </c>
      <c r="C97" s="88">
        <v>0</v>
      </c>
      <c r="D97" s="88">
        <f t="shared" si="4"/>
        <v>219093</v>
      </c>
      <c r="E97" s="88">
        <v>143200</v>
      </c>
      <c r="F97" s="88">
        <v>75893</v>
      </c>
      <c r="H97" s="87" t="s">
        <v>2169</v>
      </c>
      <c r="I97" s="88" t="s">
        <v>516</v>
      </c>
      <c r="J97" s="88">
        <v>14572</v>
      </c>
      <c r="K97" s="88">
        <f t="shared" si="5"/>
        <v>21125</v>
      </c>
      <c r="L97" s="88">
        <v>0</v>
      </c>
      <c r="M97" s="88">
        <v>21125</v>
      </c>
      <c r="O97" s="87" t="s">
        <v>2130</v>
      </c>
      <c r="P97" s="88" t="s">
        <v>501</v>
      </c>
      <c r="Q97" s="88">
        <v>300</v>
      </c>
      <c r="R97" s="88">
        <f t="shared" si="6"/>
        <v>959009</v>
      </c>
      <c r="S97" s="88">
        <v>431950</v>
      </c>
      <c r="T97" s="88">
        <v>527059</v>
      </c>
      <c r="V97" s="87" t="s">
        <v>2127</v>
      </c>
      <c r="W97" s="88" t="s">
        <v>500</v>
      </c>
      <c r="X97" s="88">
        <v>17000</v>
      </c>
      <c r="Y97" s="88">
        <f t="shared" si="7"/>
        <v>15820</v>
      </c>
      <c r="Z97" s="88">
        <v>0</v>
      </c>
      <c r="AA97" s="88">
        <v>15820</v>
      </c>
    </row>
    <row r="98" spans="1:27" ht="15">
      <c r="A98" s="87" t="s">
        <v>2142</v>
      </c>
      <c r="B98" s="88" t="s">
        <v>505</v>
      </c>
      <c r="C98" s="88">
        <v>1956451</v>
      </c>
      <c r="D98" s="88">
        <f t="shared" si="4"/>
        <v>141077</v>
      </c>
      <c r="E98" s="88">
        <v>20000</v>
      </c>
      <c r="F98" s="88">
        <v>121077</v>
      </c>
      <c r="H98" s="87" t="s">
        <v>2172</v>
      </c>
      <c r="I98" s="88" t="s">
        <v>517</v>
      </c>
      <c r="J98" s="88">
        <v>0</v>
      </c>
      <c r="K98" s="88">
        <f t="shared" si="5"/>
        <v>220665</v>
      </c>
      <c r="L98" s="88">
        <v>0</v>
      </c>
      <c r="M98" s="88">
        <v>220665</v>
      </c>
      <c r="O98" s="87" t="s">
        <v>2133</v>
      </c>
      <c r="P98" s="88" t="s">
        <v>502</v>
      </c>
      <c r="Q98" s="88">
        <v>445500</v>
      </c>
      <c r="R98" s="88">
        <f t="shared" si="6"/>
        <v>2369003</v>
      </c>
      <c r="S98" s="88">
        <v>195145</v>
      </c>
      <c r="T98" s="88">
        <v>2173858</v>
      </c>
      <c r="V98" s="87" t="s">
        <v>2130</v>
      </c>
      <c r="W98" s="88" t="s">
        <v>501</v>
      </c>
      <c r="X98" s="88">
        <v>0</v>
      </c>
      <c r="Y98" s="88">
        <f t="shared" si="7"/>
        <v>270515</v>
      </c>
      <c r="Z98" s="88">
        <v>0</v>
      </c>
      <c r="AA98" s="88">
        <v>270515</v>
      </c>
    </row>
    <row r="99" spans="1:27" ht="15">
      <c r="A99" s="87" t="s">
        <v>2145</v>
      </c>
      <c r="B99" s="88" t="s">
        <v>506</v>
      </c>
      <c r="C99" s="88">
        <v>919971</v>
      </c>
      <c r="D99" s="88">
        <f t="shared" si="4"/>
        <v>419355</v>
      </c>
      <c r="E99" s="88">
        <v>153380</v>
      </c>
      <c r="F99" s="88">
        <v>265975</v>
      </c>
      <c r="H99" s="87" t="s">
        <v>2175</v>
      </c>
      <c r="I99" s="88" t="s">
        <v>518</v>
      </c>
      <c r="J99" s="88">
        <v>28000</v>
      </c>
      <c r="K99" s="88">
        <f t="shared" si="5"/>
        <v>191025</v>
      </c>
      <c r="L99" s="88">
        <v>0</v>
      </c>
      <c r="M99" s="88">
        <v>191025</v>
      </c>
      <c r="O99" s="87" t="s">
        <v>2136</v>
      </c>
      <c r="P99" s="88" t="s">
        <v>503</v>
      </c>
      <c r="Q99" s="88">
        <v>536195</v>
      </c>
      <c r="R99" s="88">
        <f t="shared" si="6"/>
        <v>1142757</v>
      </c>
      <c r="S99" s="88">
        <v>12100</v>
      </c>
      <c r="T99" s="88">
        <v>1130657</v>
      </c>
      <c r="V99" s="87" t="s">
        <v>2133</v>
      </c>
      <c r="W99" s="88" t="s">
        <v>502</v>
      </c>
      <c r="X99" s="88">
        <v>2600</v>
      </c>
      <c r="Y99" s="88">
        <f t="shared" si="7"/>
        <v>1073662</v>
      </c>
      <c r="Z99" s="88">
        <v>56550</v>
      </c>
      <c r="AA99" s="88">
        <v>1017112</v>
      </c>
    </row>
    <row r="100" spans="1:27" ht="15">
      <c r="A100" s="87" t="s">
        <v>2148</v>
      </c>
      <c r="B100" s="88" t="s">
        <v>507</v>
      </c>
      <c r="C100" s="88">
        <v>228680</v>
      </c>
      <c r="D100" s="88">
        <f t="shared" si="4"/>
        <v>20850</v>
      </c>
      <c r="E100" s="88">
        <v>400</v>
      </c>
      <c r="F100" s="88">
        <v>20450</v>
      </c>
      <c r="H100" s="87" t="s">
        <v>2178</v>
      </c>
      <c r="I100" s="88" t="s">
        <v>519</v>
      </c>
      <c r="J100" s="88">
        <v>0</v>
      </c>
      <c r="K100" s="88">
        <f t="shared" si="5"/>
        <v>41875</v>
      </c>
      <c r="L100" s="88">
        <v>0</v>
      </c>
      <c r="M100" s="88">
        <v>41875</v>
      </c>
      <c r="O100" s="87" t="s">
        <v>2139</v>
      </c>
      <c r="P100" s="88" t="s">
        <v>504</v>
      </c>
      <c r="Q100" s="88">
        <v>1552717</v>
      </c>
      <c r="R100" s="88">
        <f t="shared" si="6"/>
        <v>2673749</v>
      </c>
      <c r="S100" s="88">
        <v>718446</v>
      </c>
      <c r="T100" s="88">
        <v>1955303</v>
      </c>
      <c r="V100" s="87" t="s">
        <v>2136</v>
      </c>
      <c r="W100" s="88" t="s">
        <v>503</v>
      </c>
      <c r="X100" s="88">
        <v>17050</v>
      </c>
      <c r="Y100" s="88">
        <f t="shared" si="7"/>
        <v>2165145</v>
      </c>
      <c r="Z100" s="88">
        <v>71571</v>
      </c>
      <c r="AA100" s="88">
        <v>2093574</v>
      </c>
    </row>
    <row r="101" spans="1:27" ht="15">
      <c r="A101" s="87" t="s">
        <v>2151</v>
      </c>
      <c r="B101" s="88" t="s">
        <v>508</v>
      </c>
      <c r="C101" s="88">
        <v>0</v>
      </c>
      <c r="D101" s="88">
        <f t="shared" si="4"/>
        <v>333647</v>
      </c>
      <c r="E101" s="88">
        <v>184400</v>
      </c>
      <c r="F101" s="88">
        <v>149247</v>
      </c>
      <c r="H101" s="87" t="s">
        <v>2181</v>
      </c>
      <c r="I101" s="88" t="s">
        <v>520</v>
      </c>
      <c r="J101" s="88">
        <v>454800</v>
      </c>
      <c r="K101" s="88">
        <f t="shared" si="5"/>
        <v>388600</v>
      </c>
      <c r="L101" s="88">
        <v>293202</v>
      </c>
      <c r="M101" s="88">
        <v>95398</v>
      </c>
      <c r="O101" s="87" t="s">
        <v>2142</v>
      </c>
      <c r="P101" s="88" t="s">
        <v>505</v>
      </c>
      <c r="Q101" s="88">
        <v>17123340</v>
      </c>
      <c r="R101" s="88">
        <f t="shared" si="6"/>
        <v>1907488</v>
      </c>
      <c r="S101" s="88">
        <v>696301</v>
      </c>
      <c r="T101" s="88">
        <v>1211187</v>
      </c>
      <c r="V101" s="87" t="s">
        <v>2139</v>
      </c>
      <c r="W101" s="88" t="s">
        <v>504</v>
      </c>
      <c r="X101" s="88">
        <v>9151047</v>
      </c>
      <c r="Y101" s="88">
        <f t="shared" si="7"/>
        <v>4297290</v>
      </c>
      <c r="Z101" s="88">
        <v>2893506</v>
      </c>
      <c r="AA101" s="88">
        <v>1403784</v>
      </c>
    </row>
    <row r="102" spans="1:27" ht="15">
      <c r="A102" s="87" t="s">
        <v>2154</v>
      </c>
      <c r="B102" s="88" t="s">
        <v>509</v>
      </c>
      <c r="C102" s="88">
        <v>0</v>
      </c>
      <c r="D102" s="88">
        <f t="shared" si="4"/>
        <v>518145</v>
      </c>
      <c r="E102" s="88">
        <v>454000</v>
      </c>
      <c r="F102" s="88">
        <v>64145</v>
      </c>
      <c r="H102" s="87" t="s">
        <v>2187</v>
      </c>
      <c r="I102" s="88" t="s">
        <v>521</v>
      </c>
      <c r="J102" s="88">
        <v>34200</v>
      </c>
      <c r="K102" s="88">
        <f t="shared" si="5"/>
        <v>2725561</v>
      </c>
      <c r="L102" s="88">
        <v>0</v>
      </c>
      <c r="M102" s="88">
        <v>2725561</v>
      </c>
      <c r="O102" s="87" t="s">
        <v>2145</v>
      </c>
      <c r="P102" s="88" t="s">
        <v>506</v>
      </c>
      <c r="Q102" s="88">
        <v>7329559</v>
      </c>
      <c r="R102" s="88">
        <f t="shared" si="6"/>
        <v>2897975</v>
      </c>
      <c r="S102" s="88">
        <v>880079</v>
      </c>
      <c r="T102" s="88">
        <v>2017896</v>
      </c>
      <c r="V102" s="87" t="s">
        <v>2142</v>
      </c>
      <c r="W102" s="88" t="s">
        <v>505</v>
      </c>
      <c r="X102" s="88">
        <v>728253</v>
      </c>
      <c r="Y102" s="88">
        <f t="shared" si="7"/>
        <v>140100</v>
      </c>
      <c r="Z102" s="88">
        <v>0</v>
      </c>
      <c r="AA102" s="88">
        <v>140100</v>
      </c>
    </row>
    <row r="103" spans="1:27" ht="15">
      <c r="A103" s="87" t="s">
        <v>2157</v>
      </c>
      <c r="B103" s="88" t="s">
        <v>510</v>
      </c>
      <c r="C103" s="88">
        <v>0</v>
      </c>
      <c r="D103" s="88">
        <f t="shared" si="4"/>
        <v>47326</v>
      </c>
      <c r="E103" s="88">
        <v>0</v>
      </c>
      <c r="F103" s="88">
        <v>47326</v>
      </c>
      <c r="H103" s="87" t="s">
        <v>2190</v>
      </c>
      <c r="I103" s="88" t="s">
        <v>522</v>
      </c>
      <c r="J103" s="88">
        <v>0</v>
      </c>
      <c r="K103" s="88">
        <f t="shared" si="5"/>
        <v>50669</v>
      </c>
      <c r="L103" s="88">
        <v>0</v>
      </c>
      <c r="M103" s="88">
        <v>50669</v>
      </c>
      <c r="O103" s="87" t="s">
        <v>2148</v>
      </c>
      <c r="P103" s="88" t="s">
        <v>507</v>
      </c>
      <c r="Q103" s="88">
        <v>2267639</v>
      </c>
      <c r="R103" s="88">
        <f t="shared" si="6"/>
        <v>351261</v>
      </c>
      <c r="S103" s="88">
        <v>400</v>
      </c>
      <c r="T103" s="88">
        <v>350861</v>
      </c>
      <c r="V103" s="87" t="s">
        <v>2145</v>
      </c>
      <c r="W103" s="88" t="s">
        <v>506</v>
      </c>
      <c r="X103" s="88">
        <v>15115450</v>
      </c>
      <c r="Y103" s="88">
        <f t="shared" si="7"/>
        <v>5417913</v>
      </c>
      <c r="Z103" s="88">
        <v>2300</v>
      </c>
      <c r="AA103" s="88">
        <v>5415613</v>
      </c>
    </row>
    <row r="104" spans="1:27" ht="15">
      <c r="A104" s="87" t="s">
        <v>2160</v>
      </c>
      <c r="B104" s="88" t="s">
        <v>511</v>
      </c>
      <c r="C104" s="88">
        <v>558100</v>
      </c>
      <c r="D104" s="88">
        <f t="shared" si="4"/>
        <v>552115</v>
      </c>
      <c r="E104" s="88">
        <v>520182</v>
      </c>
      <c r="F104" s="88">
        <v>31933</v>
      </c>
      <c r="H104" s="87" t="s">
        <v>2193</v>
      </c>
      <c r="I104" s="88" t="s">
        <v>523</v>
      </c>
      <c r="J104" s="88">
        <v>11860</v>
      </c>
      <c r="K104" s="88">
        <f t="shared" si="5"/>
        <v>1407877</v>
      </c>
      <c r="L104" s="88">
        <v>0</v>
      </c>
      <c r="M104" s="88">
        <v>1407877</v>
      </c>
      <c r="O104" s="87" t="s">
        <v>2151</v>
      </c>
      <c r="P104" s="88" t="s">
        <v>508</v>
      </c>
      <c r="Q104" s="88">
        <v>0</v>
      </c>
      <c r="R104" s="88">
        <f t="shared" si="6"/>
        <v>2005334</v>
      </c>
      <c r="S104" s="88">
        <v>358450</v>
      </c>
      <c r="T104" s="88">
        <v>1646884</v>
      </c>
      <c r="V104" s="87" t="s">
        <v>2148</v>
      </c>
      <c r="W104" s="88" t="s">
        <v>507</v>
      </c>
      <c r="X104" s="88">
        <v>0</v>
      </c>
      <c r="Y104" s="88">
        <f t="shared" si="7"/>
        <v>455325</v>
      </c>
      <c r="Z104" s="88">
        <v>0</v>
      </c>
      <c r="AA104" s="88">
        <v>455325</v>
      </c>
    </row>
    <row r="105" spans="1:27" ht="15">
      <c r="A105" s="87" t="s">
        <v>2163</v>
      </c>
      <c r="B105" s="88" t="s">
        <v>512</v>
      </c>
      <c r="C105" s="88">
        <v>0</v>
      </c>
      <c r="D105" s="88">
        <f t="shared" si="4"/>
        <v>22300</v>
      </c>
      <c r="E105" s="88">
        <v>20000</v>
      </c>
      <c r="F105" s="88">
        <v>2300</v>
      </c>
      <c r="H105" s="87" t="s">
        <v>2196</v>
      </c>
      <c r="I105" s="88" t="s">
        <v>524</v>
      </c>
      <c r="J105" s="88">
        <v>0</v>
      </c>
      <c r="K105" s="88">
        <f t="shared" si="5"/>
        <v>1400</v>
      </c>
      <c r="L105" s="88">
        <v>0</v>
      </c>
      <c r="M105" s="88">
        <v>1400</v>
      </c>
      <c r="O105" s="87" t="s">
        <v>2154</v>
      </c>
      <c r="P105" s="88" t="s">
        <v>509</v>
      </c>
      <c r="Q105" s="88">
        <v>311200</v>
      </c>
      <c r="R105" s="88">
        <f t="shared" si="6"/>
        <v>1326652</v>
      </c>
      <c r="S105" s="88">
        <v>572756</v>
      </c>
      <c r="T105" s="88">
        <v>753896</v>
      </c>
      <c r="V105" s="87" t="s">
        <v>2151</v>
      </c>
      <c r="W105" s="88" t="s">
        <v>508</v>
      </c>
      <c r="X105" s="88">
        <v>2870345</v>
      </c>
      <c r="Y105" s="88">
        <f t="shared" si="7"/>
        <v>1452212</v>
      </c>
      <c r="Z105" s="88">
        <v>0</v>
      </c>
      <c r="AA105" s="88">
        <v>1452212</v>
      </c>
    </row>
    <row r="106" spans="1:27" ht="15">
      <c r="A106" s="87" t="s">
        <v>2166</v>
      </c>
      <c r="B106" s="88" t="s">
        <v>513</v>
      </c>
      <c r="C106" s="88">
        <v>674199</v>
      </c>
      <c r="D106" s="88">
        <f t="shared" si="4"/>
        <v>184791</v>
      </c>
      <c r="E106" s="88">
        <v>18600</v>
      </c>
      <c r="F106" s="88">
        <v>166191</v>
      </c>
      <c r="H106" s="87" t="s">
        <v>2199</v>
      </c>
      <c r="I106" s="88" t="s">
        <v>525</v>
      </c>
      <c r="J106" s="88">
        <v>149900</v>
      </c>
      <c r="K106" s="88">
        <f t="shared" si="5"/>
        <v>128265</v>
      </c>
      <c r="L106" s="88">
        <v>74900</v>
      </c>
      <c r="M106" s="88">
        <v>53365</v>
      </c>
      <c r="O106" s="87" t="s">
        <v>2157</v>
      </c>
      <c r="P106" s="88" t="s">
        <v>510</v>
      </c>
      <c r="Q106" s="88">
        <v>28500</v>
      </c>
      <c r="R106" s="88">
        <f t="shared" si="6"/>
        <v>1118522</v>
      </c>
      <c r="S106" s="88">
        <v>0</v>
      </c>
      <c r="T106" s="88">
        <v>1118522</v>
      </c>
      <c r="V106" s="87" t="s">
        <v>2154</v>
      </c>
      <c r="W106" s="88" t="s">
        <v>509</v>
      </c>
      <c r="X106" s="88">
        <v>28280</v>
      </c>
      <c r="Y106" s="88">
        <f t="shared" si="7"/>
        <v>702227</v>
      </c>
      <c r="Z106" s="88">
        <v>28600</v>
      </c>
      <c r="AA106" s="88">
        <v>673627</v>
      </c>
    </row>
    <row r="107" spans="1:27" ht="15">
      <c r="A107" s="87" t="s">
        <v>2169</v>
      </c>
      <c r="B107" s="88" t="s">
        <v>516</v>
      </c>
      <c r="C107" s="88">
        <v>282099</v>
      </c>
      <c r="D107" s="88">
        <f t="shared" si="4"/>
        <v>59752</v>
      </c>
      <c r="E107" s="88">
        <v>8000</v>
      </c>
      <c r="F107" s="88">
        <v>51752</v>
      </c>
      <c r="H107" s="87" t="s">
        <v>2202</v>
      </c>
      <c r="I107" s="88" t="s">
        <v>939</v>
      </c>
      <c r="J107" s="88">
        <v>0</v>
      </c>
      <c r="K107" s="88">
        <f t="shared" si="5"/>
        <v>471002</v>
      </c>
      <c r="L107" s="88">
        <v>0</v>
      </c>
      <c r="M107" s="88">
        <v>471002</v>
      </c>
      <c r="O107" s="87" t="s">
        <v>2160</v>
      </c>
      <c r="P107" s="88" t="s">
        <v>511</v>
      </c>
      <c r="Q107" s="88">
        <v>12825563</v>
      </c>
      <c r="R107" s="88">
        <f t="shared" si="6"/>
        <v>2241172</v>
      </c>
      <c r="S107" s="88">
        <v>1758346</v>
      </c>
      <c r="T107" s="88">
        <v>482826</v>
      </c>
      <c r="V107" s="87" t="s">
        <v>2157</v>
      </c>
      <c r="W107" s="88" t="s">
        <v>510</v>
      </c>
      <c r="X107" s="88">
        <v>0</v>
      </c>
      <c r="Y107" s="88">
        <f t="shared" si="7"/>
        <v>2573858</v>
      </c>
      <c r="Z107" s="88">
        <v>0</v>
      </c>
      <c r="AA107" s="88">
        <v>2573858</v>
      </c>
    </row>
    <row r="108" spans="1:27" ht="15">
      <c r="A108" s="87" t="s">
        <v>2172</v>
      </c>
      <c r="B108" s="88" t="s">
        <v>517</v>
      </c>
      <c r="C108" s="88">
        <v>0</v>
      </c>
      <c r="D108" s="88">
        <f t="shared" si="4"/>
        <v>209080</v>
      </c>
      <c r="E108" s="88">
        <v>0</v>
      </c>
      <c r="F108" s="88">
        <v>209080</v>
      </c>
      <c r="H108" s="87" t="s">
        <v>2205</v>
      </c>
      <c r="I108" s="88" t="s">
        <v>940</v>
      </c>
      <c r="J108" s="88">
        <v>0</v>
      </c>
      <c r="K108" s="88">
        <f t="shared" si="5"/>
        <v>22360</v>
      </c>
      <c r="L108" s="88">
        <v>22360</v>
      </c>
      <c r="M108" s="88">
        <v>0</v>
      </c>
      <c r="O108" s="87" t="s">
        <v>2163</v>
      </c>
      <c r="P108" s="88" t="s">
        <v>512</v>
      </c>
      <c r="Q108" s="88">
        <v>0</v>
      </c>
      <c r="R108" s="88">
        <f t="shared" si="6"/>
        <v>100146</v>
      </c>
      <c r="S108" s="88">
        <v>54192</v>
      </c>
      <c r="T108" s="88">
        <v>45954</v>
      </c>
      <c r="V108" s="87" t="s">
        <v>2160</v>
      </c>
      <c r="W108" s="88" t="s">
        <v>511</v>
      </c>
      <c r="X108" s="88">
        <v>4393884</v>
      </c>
      <c r="Y108" s="88">
        <f t="shared" si="7"/>
        <v>22104519</v>
      </c>
      <c r="Z108" s="88">
        <v>4923091</v>
      </c>
      <c r="AA108" s="88">
        <v>17181428</v>
      </c>
    </row>
    <row r="109" spans="1:27" ht="15">
      <c r="A109" s="87" t="s">
        <v>2175</v>
      </c>
      <c r="B109" s="88" t="s">
        <v>518</v>
      </c>
      <c r="C109" s="88">
        <v>347450</v>
      </c>
      <c r="D109" s="88">
        <f t="shared" si="4"/>
        <v>86362</v>
      </c>
      <c r="E109" s="88">
        <v>0</v>
      </c>
      <c r="F109" s="88">
        <v>86362</v>
      </c>
      <c r="H109" s="87" t="s">
        <v>2208</v>
      </c>
      <c r="I109" s="88" t="s">
        <v>526</v>
      </c>
      <c r="J109" s="88">
        <v>150850</v>
      </c>
      <c r="K109" s="88">
        <f t="shared" si="5"/>
        <v>318568</v>
      </c>
      <c r="L109" s="88">
        <v>0</v>
      </c>
      <c r="M109" s="88">
        <v>318568</v>
      </c>
      <c r="O109" s="87" t="s">
        <v>2166</v>
      </c>
      <c r="P109" s="88" t="s">
        <v>513</v>
      </c>
      <c r="Q109" s="88">
        <v>8697337</v>
      </c>
      <c r="R109" s="88">
        <f t="shared" si="6"/>
        <v>2544702</v>
      </c>
      <c r="S109" s="88">
        <v>164150</v>
      </c>
      <c r="T109" s="88">
        <v>2380552</v>
      </c>
      <c r="V109" s="87" t="s">
        <v>2163</v>
      </c>
      <c r="W109" s="88" t="s">
        <v>512</v>
      </c>
      <c r="X109" s="88">
        <v>0</v>
      </c>
      <c r="Y109" s="88">
        <f t="shared" si="7"/>
        <v>14000</v>
      </c>
      <c r="Z109" s="88">
        <v>0</v>
      </c>
      <c r="AA109" s="88">
        <v>14000</v>
      </c>
    </row>
    <row r="110" spans="1:27" ht="15">
      <c r="A110" s="87" t="s">
        <v>2178</v>
      </c>
      <c r="B110" s="88" t="s">
        <v>519</v>
      </c>
      <c r="C110" s="88">
        <v>177001</v>
      </c>
      <c r="D110" s="88">
        <f t="shared" si="4"/>
        <v>224009</v>
      </c>
      <c r="E110" s="88">
        <v>15478</v>
      </c>
      <c r="F110" s="88">
        <v>208531</v>
      </c>
      <c r="H110" s="87" t="s">
        <v>2211</v>
      </c>
      <c r="I110" s="88" t="s">
        <v>527</v>
      </c>
      <c r="J110" s="88">
        <v>28500</v>
      </c>
      <c r="K110" s="88">
        <f t="shared" si="5"/>
        <v>8850</v>
      </c>
      <c r="L110" s="88">
        <v>0</v>
      </c>
      <c r="M110" s="88">
        <v>8850</v>
      </c>
      <c r="O110" s="87" t="s">
        <v>2169</v>
      </c>
      <c r="P110" s="88" t="s">
        <v>516</v>
      </c>
      <c r="Q110" s="88">
        <v>1160478</v>
      </c>
      <c r="R110" s="88">
        <f t="shared" si="6"/>
        <v>1213872</v>
      </c>
      <c r="S110" s="88">
        <v>208656</v>
      </c>
      <c r="T110" s="88">
        <v>1005216</v>
      </c>
      <c r="V110" s="87" t="s">
        <v>2166</v>
      </c>
      <c r="W110" s="88" t="s">
        <v>513</v>
      </c>
      <c r="X110" s="88">
        <v>2760178</v>
      </c>
      <c r="Y110" s="88">
        <f t="shared" si="7"/>
        <v>2235362</v>
      </c>
      <c r="Z110" s="88">
        <v>102108</v>
      </c>
      <c r="AA110" s="88">
        <v>2133254</v>
      </c>
    </row>
    <row r="111" spans="1:27" ht="15">
      <c r="A111" s="87" t="s">
        <v>2181</v>
      </c>
      <c r="B111" s="88" t="s">
        <v>520</v>
      </c>
      <c r="C111" s="88">
        <v>93975</v>
      </c>
      <c r="D111" s="88">
        <f t="shared" si="4"/>
        <v>547392</v>
      </c>
      <c r="E111" s="88">
        <v>141090</v>
      </c>
      <c r="F111" s="88">
        <v>406302</v>
      </c>
      <c r="H111" s="87" t="s">
        <v>2214</v>
      </c>
      <c r="I111" s="88" t="s">
        <v>528</v>
      </c>
      <c r="J111" s="88">
        <v>0</v>
      </c>
      <c r="K111" s="88">
        <f t="shared" si="5"/>
        <v>9900</v>
      </c>
      <c r="L111" s="88">
        <v>0</v>
      </c>
      <c r="M111" s="88">
        <v>9900</v>
      </c>
      <c r="O111" s="87" t="s">
        <v>2172</v>
      </c>
      <c r="P111" s="88" t="s">
        <v>517</v>
      </c>
      <c r="Q111" s="88">
        <v>39000</v>
      </c>
      <c r="R111" s="88">
        <f t="shared" si="6"/>
        <v>1132701</v>
      </c>
      <c r="S111" s="88">
        <v>44575</v>
      </c>
      <c r="T111" s="88">
        <v>1088126</v>
      </c>
      <c r="V111" s="87" t="s">
        <v>2169</v>
      </c>
      <c r="W111" s="88" t="s">
        <v>516</v>
      </c>
      <c r="X111" s="88">
        <v>286340</v>
      </c>
      <c r="Y111" s="88">
        <f t="shared" si="7"/>
        <v>992470</v>
      </c>
      <c r="Z111" s="88">
        <v>108150</v>
      </c>
      <c r="AA111" s="88">
        <v>884320</v>
      </c>
    </row>
    <row r="112" spans="1:27" ht="15">
      <c r="A112" s="87" t="s">
        <v>2187</v>
      </c>
      <c r="B112" s="88" t="s">
        <v>521</v>
      </c>
      <c r="C112" s="88">
        <v>21300</v>
      </c>
      <c r="D112" s="88">
        <f t="shared" si="4"/>
        <v>1912762</v>
      </c>
      <c r="E112" s="88">
        <v>1454687</v>
      </c>
      <c r="F112" s="88">
        <v>458075</v>
      </c>
      <c r="H112" s="87" t="s">
        <v>2217</v>
      </c>
      <c r="I112" s="88" t="s">
        <v>529</v>
      </c>
      <c r="J112" s="88">
        <v>30670</v>
      </c>
      <c r="K112" s="88">
        <f t="shared" si="5"/>
        <v>99797</v>
      </c>
      <c r="L112" s="88">
        <v>0</v>
      </c>
      <c r="M112" s="88">
        <v>99797</v>
      </c>
      <c r="O112" s="87" t="s">
        <v>2175</v>
      </c>
      <c r="P112" s="88" t="s">
        <v>518</v>
      </c>
      <c r="Q112" s="88">
        <v>7762695</v>
      </c>
      <c r="R112" s="88">
        <f t="shared" si="6"/>
        <v>1481531</v>
      </c>
      <c r="S112" s="88">
        <v>221090</v>
      </c>
      <c r="T112" s="88">
        <v>1260441</v>
      </c>
      <c r="V112" s="87" t="s">
        <v>2172</v>
      </c>
      <c r="W112" s="88" t="s">
        <v>517</v>
      </c>
      <c r="X112" s="88">
        <v>538880</v>
      </c>
      <c r="Y112" s="88">
        <f t="shared" si="7"/>
        <v>3073498</v>
      </c>
      <c r="Z112" s="88">
        <v>0</v>
      </c>
      <c r="AA112" s="88">
        <v>3073498</v>
      </c>
    </row>
    <row r="113" spans="1:27" ht="15">
      <c r="A113" s="87" t="s">
        <v>2190</v>
      </c>
      <c r="B113" s="88" t="s">
        <v>522</v>
      </c>
      <c r="C113" s="88">
        <v>900</v>
      </c>
      <c r="D113" s="88">
        <f t="shared" si="4"/>
        <v>164639</v>
      </c>
      <c r="E113" s="88">
        <v>0</v>
      </c>
      <c r="F113" s="88">
        <v>164639</v>
      </c>
      <c r="H113" s="87" t="s">
        <v>2220</v>
      </c>
      <c r="I113" s="88" t="s">
        <v>530</v>
      </c>
      <c r="J113" s="88">
        <v>58880</v>
      </c>
      <c r="K113" s="88">
        <f t="shared" si="5"/>
        <v>134034</v>
      </c>
      <c r="L113" s="88">
        <v>1500</v>
      </c>
      <c r="M113" s="88">
        <v>132534</v>
      </c>
      <c r="O113" s="87" t="s">
        <v>2178</v>
      </c>
      <c r="P113" s="88" t="s">
        <v>519</v>
      </c>
      <c r="Q113" s="88">
        <v>517656</v>
      </c>
      <c r="R113" s="88">
        <f t="shared" si="6"/>
        <v>2722944</v>
      </c>
      <c r="S113" s="88">
        <v>808487</v>
      </c>
      <c r="T113" s="88">
        <v>1914457</v>
      </c>
      <c r="V113" s="87" t="s">
        <v>2175</v>
      </c>
      <c r="W113" s="88" t="s">
        <v>518</v>
      </c>
      <c r="X113" s="88">
        <v>2031570</v>
      </c>
      <c r="Y113" s="88">
        <f t="shared" si="7"/>
        <v>3097248</v>
      </c>
      <c r="Z113" s="88">
        <v>13086</v>
      </c>
      <c r="AA113" s="88">
        <v>3084162</v>
      </c>
    </row>
    <row r="114" spans="1:27" ht="15">
      <c r="A114" s="87" t="s">
        <v>2193</v>
      </c>
      <c r="B114" s="88" t="s">
        <v>523</v>
      </c>
      <c r="C114" s="88">
        <v>6366955</v>
      </c>
      <c r="D114" s="88">
        <f t="shared" si="4"/>
        <v>316177</v>
      </c>
      <c r="E114" s="88">
        <v>94001</v>
      </c>
      <c r="F114" s="88">
        <v>222176</v>
      </c>
      <c r="H114" s="87" t="s">
        <v>2223</v>
      </c>
      <c r="I114" s="88" t="s">
        <v>531</v>
      </c>
      <c r="J114" s="88">
        <v>0</v>
      </c>
      <c r="K114" s="88">
        <f t="shared" si="5"/>
        <v>24800</v>
      </c>
      <c r="L114" s="88">
        <v>0</v>
      </c>
      <c r="M114" s="88">
        <v>24800</v>
      </c>
      <c r="O114" s="87" t="s">
        <v>2181</v>
      </c>
      <c r="P114" s="88" t="s">
        <v>520</v>
      </c>
      <c r="Q114" s="88">
        <v>3175363</v>
      </c>
      <c r="R114" s="88">
        <f t="shared" si="6"/>
        <v>6917839</v>
      </c>
      <c r="S114" s="88">
        <v>2722165</v>
      </c>
      <c r="T114" s="88">
        <v>4195674</v>
      </c>
      <c r="V114" s="87" t="s">
        <v>2178</v>
      </c>
      <c r="W114" s="88" t="s">
        <v>519</v>
      </c>
      <c r="X114" s="88">
        <v>147001</v>
      </c>
      <c r="Y114" s="88">
        <f t="shared" si="7"/>
        <v>1803122</v>
      </c>
      <c r="Z114" s="88">
        <v>575862</v>
      </c>
      <c r="AA114" s="88">
        <v>1227260</v>
      </c>
    </row>
    <row r="115" spans="1:27" ht="15">
      <c r="A115" s="87" t="s">
        <v>2196</v>
      </c>
      <c r="B115" s="88" t="s">
        <v>524</v>
      </c>
      <c r="C115" s="88">
        <v>0</v>
      </c>
      <c r="D115" s="88">
        <f t="shared" si="4"/>
        <v>11000</v>
      </c>
      <c r="E115" s="88">
        <v>0</v>
      </c>
      <c r="F115" s="88">
        <v>11000</v>
      </c>
      <c r="H115" s="87" t="s">
        <v>2226</v>
      </c>
      <c r="I115" s="88" t="s">
        <v>532</v>
      </c>
      <c r="J115" s="88">
        <v>5665</v>
      </c>
      <c r="K115" s="88">
        <f t="shared" si="5"/>
        <v>51389</v>
      </c>
      <c r="L115" s="88">
        <v>4500</v>
      </c>
      <c r="M115" s="88">
        <v>46889</v>
      </c>
      <c r="O115" s="87" t="s">
        <v>2184</v>
      </c>
      <c r="P115" s="88" t="s">
        <v>938</v>
      </c>
      <c r="Q115" s="88">
        <v>0</v>
      </c>
      <c r="R115" s="88">
        <f t="shared" si="6"/>
        <v>2588546</v>
      </c>
      <c r="S115" s="88">
        <v>1459970</v>
      </c>
      <c r="T115" s="88">
        <v>1128576</v>
      </c>
      <c r="V115" s="87" t="s">
        <v>2181</v>
      </c>
      <c r="W115" s="88" t="s">
        <v>520</v>
      </c>
      <c r="X115" s="88">
        <v>1895725</v>
      </c>
      <c r="Y115" s="88">
        <f t="shared" si="7"/>
        <v>9897894</v>
      </c>
      <c r="Z115" s="88">
        <v>5457195</v>
      </c>
      <c r="AA115" s="88">
        <v>4440699</v>
      </c>
    </row>
    <row r="116" spans="1:27" ht="15">
      <c r="A116" s="87" t="s">
        <v>2199</v>
      </c>
      <c r="B116" s="88" t="s">
        <v>525</v>
      </c>
      <c r="C116" s="88">
        <v>468600</v>
      </c>
      <c r="D116" s="88">
        <f t="shared" si="4"/>
        <v>102136</v>
      </c>
      <c r="E116" s="88">
        <v>100</v>
      </c>
      <c r="F116" s="88">
        <v>102036</v>
      </c>
      <c r="H116" s="87" t="s">
        <v>2229</v>
      </c>
      <c r="I116" s="88" t="s">
        <v>494</v>
      </c>
      <c r="J116" s="88">
        <v>2651</v>
      </c>
      <c r="K116" s="88">
        <f t="shared" si="5"/>
        <v>22950</v>
      </c>
      <c r="L116" s="88">
        <v>0</v>
      </c>
      <c r="M116" s="88">
        <v>22950</v>
      </c>
      <c r="O116" s="87" t="s">
        <v>2187</v>
      </c>
      <c r="P116" s="88" t="s">
        <v>521</v>
      </c>
      <c r="Q116" s="88">
        <v>2811055</v>
      </c>
      <c r="R116" s="88">
        <f t="shared" si="6"/>
        <v>11833076</v>
      </c>
      <c r="S116" s="88">
        <v>6604022</v>
      </c>
      <c r="T116" s="88">
        <v>5229054</v>
      </c>
      <c r="V116" s="87" t="s">
        <v>2184</v>
      </c>
      <c r="W116" s="88" t="s">
        <v>938</v>
      </c>
      <c r="X116" s="88">
        <v>0</v>
      </c>
      <c r="Y116" s="88">
        <f t="shared" si="7"/>
        <v>37400</v>
      </c>
      <c r="Z116" s="88">
        <v>0</v>
      </c>
      <c r="AA116" s="88">
        <v>37400</v>
      </c>
    </row>
    <row r="117" spans="1:27" ht="15">
      <c r="A117" s="87" t="s">
        <v>2202</v>
      </c>
      <c r="B117" s="88" t="s">
        <v>939</v>
      </c>
      <c r="C117" s="88">
        <v>21700</v>
      </c>
      <c r="D117" s="88">
        <f t="shared" si="4"/>
        <v>193446</v>
      </c>
      <c r="E117" s="88">
        <v>8000</v>
      </c>
      <c r="F117" s="88">
        <v>185446</v>
      </c>
      <c r="H117" s="87" t="s">
        <v>2231</v>
      </c>
      <c r="I117" s="88" t="s">
        <v>533</v>
      </c>
      <c r="J117" s="88">
        <v>516970</v>
      </c>
      <c r="K117" s="88">
        <f t="shared" si="5"/>
        <v>140600</v>
      </c>
      <c r="L117" s="88">
        <v>0</v>
      </c>
      <c r="M117" s="88">
        <v>140600</v>
      </c>
      <c r="O117" s="87" t="s">
        <v>2190</v>
      </c>
      <c r="P117" s="88" t="s">
        <v>522</v>
      </c>
      <c r="Q117" s="88">
        <v>145450</v>
      </c>
      <c r="R117" s="88">
        <f t="shared" si="6"/>
        <v>1537168</v>
      </c>
      <c r="S117" s="88">
        <v>220460</v>
      </c>
      <c r="T117" s="88">
        <v>1316708</v>
      </c>
      <c r="V117" s="87" t="s">
        <v>2187</v>
      </c>
      <c r="W117" s="88" t="s">
        <v>521</v>
      </c>
      <c r="X117" s="88">
        <v>1881851</v>
      </c>
      <c r="Y117" s="88">
        <f t="shared" si="7"/>
        <v>18078724</v>
      </c>
      <c r="Z117" s="88">
        <v>1890800</v>
      </c>
      <c r="AA117" s="88">
        <v>16187924</v>
      </c>
    </row>
    <row r="118" spans="1:27" ht="15">
      <c r="A118" s="87" t="s">
        <v>2205</v>
      </c>
      <c r="B118" s="88" t="s">
        <v>940</v>
      </c>
      <c r="C118" s="88">
        <v>252500</v>
      </c>
      <c r="D118" s="88">
        <f t="shared" si="4"/>
        <v>25700</v>
      </c>
      <c r="E118" s="88">
        <v>0</v>
      </c>
      <c r="F118" s="88">
        <v>25700</v>
      </c>
      <c r="H118" s="87" t="s">
        <v>2234</v>
      </c>
      <c r="I118" s="88" t="s">
        <v>534</v>
      </c>
      <c r="J118" s="88">
        <v>0</v>
      </c>
      <c r="K118" s="88">
        <f t="shared" si="5"/>
        <v>324125</v>
      </c>
      <c r="L118" s="88">
        <v>0</v>
      </c>
      <c r="M118" s="88">
        <v>324125</v>
      </c>
      <c r="O118" s="87" t="s">
        <v>2193</v>
      </c>
      <c r="P118" s="88" t="s">
        <v>523</v>
      </c>
      <c r="Q118" s="88">
        <v>24127792</v>
      </c>
      <c r="R118" s="88">
        <f t="shared" si="6"/>
        <v>3396221</v>
      </c>
      <c r="S118" s="88">
        <v>1272744</v>
      </c>
      <c r="T118" s="88">
        <v>2123477</v>
      </c>
      <c r="V118" s="87" t="s">
        <v>2190</v>
      </c>
      <c r="W118" s="88" t="s">
        <v>522</v>
      </c>
      <c r="X118" s="88">
        <v>731875</v>
      </c>
      <c r="Y118" s="88">
        <f t="shared" si="7"/>
        <v>1233834</v>
      </c>
      <c r="Z118" s="88">
        <v>28950</v>
      </c>
      <c r="AA118" s="88">
        <v>1204884</v>
      </c>
    </row>
    <row r="119" spans="1:27" ht="15">
      <c r="A119" s="87" t="s">
        <v>2208</v>
      </c>
      <c r="B119" s="88" t="s">
        <v>526</v>
      </c>
      <c r="C119" s="88">
        <v>543400</v>
      </c>
      <c r="D119" s="88">
        <f t="shared" si="4"/>
        <v>342529</v>
      </c>
      <c r="E119" s="88">
        <v>83050</v>
      </c>
      <c r="F119" s="88">
        <v>259479</v>
      </c>
      <c r="H119" s="87" t="s">
        <v>2237</v>
      </c>
      <c r="I119" s="88" t="s">
        <v>941</v>
      </c>
      <c r="J119" s="88">
        <v>0</v>
      </c>
      <c r="K119" s="88">
        <f t="shared" si="5"/>
        <v>7500</v>
      </c>
      <c r="L119" s="88">
        <v>0</v>
      </c>
      <c r="M119" s="88">
        <v>7500</v>
      </c>
      <c r="O119" s="87" t="s">
        <v>2196</v>
      </c>
      <c r="P119" s="88" t="s">
        <v>524</v>
      </c>
      <c r="Q119" s="88">
        <v>403450</v>
      </c>
      <c r="R119" s="88">
        <f t="shared" si="6"/>
        <v>124462</v>
      </c>
      <c r="S119" s="88">
        <v>0</v>
      </c>
      <c r="T119" s="88">
        <v>124462</v>
      </c>
      <c r="V119" s="87" t="s">
        <v>2193</v>
      </c>
      <c r="W119" s="88" t="s">
        <v>523</v>
      </c>
      <c r="X119" s="88">
        <v>21390691</v>
      </c>
      <c r="Y119" s="88">
        <f t="shared" si="7"/>
        <v>21716618</v>
      </c>
      <c r="Z119" s="88">
        <v>922460</v>
      </c>
      <c r="AA119" s="88">
        <v>20794158</v>
      </c>
    </row>
    <row r="120" spans="1:27" ht="15">
      <c r="A120" s="87" t="s">
        <v>2211</v>
      </c>
      <c r="B120" s="88" t="s">
        <v>527</v>
      </c>
      <c r="C120" s="88">
        <v>0</v>
      </c>
      <c r="D120" s="88">
        <f t="shared" si="4"/>
        <v>152325</v>
      </c>
      <c r="E120" s="88">
        <v>0</v>
      </c>
      <c r="F120" s="88">
        <v>152325</v>
      </c>
      <c r="H120" s="87" t="s">
        <v>2240</v>
      </c>
      <c r="I120" s="88" t="s">
        <v>535</v>
      </c>
      <c r="J120" s="88">
        <v>0</v>
      </c>
      <c r="K120" s="88">
        <f t="shared" si="5"/>
        <v>11201</v>
      </c>
      <c r="L120" s="88">
        <v>0</v>
      </c>
      <c r="M120" s="88">
        <v>11201</v>
      </c>
      <c r="O120" s="87" t="s">
        <v>2199</v>
      </c>
      <c r="P120" s="88" t="s">
        <v>525</v>
      </c>
      <c r="Q120" s="88">
        <v>1825400</v>
      </c>
      <c r="R120" s="88">
        <f t="shared" si="6"/>
        <v>1111721</v>
      </c>
      <c r="S120" s="88">
        <v>154818</v>
      </c>
      <c r="T120" s="88">
        <v>956903</v>
      </c>
      <c r="V120" s="87" t="s">
        <v>2196</v>
      </c>
      <c r="W120" s="88" t="s">
        <v>524</v>
      </c>
      <c r="X120" s="88">
        <v>0</v>
      </c>
      <c r="Y120" s="88">
        <f t="shared" si="7"/>
        <v>46151</v>
      </c>
      <c r="Z120" s="88">
        <v>0</v>
      </c>
      <c r="AA120" s="88">
        <v>46151</v>
      </c>
    </row>
    <row r="121" spans="1:27" ht="15">
      <c r="A121" s="87" t="s">
        <v>2214</v>
      </c>
      <c r="B121" s="88" t="s">
        <v>528</v>
      </c>
      <c r="C121" s="88">
        <v>0</v>
      </c>
      <c r="D121" s="88">
        <f t="shared" si="4"/>
        <v>56163</v>
      </c>
      <c r="E121" s="88">
        <v>0</v>
      </c>
      <c r="F121" s="88">
        <v>56163</v>
      </c>
      <c r="H121" s="87" t="s">
        <v>2244</v>
      </c>
      <c r="I121" s="88" t="s">
        <v>536</v>
      </c>
      <c r="J121" s="88">
        <v>2325000</v>
      </c>
      <c r="K121" s="88">
        <f t="shared" si="5"/>
        <v>17362</v>
      </c>
      <c r="L121" s="88">
        <v>0</v>
      </c>
      <c r="M121" s="88">
        <v>17362</v>
      </c>
      <c r="O121" s="87" t="s">
        <v>2202</v>
      </c>
      <c r="P121" s="88" t="s">
        <v>939</v>
      </c>
      <c r="Q121" s="88">
        <v>21700</v>
      </c>
      <c r="R121" s="88">
        <f t="shared" si="6"/>
        <v>1450871</v>
      </c>
      <c r="S121" s="88">
        <v>198615</v>
      </c>
      <c r="T121" s="88">
        <v>1252256</v>
      </c>
      <c r="V121" s="87" t="s">
        <v>2199</v>
      </c>
      <c r="W121" s="88" t="s">
        <v>525</v>
      </c>
      <c r="X121" s="88">
        <v>1160500</v>
      </c>
      <c r="Y121" s="88">
        <f t="shared" si="7"/>
        <v>470968</v>
      </c>
      <c r="Z121" s="88">
        <v>74900</v>
      </c>
      <c r="AA121" s="88">
        <v>396068</v>
      </c>
    </row>
    <row r="122" spans="1:27" ht="15">
      <c r="A122" s="87" t="s">
        <v>2217</v>
      </c>
      <c r="B122" s="88" t="s">
        <v>529</v>
      </c>
      <c r="C122" s="88">
        <v>0</v>
      </c>
      <c r="D122" s="88">
        <f t="shared" si="4"/>
        <v>126418</v>
      </c>
      <c r="E122" s="88">
        <v>79647</v>
      </c>
      <c r="F122" s="88">
        <v>46771</v>
      </c>
      <c r="H122" s="87" t="s">
        <v>2250</v>
      </c>
      <c r="I122" s="88" t="s">
        <v>538</v>
      </c>
      <c r="J122" s="88">
        <v>0</v>
      </c>
      <c r="K122" s="88">
        <f t="shared" si="5"/>
        <v>58950</v>
      </c>
      <c r="L122" s="88">
        <v>2500</v>
      </c>
      <c r="M122" s="88">
        <v>56450</v>
      </c>
      <c r="O122" s="87" t="s">
        <v>2205</v>
      </c>
      <c r="P122" s="88" t="s">
        <v>940</v>
      </c>
      <c r="Q122" s="88">
        <v>2591475</v>
      </c>
      <c r="R122" s="88">
        <f t="shared" si="6"/>
        <v>324355</v>
      </c>
      <c r="S122" s="88">
        <v>18540</v>
      </c>
      <c r="T122" s="88">
        <v>305815</v>
      </c>
      <c r="V122" s="87" t="s">
        <v>2202</v>
      </c>
      <c r="W122" s="88" t="s">
        <v>939</v>
      </c>
      <c r="X122" s="88">
        <v>0</v>
      </c>
      <c r="Y122" s="88">
        <f t="shared" si="7"/>
        <v>519748</v>
      </c>
      <c r="Z122" s="88">
        <v>0</v>
      </c>
      <c r="AA122" s="88">
        <v>519748</v>
      </c>
    </row>
    <row r="123" spans="1:27" ht="15">
      <c r="A123" s="87" t="s">
        <v>2220</v>
      </c>
      <c r="B123" s="88" t="s">
        <v>530</v>
      </c>
      <c r="C123" s="88">
        <v>3500</v>
      </c>
      <c r="D123" s="88">
        <f t="shared" si="4"/>
        <v>215210</v>
      </c>
      <c r="E123" s="88">
        <v>500</v>
      </c>
      <c r="F123" s="88">
        <v>214710</v>
      </c>
      <c r="H123" s="87" t="s">
        <v>2253</v>
      </c>
      <c r="I123" s="88" t="s">
        <v>539</v>
      </c>
      <c r="J123" s="88">
        <v>0</v>
      </c>
      <c r="K123" s="88">
        <f t="shared" si="5"/>
        <v>187850</v>
      </c>
      <c r="L123" s="88">
        <v>0</v>
      </c>
      <c r="M123" s="88">
        <v>187850</v>
      </c>
      <c r="O123" s="87" t="s">
        <v>2208</v>
      </c>
      <c r="P123" s="88" t="s">
        <v>526</v>
      </c>
      <c r="Q123" s="88">
        <v>2593219</v>
      </c>
      <c r="R123" s="88">
        <f t="shared" si="6"/>
        <v>3028375</v>
      </c>
      <c r="S123" s="88">
        <v>637552</v>
      </c>
      <c r="T123" s="88">
        <v>2390823</v>
      </c>
      <c r="V123" s="87" t="s">
        <v>2205</v>
      </c>
      <c r="W123" s="88" t="s">
        <v>940</v>
      </c>
      <c r="X123" s="88">
        <v>0</v>
      </c>
      <c r="Y123" s="88">
        <f t="shared" si="7"/>
        <v>32960</v>
      </c>
      <c r="Z123" s="88">
        <v>22360</v>
      </c>
      <c r="AA123" s="88">
        <v>10600</v>
      </c>
    </row>
    <row r="124" spans="1:27" ht="15">
      <c r="A124" s="87" t="s">
        <v>2223</v>
      </c>
      <c r="B124" s="88" t="s">
        <v>531</v>
      </c>
      <c r="C124" s="88">
        <v>0</v>
      </c>
      <c r="D124" s="88">
        <f t="shared" si="4"/>
        <v>45185</v>
      </c>
      <c r="E124" s="88">
        <v>0</v>
      </c>
      <c r="F124" s="88">
        <v>45185</v>
      </c>
      <c r="H124" s="87" t="s">
        <v>2256</v>
      </c>
      <c r="I124" s="88" t="s">
        <v>540</v>
      </c>
      <c r="J124" s="88">
        <v>0</v>
      </c>
      <c r="K124" s="88">
        <f t="shared" si="5"/>
        <v>41150</v>
      </c>
      <c r="L124" s="88">
        <v>0</v>
      </c>
      <c r="M124" s="88">
        <v>41150</v>
      </c>
      <c r="O124" s="87" t="s">
        <v>2211</v>
      </c>
      <c r="P124" s="88" t="s">
        <v>527</v>
      </c>
      <c r="Q124" s="88">
        <v>0</v>
      </c>
      <c r="R124" s="88">
        <f t="shared" si="6"/>
        <v>1147280</v>
      </c>
      <c r="S124" s="88">
        <v>95032</v>
      </c>
      <c r="T124" s="88">
        <v>1052248</v>
      </c>
      <c r="V124" s="87" t="s">
        <v>2208</v>
      </c>
      <c r="W124" s="88" t="s">
        <v>526</v>
      </c>
      <c r="X124" s="88">
        <v>1041538</v>
      </c>
      <c r="Y124" s="88">
        <f t="shared" si="7"/>
        <v>2651738</v>
      </c>
      <c r="Z124" s="88">
        <v>285895</v>
      </c>
      <c r="AA124" s="88">
        <v>2365843</v>
      </c>
    </row>
    <row r="125" spans="1:27" ht="15">
      <c r="A125" s="87" t="s">
        <v>2226</v>
      </c>
      <c r="B125" s="88" t="s">
        <v>532</v>
      </c>
      <c r="C125" s="88">
        <v>200</v>
      </c>
      <c r="D125" s="88">
        <f t="shared" si="4"/>
        <v>116787</v>
      </c>
      <c r="E125" s="88">
        <v>26435</v>
      </c>
      <c r="F125" s="88">
        <v>90352</v>
      </c>
      <c r="H125" s="87" t="s">
        <v>2259</v>
      </c>
      <c r="I125" s="88" t="s">
        <v>541</v>
      </c>
      <c r="J125" s="88">
        <v>0</v>
      </c>
      <c r="K125" s="88">
        <f t="shared" si="5"/>
        <v>23073</v>
      </c>
      <c r="L125" s="88">
        <v>0</v>
      </c>
      <c r="M125" s="88">
        <v>23073</v>
      </c>
      <c r="O125" s="87" t="s">
        <v>2214</v>
      </c>
      <c r="P125" s="88" t="s">
        <v>528</v>
      </c>
      <c r="Q125" s="88">
        <v>0</v>
      </c>
      <c r="R125" s="88">
        <f t="shared" si="6"/>
        <v>900515</v>
      </c>
      <c r="S125" s="88">
        <v>418351</v>
      </c>
      <c r="T125" s="88">
        <v>482164</v>
      </c>
      <c r="V125" s="87" t="s">
        <v>2211</v>
      </c>
      <c r="W125" s="88" t="s">
        <v>527</v>
      </c>
      <c r="X125" s="88">
        <v>28500</v>
      </c>
      <c r="Y125" s="88">
        <f t="shared" si="7"/>
        <v>133621</v>
      </c>
      <c r="Z125" s="88">
        <v>0</v>
      </c>
      <c r="AA125" s="88">
        <v>133621</v>
      </c>
    </row>
    <row r="126" spans="1:27" ht="15">
      <c r="A126" s="87" t="s">
        <v>2229</v>
      </c>
      <c r="B126" s="88" t="s">
        <v>494</v>
      </c>
      <c r="C126" s="88">
        <v>0</v>
      </c>
      <c r="D126" s="88">
        <f t="shared" si="4"/>
        <v>11930</v>
      </c>
      <c r="E126" s="88">
        <v>0</v>
      </c>
      <c r="F126" s="88">
        <v>11930</v>
      </c>
      <c r="H126" s="87" t="s">
        <v>2262</v>
      </c>
      <c r="I126" s="88" t="s">
        <v>542</v>
      </c>
      <c r="J126" s="88">
        <v>0</v>
      </c>
      <c r="K126" s="88">
        <f t="shared" si="5"/>
        <v>100</v>
      </c>
      <c r="L126" s="88">
        <v>0</v>
      </c>
      <c r="M126" s="88">
        <v>100</v>
      </c>
      <c r="O126" s="87" t="s">
        <v>2217</v>
      </c>
      <c r="P126" s="88" t="s">
        <v>529</v>
      </c>
      <c r="Q126" s="88">
        <v>895000</v>
      </c>
      <c r="R126" s="88">
        <f t="shared" si="6"/>
        <v>1273470</v>
      </c>
      <c r="S126" s="88">
        <v>633134</v>
      </c>
      <c r="T126" s="88">
        <v>640336</v>
      </c>
      <c r="V126" s="87" t="s">
        <v>2214</v>
      </c>
      <c r="W126" s="88" t="s">
        <v>528</v>
      </c>
      <c r="X126" s="88">
        <v>1800</v>
      </c>
      <c r="Y126" s="88">
        <f t="shared" si="7"/>
        <v>145795</v>
      </c>
      <c r="Z126" s="88">
        <v>0</v>
      </c>
      <c r="AA126" s="88">
        <v>145795</v>
      </c>
    </row>
    <row r="127" spans="1:27" ht="15">
      <c r="A127" s="87" t="s">
        <v>2231</v>
      </c>
      <c r="B127" s="88" t="s">
        <v>533</v>
      </c>
      <c r="C127" s="88">
        <v>7440</v>
      </c>
      <c r="D127" s="88">
        <f t="shared" si="4"/>
        <v>112094</v>
      </c>
      <c r="E127" s="88">
        <v>0</v>
      </c>
      <c r="F127" s="88">
        <v>112094</v>
      </c>
      <c r="H127" s="87" t="s">
        <v>2265</v>
      </c>
      <c r="I127" s="88" t="s">
        <v>543</v>
      </c>
      <c r="J127" s="88">
        <v>1200</v>
      </c>
      <c r="K127" s="88">
        <f t="shared" si="5"/>
        <v>1854702</v>
      </c>
      <c r="L127" s="88">
        <v>186850</v>
      </c>
      <c r="M127" s="88">
        <v>1667852</v>
      </c>
      <c r="O127" s="87" t="s">
        <v>2220</v>
      </c>
      <c r="P127" s="88" t="s">
        <v>530</v>
      </c>
      <c r="Q127" s="88">
        <v>1350789</v>
      </c>
      <c r="R127" s="88">
        <f t="shared" si="6"/>
        <v>1553588</v>
      </c>
      <c r="S127" s="88">
        <v>221175</v>
      </c>
      <c r="T127" s="88">
        <v>1332413</v>
      </c>
      <c r="V127" s="87" t="s">
        <v>2217</v>
      </c>
      <c r="W127" s="88" t="s">
        <v>529</v>
      </c>
      <c r="X127" s="88">
        <v>194111</v>
      </c>
      <c r="Y127" s="88">
        <f t="shared" si="7"/>
        <v>537607</v>
      </c>
      <c r="Z127" s="88">
        <v>17000</v>
      </c>
      <c r="AA127" s="88">
        <v>520607</v>
      </c>
    </row>
    <row r="128" spans="1:27" ht="15">
      <c r="A128" s="87" t="s">
        <v>2234</v>
      </c>
      <c r="B128" s="88" t="s">
        <v>534</v>
      </c>
      <c r="C128" s="88">
        <v>0</v>
      </c>
      <c r="D128" s="88">
        <f t="shared" si="4"/>
        <v>431153</v>
      </c>
      <c r="E128" s="88">
        <v>39600</v>
      </c>
      <c r="F128" s="88">
        <v>391553</v>
      </c>
      <c r="H128" s="87" t="s">
        <v>2268</v>
      </c>
      <c r="I128" s="88" t="s">
        <v>544</v>
      </c>
      <c r="J128" s="88">
        <v>1177100</v>
      </c>
      <c r="K128" s="88">
        <f t="shared" si="5"/>
        <v>3880500</v>
      </c>
      <c r="L128" s="88">
        <v>90000</v>
      </c>
      <c r="M128" s="88">
        <v>3790500</v>
      </c>
      <c r="O128" s="87" t="s">
        <v>2223</v>
      </c>
      <c r="P128" s="88" t="s">
        <v>531</v>
      </c>
      <c r="Q128" s="88">
        <v>89900</v>
      </c>
      <c r="R128" s="88">
        <f t="shared" si="6"/>
        <v>887766</v>
      </c>
      <c r="S128" s="88">
        <v>422600</v>
      </c>
      <c r="T128" s="88">
        <v>465166</v>
      </c>
      <c r="V128" s="87" t="s">
        <v>2220</v>
      </c>
      <c r="W128" s="88" t="s">
        <v>530</v>
      </c>
      <c r="X128" s="88">
        <v>1442630</v>
      </c>
      <c r="Y128" s="88">
        <f t="shared" si="7"/>
        <v>1895896</v>
      </c>
      <c r="Z128" s="88">
        <v>189500</v>
      </c>
      <c r="AA128" s="88">
        <v>1706396</v>
      </c>
    </row>
    <row r="129" spans="1:27" ht="15">
      <c r="A129" s="87" t="s">
        <v>2240</v>
      </c>
      <c r="B129" s="88" t="s">
        <v>535</v>
      </c>
      <c r="C129" s="88">
        <v>0</v>
      </c>
      <c r="D129" s="88">
        <f t="shared" si="4"/>
        <v>4502</v>
      </c>
      <c r="E129" s="88">
        <v>0</v>
      </c>
      <c r="F129" s="88">
        <v>4502</v>
      </c>
      <c r="H129" s="87" t="s">
        <v>2271</v>
      </c>
      <c r="I129" s="88" t="s">
        <v>545</v>
      </c>
      <c r="J129" s="88">
        <v>0</v>
      </c>
      <c r="K129" s="88">
        <f t="shared" si="5"/>
        <v>5450</v>
      </c>
      <c r="L129" s="88">
        <v>0</v>
      </c>
      <c r="M129" s="88">
        <v>5450</v>
      </c>
      <c r="O129" s="87" t="s">
        <v>2226</v>
      </c>
      <c r="P129" s="88" t="s">
        <v>532</v>
      </c>
      <c r="Q129" s="88">
        <v>3604695</v>
      </c>
      <c r="R129" s="88">
        <f t="shared" si="6"/>
        <v>1938533</v>
      </c>
      <c r="S129" s="88">
        <v>1264085</v>
      </c>
      <c r="T129" s="88">
        <v>674448</v>
      </c>
      <c r="V129" s="87" t="s">
        <v>2223</v>
      </c>
      <c r="W129" s="88" t="s">
        <v>531</v>
      </c>
      <c r="X129" s="88">
        <v>46150</v>
      </c>
      <c r="Y129" s="88">
        <f t="shared" si="7"/>
        <v>266430</v>
      </c>
      <c r="Z129" s="88">
        <v>70450</v>
      </c>
      <c r="AA129" s="88">
        <v>195980</v>
      </c>
    </row>
    <row r="130" spans="1:27" ht="15">
      <c r="A130" s="87" t="s">
        <v>2244</v>
      </c>
      <c r="B130" s="88" t="s">
        <v>536</v>
      </c>
      <c r="C130" s="88">
        <v>95500</v>
      </c>
      <c r="D130" s="88">
        <f t="shared" si="4"/>
        <v>138930</v>
      </c>
      <c r="E130" s="88">
        <v>1000</v>
      </c>
      <c r="F130" s="88">
        <v>137930</v>
      </c>
      <c r="H130" s="87" t="s">
        <v>2274</v>
      </c>
      <c r="I130" s="88" t="s">
        <v>546</v>
      </c>
      <c r="J130" s="88">
        <v>0</v>
      </c>
      <c r="K130" s="88">
        <f t="shared" si="5"/>
        <v>15700</v>
      </c>
      <c r="L130" s="88">
        <v>0</v>
      </c>
      <c r="M130" s="88">
        <v>15700</v>
      </c>
      <c r="O130" s="87" t="s">
        <v>2229</v>
      </c>
      <c r="P130" s="88" t="s">
        <v>494</v>
      </c>
      <c r="Q130" s="88">
        <v>420445</v>
      </c>
      <c r="R130" s="88">
        <f t="shared" si="6"/>
        <v>257908</v>
      </c>
      <c r="S130" s="88">
        <v>193013</v>
      </c>
      <c r="T130" s="88">
        <v>64895</v>
      </c>
      <c r="V130" s="87" t="s">
        <v>2226</v>
      </c>
      <c r="W130" s="88" t="s">
        <v>532</v>
      </c>
      <c r="X130" s="88">
        <v>1228584</v>
      </c>
      <c r="Y130" s="88">
        <f t="shared" si="7"/>
        <v>768067</v>
      </c>
      <c r="Z130" s="88">
        <v>112235</v>
      </c>
      <c r="AA130" s="88">
        <v>655832</v>
      </c>
    </row>
    <row r="131" spans="1:27" ht="15">
      <c r="A131" s="87" t="s">
        <v>2247</v>
      </c>
      <c r="B131" s="88" t="s">
        <v>537</v>
      </c>
      <c r="C131" s="88">
        <v>0</v>
      </c>
      <c r="D131" s="88">
        <f t="shared" si="4"/>
        <v>3225</v>
      </c>
      <c r="E131" s="88">
        <v>0</v>
      </c>
      <c r="F131" s="88">
        <v>3225</v>
      </c>
      <c r="H131" s="87" t="s">
        <v>2277</v>
      </c>
      <c r="I131" s="88" t="s">
        <v>547</v>
      </c>
      <c r="J131" s="88">
        <v>0</v>
      </c>
      <c r="K131" s="88">
        <f t="shared" si="5"/>
        <v>22650</v>
      </c>
      <c r="L131" s="88">
        <v>0</v>
      </c>
      <c r="M131" s="88">
        <v>22650</v>
      </c>
      <c r="O131" s="87" t="s">
        <v>2231</v>
      </c>
      <c r="P131" s="88" t="s">
        <v>533</v>
      </c>
      <c r="Q131" s="88">
        <v>5582054</v>
      </c>
      <c r="R131" s="88">
        <f t="shared" si="6"/>
        <v>1532982</v>
      </c>
      <c r="S131" s="88">
        <v>223875</v>
      </c>
      <c r="T131" s="88">
        <v>1309107</v>
      </c>
      <c r="V131" s="87" t="s">
        <v>2229</v>
      </c>
      <c r="W131" s="88" t="s">
        <v>494</v>
      </c>
      <c r="X131" s="88">
        <v>38401</v>
      </c>
      <c r="Y131" s="88">
        <f t="shared" si="7"/>
        <v>140518</v>
      </c>
      <c r="Z131" s="88">
        <v>0</v>
      </c>
      <c r="AA131" s="88">
        <v>140518</v>
      </c>
    </row>
    <row r="132" spans="1:27" ht="15">
      <c r="A132" s="87" t="s">
        <v>2250</v>
      </c>
      <c r="B132" s="88" t="s">
        <v>538</v>
      </c>
      <c r="C132" s="88">
        <v>10049</v>
      </c>
      <c r="D132" s="88">
        <f aca="true" t="shared" si="8" ref="D132:D195">E132+F132</f>
        <v>57173</v>
      </c>
      <c r="E132" s="88">
        <v>0</v>
      </c>
      <c r="F132" s="88">
        <v>57173</v>
      </c>
      <c r="H132" s="87" t="s">
        <v>2280</v>
      </c>
      <c r="I132" s="88" t="s">
        <v>548</v>
      </c>
      <c r="J132" s="88">
        <v>0</v>
      </c>
      <c r="K132" s="88">
        <f aca="true" t="shared" si="9" ref="K132:K195">L132+M132</f>
        <v>174042</v>
      </c>
      <c r="L132" s="88">
        <v>0</v>
      </c>
      <c r="M132" s="88">
        <v>174042</v>
      </c>
      <c r="O132" s="87" t="s">
        <v>2234</v>
      </c>
      <c r="P132" s="88" t="s">
        <v>534</v>
      </c>
      <c r="Q132" s="88">
        <v>344400</v>
      </c>
      <c r="R132" s="88">
        <f aca="true" t="shared" si="10" ref="R132:R195">S132+T132</f>
        <v>4551457</v>
      </c>
      <c r="S132" s="88">
        <v>709187</v>
      </c>
      <c r="T132" s="88">
        <v>3842270</v>
      </c>
      <c r="V132" s="87" t="s">
        <v>2231</v>
      </c>
      <c r="W132" s="88" t="s">
        <v>533</v>
      </c>
      <c r="X132" s="88">
        <v>12132471</v>
      </c>
      <c r="Y132" s="88">
        <f aca="true" t="shared" si="11" ref="Y132:Y195">Z132+AA132</f>
        <v>4518130</v>
      </c>
      <c r="Z132" s="88">
        <v>1518000</v>
      </c>
      <c r="AA132" s="88">
        <v>3000130</v>
      </c>
    </row>
    <row r="133" spans="1:27" ht="15">
      <c r="A133" s="87" t="s">
        <v>2253</v>
      </c>
      <c r="B133" s="88" t="s">
        <v>539</v>
      </c>
      <c r="C133" s="88">
        <v>115000</v>
      </c>
      <c r="D133" s="88">
        <f t="shared" si="8"/>
        <v>156410</v>
      </c>
      <c r="E133" s="88">
        <v>10800</v>
      </c>
      <c r="F133" s="88">
        <v>145610</v>
      </c>
      <c r="H133" s="87" t="s">
        <v>2283</v>
      </c>
      <c r="I133" s="88" t="s">
        <v>549</v>
      </c>
      <c r="J133" s="88">
        <v>236500</v>
      </c>
      <c r="K133" s="88">
        <f t="shared" si="9"/>
        <v>7950</v>
      </c>
      <c r="L133" s="88">
        <v>0</v>
      </c>
      <c r="M133" s="88">
        <v>7950</v>
      </c>
      <c r="O133" s="87" t="s">
        <v>2237</v>
      </c>
      <c r="P133" s="88" t="s">
        <v>941</v>
      </c>
      <c r="Q133" s="88">
        <v>170000</v>
      </c>
      <c r="R133" s="88">
        <f t="shared" si="10"/>
        <v>171645</v>
      </c>
      <c r="S133" s="88">
        <v>71495</v>
      </c>
      <c r="T133" s="88">
        <v>100150</v>
      </c>
      <c r="V133" s="87" t="s">
        <v>2234</v>
      </c>
      <c r="W133" s="88" t="s">
        <v>534</v>
      </c>
      <c r="X133" s="88">
        <v>469067</v>
      </c>
      <c r="Y133" s="88">
        <f t="shared" si="11"/>
        <v>2759492</v>
      </c>
      <c r="Z133" s="88">
        <v>1236000</v>
      </c>
      <c r="AA133" s="88">
        <v>1523492</v>
      </c>
    </row>
    <row r="134" spans="1:27" ht="15">
      <c r="A134" s="87" t="s">
        <v>2256</v>
      </c>
      <c r="B134" s="88" t="s">
        <v>540</v>
      </c>
      <c r="C134" s="88">
        <v>0</v>
      </c>
      <c r="D134" s="88">
        <f t="shared" si="8"/>
        <v>87292</v>
      </c>
      <c r="E134" s="88">
        <v>0</v>
      </c>
      <c r="F134" s="88">
        <v>87292</v>
      </c>
      <c r="H134" s="87" t="s">
        <v>2286</v>
      </c>
      <c r="I134" s="88" t="s">
        <v>550</v>
      </c>
      <c r="J134" s="88">
        <v>881860</v>
      </c>
      <c r="K134" s="88">
        <f t="shared" si="9"/>
        <v>1242747</v>
      </c>
      <c r="L134" s="88">
        <v>15000</v>
      </c>
      <c r="M134" s="88">
        <v>1227747</v>
      </c>
      <c r="O134" s="87" t="s">
        <v>2240</v>
      </c>
      <c r="P134" s="88" t="s">
        <v>535</v>
      </c>
      <c r="Q134" s="88">
        <v>150250</v>
      </c>
      <c r="R134" s="88">
        <f t="shared" si="10"/>
        <v>58584</v>
      </c>
      <c r="S134" s="88">
        <v>0</v>
      </c>
      <c r="T134" s="88">
        <v>58584</v>
      </c>
      <c r="V134" s="87" t="s">
        <v>2237</v>
      </c>
      <c r="W134" s="88" t="s">
        <v>941</v>
      </c>
      <c r="X134" s="88">
        <v>60772</v>
      </c>
      <c r="Y134" s="88">
        <f t="shared" si="11"/>
        <v>75519</v>
      </c>
      <c r="Z134" s="88">
        <v>0</v>
      </c>
      <c r="AA134" s="88">
        <v>75519</v>
      </c>
    </row>
    <row r="135" spans="1:27" ht="15">
      <c r="A135" s="87" t="s">
        <v>2259</v>
      </c>
      <c r="B135" s="88" t="s">
        <v>541</v>
      </c>
      <c r="C135" s="88">
        <v>3295</v>
      </c>
      <c r="D135" s="88">
        <f t="shared" si="8"/>
        <v>113274</v>
      </c>
      <c r="E135" s="88">
        <v>0</v>
      </c>
      <c r="F135" s="88">
        <v>113274</v>
      </c>
      <c r="H135" s="87" t="s">
        <v>2289</v>
      </c>
      <c r="I135" s="88" t="s">
        <v>551</v>
      </c>
      <c r="J135" s="88">
        <v>0</v>
      </c>
      <c r="K135" s="88">
        <f t="shared" si="9"/>
        <v>62969</v>
      </c>
      <c r="L135" s="88">
        <v>0</v>
      </c>
      <c r="M135" s="88">
        <v>62969</v>
      </c>
      <c r="O135" s="87" t="s">
        <v>2244</v>
      </c>
      <c r="P135" s="88" t="s">
        <v>536</v>
      </c>
      <c r="Q135" s="88">
        <v>2680100</v>
      </c>
      <c r="R135" s="88">
        <f t="shared" si="10"/>
        <v>1590324</v>
      </c>
      <c r="S135" s="88">
        <v>489761</v>
      </c>
      <c r="T135" s="88">
        <v>1100563</v>
      </c>
      <c r="V135" s="87" t="s">
        <v>2240</v>
      </c>
      <c r="W135" s="88" t="s">
        <v>535</v>
      </c>
      <c r="X135" s="88">
        <v>1168400</v>
      </c>
      <c r="Y135" s="88">
        <f t="shared" si="11"/>
        <v>304591</v>
      </c>
      <c r="Z135" s="88">
        <v>18000</v>
      </c>
      <c r="AA135" s="88">
        <v>286591</v>
      </c>
    </row>
    <row r="136" spans="1:27" ht="15">
      <c r="A136" s="87" t="s">
        <v>2262</v>
      </c>
      <c r="B136" s="88" t="s">
        <v>542</v>
      </c>
      <c r="C136" s="88">
        <v>0</v>
      </c>
      <c r="D136" s="88">
        <f t="shared" si="8"/>
        <v>51223</v>
      </c>
      <c r="E136" s="88">
        <v>0</v>
      </c>
      <c r="F136" s="88">
        <v>51223</v>
      </c>
      <c r="H136" s="87" t="s">
        <v>0</v>
      </c>
      <c r="I136" s="88" t="s">
        <v>552</v>
      </c>
      <c r="J136" s="88">
        <v>0</v>
      </c>
      <c r="K136" s="88">
        <f t="shared" si="9"/>
        <v>570680</v>
      </c>
      <c r="L136" s="88">
        <v>0</v>
      </c>
      <c r="M136" s="88">
        <v>570680</v>
      </c>
      <c r="O136" s="87" t="s">
        <v>2247</v>
      </c>
      <c r="P136" s="88" t="s">
        <v>537</v>
      </c>
      <c r="Q136" s="88">
        <v>0</v>
      </c>
      <c r="R136" s="88">
        <f t="shared" si="10"/>
        <v>31135</v>
      </c>
      <c r="S136" s="88">
        <v>0</v>
      </c>
      <c r="T136" s="88">
        <v>31135</v>
      </c>
      <c r="V136" s="87" t="s">
        <v>2244</v>
      </c>
      <c r="W136" s="88" t="s">
        <v>536</v>
      </c>
      <c r="X136" s="88">
        <v>2939700</v>
      </c>
      <c r="Y136" s="88">
        <f t="shared" si="11"/>
        <v>784048</v>
      </c>
      <c r="Z136" s="88">
        <v>0</v>
      </c>
      <c r="AA136" s="88">
        <v>784048</v>
      </c>
    </row>
    <row r="137" spans="1:27" ht="15">
      <c r="A137" s="87" t="s">
        <v>2265</v>
      </c>
      <c r="B137" s="88" t="s">
        <v>543</v>
      </c>
      <c r="C137" s="88">
        <v>6210000</v>
      </c>
      <c r="D137" s="88">
        <f t="shared" si="8"/>
        <v>330452</v>
      </c>
      <c r="E137" s="88">
        <v>0</v>
      </c>
      <c r="F137" s="88">
        <v>330452</v>
      </c>
      <c r="H137" s="87" t="s">
        <v>3</v>
      </c>
      <c r="I137" s="88" t="s">
        <v>553</v>
      </c>
      <c r="J137" s="88">
        <v>0</v>
      </c>
      <c r="K137" s="88">
        <f t="shared" si="9"/>
        <v>2500</v>
      </c>
      <c r="L137" s="88">
        <v>0</v>
      </c>
      <c r="M137" s="88">
        <v>2500</v>
      </c>
      <c r="O137" s="87" t="s">
        <v>2250</v>
      </c>
      <c r="P137" s="88" t="s">
        <v>538</v>
      </c>
      <c r="Q137" s="88">
        <v>1306699</v>
      </c>
      <c r="R137" s="88">
        <f t="shared" si="10"/>
        <v>1660832</v>
      </c>
      <c r="S137" s="88">
        <v>480630</v>
      </c>
      <c r="T137" s="88">
        <v>1180202</v>
      </c>
      <c r="V137" s="87" t="s">
        <v>2247</v>
      </c>
      <c r="W137" s="88" t="s">
        <v>537</v>
      </c>
      <c r="X137" s="88">
        <v>0</v>
      </c>
      <c r="Y137" s="88">
        <f t="shared" si="11"/>
        <v>2900</v>
      </c>
      <c r="Z137" s="88">
        <v>0</v>
      </c>
      <c r="AA137" s="88">
        <v>2900</v>
      </c>
    </row>
    <row r="138" spans="1:27" ht="15">
      <c r="A138" s="87" t="s">
        <v>2268</v>
      </c>
      <c r="B138" s="88" t="s">
        <v>544</v>
      </c>
      <c r="C138" s="88">
        <v>0</v>
      </c>
      <c r="D138" s="88">
        <f t="shared" si="8"/>
        <v>1568643</v>
      </c>
      <c r="E138" s="88">
        <v>84793</v>
      </c>
      <c r="F138" s="88">
        <v>1483850</v>
      </c>
      <c r="H138" s="87" t="s">
        <v>12</v>
      </c>
      <c r="I138" s="88" t="s">
        <v>555</v>
      </c>
      <c r="J138" s="88">
        <v>0</v>
      </c>
      <c r="K138" s="88">
        <f t="shared" si="9"/>
        <v>800</v>
      </c>
      <c r="L138" s="88">
        <v>0</v>
      </c>
      <c r="M138" s="88">
        <v>800</v>
      </c>
      <c r="O138" s="87" t="s">
        <v>2253</v>
      </c>
      <c r="P138" s="88" t="s">
        <v>539</v>
      </c>
      <c r="Q138" s="88">
        <v>660100</v>
      </c>
      <c r="R138" s="88">
        <f t="shared" si="10"/>
        <v>1593803</v>
      </c>
      <c r="S138" s="88">
        <v>339675</v>
      </c>
      <c r="T138" s="88">
        <v>1254128</v>
      </c>
      <c r="V138" s="87" t="s">
        <v>2250</v>
      </c>
      <c r="W138" s="88" t="s">
        <v>538</v>
      </c>
      <c r="X138" s="88">
        <v>0</v>
      </c>
      <c r="Y138" s="88">
        <f t="shared" si="11"/>
        <v>166948</v>
      </c>
      <c r="Z138" s="88">
        <v>2500</v>
      </c>
      <c r="AA138" s="88">
        <v>164448</v>
      </c>
    </row>
    <row r="139" spans="1:27" ht="15">
      <c r="A139" s="87" t="s">
        <v>2271</v>
      </c>
      <c r="B139" s="88" t="s">
        <v>545</v>
      </c>
      <c r="C139" s="88">
        <v>22825</v>
      </c>
      <c r="D139" s="88">
        <f t="shared" si="8"/>
        <v>30450</v>
      </c>
      <c r="E139" s="88">
        <v>0</v>
      </c>
      <c r="F139" s="88">
        <v>30450</v>
      </c>
      <c r="H139" s="87" t="s">
        <v>15</v>
      </c>
      <c r="I139" s="88" t="s">
        <v>556</v>
      </c>
      <c r="J139" s="88">
        <v>36500</v>
      </c>
      <c r="K139" s="88">
        <f t="shared" si="9"/>
        <v>24000</v>
      </c>
      <c r="L139" s="88">
        <v>0</v>
      </c>
      <c r="M139" s="88">
        <v>24000</v>
      </c>
      <c r="O139" s="87" t="s">
        <v>2256</v>
      </c>
      <c r="P139" s="88" t="s">
        <v>540</v>
      </c>
      <c r="Q139" s="88">
        <v>871840</v>
      </c>
      <c r="R139" s="88">
        <f t="shared" si="10"/>
        <v>739483</v>
      </c>
      <c r="S139" s="88">
        <v>221600</v>
      </c>
      <c r="T139" s="88">
        <v>517883</v>
      </c>
      <c r="V139" s="87" t="s">
        <v>2253</v>
      </c>
      <c r="W139" s="88" t="s">
        <v>539</v>
      </c>
      <c r="X139" s="88">
        <v>310800</v>
      </c>
      <c r="Y139" s="88">
        <f t="shared" si="11"/>
        <v>2367805</v>
      </c>
      <c r="Z139" s="88">
        <v>625685</v>
      </c>
      <c r="AA139" s="88">
        <v>1742120</v>
      </c>
    </row>
    <row r="140" spans="1:27" ht="15">
      <c r="A140" s="87" t="s">
        <v>2274</v>
      </c>
      <c r="B140" s="88" t="s">
        <v>546</v>
      </c>
      <c r="C140" s="88">
        <v>0</v>
      </c>
      <c r="D140" s="88">
        <f t="shared" si="8"/>
        <v>42305</v>
      </c>
      <c r="E140" s="88">
        <v>7800</v>
      </c>
      <c r="F140" s="88">
        <v>34505</v>
      </c>
      <c r="H140" s="87" t="s">
        <v>18</v>
      </c>
      <c r="I140" s="88" t="s">
        <v>557</v>
      </c>
      <c r="J140" s="88">
        <v>0</v>
      </c>
      <c r="K140" s="88">
        <f t="shared" si="9"/>
        <v>6400</v>
      </c>
      <c r="L140" s="88">
        <v>0</v>
      </c>
      <c r="M140" s="88">
        <v>6400</v>
      </c>
      <c r="O140" s="87" t="s">
        <v>2259</v>
      </c>
      <c r="P140" s="88" t="s">
        <v>541</v>
      </c>
      <c r="Q140" s="88">
        <v>3576050</v>
      </c>
      <c r="R140" s="88">
        <f t="shared" si="10"/>
        <v>799914</v>
      </c>
      <c r="S140" s="88">
        <v>180685</v>
      </c>
      <c r="T140" s="88">
        <v>619229</v>
      </c>
      <c r="V140" s="87" t="s">
        <v>2256</v>
      </c>
      <c r="W140" s="88" t="s">
        <v>540</v>
      </c>
      <c r="X140" s="88">
        <v>1270026</v>
      </c>
      <c r="Y140" s="88">
        <f t="shared" si="11"/>
        <v>3424886</v>
      </c>
      <c r="Z140" s="88">
        <v>0</v>
      </c>
      <c r="AA140" s="88">
        <v>3424886</v>
      </c>
    </row>
    <row r="141" spans="1:27" ht="15">
      <c r="A141" s="87" t="s">
        <v>2277</v>
      </c>
      <c r="B141" s="88" t="s">
        <v>547</v>
      </c>
      <c r="C141" s="88">
        <v>0</v>
      </c>
      <c r="D141" s="88">
        <f t="shared" si="8"/>
        <v>256097</v>
      </c>
      <c r="E141" s="88">
        <v>90350</v>
      </c>
      <c r="F141" s="88">
        <v>165747</v>
      </c>
      <c r="H141" s="87" t="s">
        <v>21</v>
      </c>
      <c r="I141" s="88" t="s">
        <v>943</v>
      </c>
      <c r="J141" s="88">
        <v>0</v>
      </c>
      <c r="K141" s="88">
        <f t="shared" si="9"/>
        <v>16250</v>
      </c>
      <c r="L141" s="88">
        <v>0</v>
      </c>
      <c r="M141" s="88">
        <v>16250</v>
      </c>
      <c r="O141" s="87" t="s">
        <v>2262</v>
      </c>
      <c r="P141" s="88" t="s">
        <v>542</v>
      </c>
      <c r="Q141" s="88">
        <v>0</v>
      </c>
      <c r="R141" s="88">
        <f t="shared" si="10"/>
        <v>218154</v>
      </c>
      <c r="S141" s="88">
        <v>17500</v>
      </c>
      <c r="T141" s="88">
        <v>200654</v>
      </c>
      <c r="V141" s="87" t="s">
        <v>2259</v>
      </c>
      <c r="W141" s="88" t="s">
        <v>541</v>
      </c>
      <c r="X141" s="88">
        <v>10404662</v>
      </c>
      <c r="Y141" s="88">
        <f t="shared" si="11"/>
        <v>982009</v>
      </c>
      <c r="Z141" s="88">
        <v>0</v>
      </c>
      <c r="AA141" s="88">
        <v>982009</v>
      </c>
    </row>
    <row r="142" spans="1:27" ht="15">
      <c r="A142" s="87" t="s">
        <v>2280</v>
      </c>
      <c r="B142" s="88" t="s">
        <v>548</v>
      </c>
      <c r="C142" s="88">
        <v>200</v>
      </c>
      <c r="D142" s="88">
        <f t="shared" si="8"/>
        <v>56903</v>
      </c>
      <c r="E142" s="88">
        <v>17500</v>
      </c>
      <c r="F142" s="88">
        <v>39403</v>
      </c>
      <c r="H142" s="87" t="s">
        <v>24</v>
      </c>
      <c r="I142" s="88" t="s">
        <v>944</v>
      </c>
      <c r="J142" s="88">
        <v>15500</v>
      </c>
      <c r="K142" s="88">
        <f t="shared" si="9"/>
        <v>82500</v>
      </c>
      <c r="L142" s="88">
        <v>0</v>
      </c>
      <c r="M142" s="88">
        <v>82500</v>
      </c>
      <c r="O142" s="87" t="s">
        <v>2265</v>
      </c>
      <c r="P142" s="88" t="s">
        <v>543</v>
      </c>
      <c r="Q142" s="88">
        <v>15113568</v>
      </c>
      <c r="R142" s="88">
        <f t="shared" si="10"/>
        <v>12517804</v>
      </c>
      <c r="S142" s="88">
        <v>53000</v>
      </c>
      <c r="T142" s="88">
        <v>12464804</v>
      </c>
      <c r="V142" s="87" t="s">
        <v>2262</v>
      </c>
      <c r="W142" s="88" t="s">
        <v>542</v>
      </c>
      <c r="X142" s="88">
        <v>0</v>
      </c>
      <c r="Y142" s="88">
        <f t="shared" si="11"/>
        <v>84474</v>
      </c>
      <c r="Z142" s="88">
        <v>0</v>
      </c>
      <c r="AA142" s="88">
        <v>84474</v>
      </c>
    </row>
    <row r="143" spans="1:27" ht="15">
      <c r="A143" s="87" t="s">
        <v>2283</v>
      </c>
      <c r="B143" s="88" t="s">
        <v>549</v>
      </c>
      <c r="C143" s="88">
        <v>1200</v>
      </c>
      <c r="D143" s="88">
        <f t="shared" si="8"/>
        <v>74765</v>
      </c>
      <c r="E143" s="88">
        <v>250</v>
      </c>
      <c r="F143" s="88">
        <v>74515</v>
      </c>
      <c r="H143" s="87" t="s">
        <v>27</v>
      </c>
      <c r="I143" s="88" t="s">
        <v>558</v>
      </c>
      <c r="J143" s="88">
        <v>0</v>
      </c>
      <c r="K143" s="88">
        <f t="shared" si="9"/>
        <v>13440</v>
      </c>
      <c r="L143" s="88">
        <v>0</v>
      </c>
      <c r="M143" s="88">
        <v>13440</v>
      </c>
      <c r="O143" s="87" t="s">
        <v>2268</v>
      </c>
      <c r="P143" s="88" t="s">
        <v>544</v>
      </c>
      <c r="Q143" s="88">
        <v>3269300</v>
      </c>
      <c r="R143" s="88">
        <f t="shared" si="10"/>
        <v>16114361</v>
      </c>
      <c r="S143" s="88">
        <v>3120137</v>
      </c>
      <c r="T143" s="88">
        <v>12994224</v>
      </c>
      <c r="V143" s="87" t="s">
        <v>2265</v>
      </c>
      <c r="W143" s="88" t="s">
        <v>543</v>
      </c>
      <c r="X143" s="88">
        <v>3780200</v>
      </c>
      <c r="Y143" s="88">
        <f t="shared" si="11"/>
        <v>24201575</v>
      </c>
      <c r="Z143" s="88">
        <v>5127041</v>
      </c>
      <c r="AA143" s="88">
        <v>19074534</v>
      </c>
    </row>
    <row r="144" spans="1:27" ht="15">
      <c r="A144" s="87" t="s">
        <v>2286</v>
      </c>
      <c r="B144" s="88" t="s">
        <v>550</v>
      </c>
      <c r="C144" s="88">
        <v>0</v>
      </c>
      <c r="D144" s="88">
        <f t="shared" si="8"/>
        <v>567842</v>
      </c>
      <c r="E144" s="88">
        <v>7800</v>
      </c>
      <c r="F144" s="88">
        <v>560042</v>
      </c>
      <c r="H144" s="87" t="s">
        <v>30</v>
      </c>
      <c r="I144" s="88" t="s">
        <v>559</v>
      </c>
      <c r="J144" s="88">
        <v>0</v>
      </c>
      <c r="K144" s="88">
        <f t="shared" si="9"/>
        <v>1799822</v>
      </c>
      <c r="L144" s="88">
        <v>182000</v>
      </c>
      <c r="M144" s="88">
        <v>1617822</v>
      </c>
      <c r="O144" s="87" t="s">
        <v>2271</v>
      </c>
      <c r="P144" s="88" t="s">
        <v>545</v>
      </c>
      <c r="Q144" s="88">
        <v>258489</v>
      </c>
      <c r="R144" s="88">
        <f t="shared" si="10"/>
        <v>230049</v>
      </c>
      <c r="S144" s="88">
        <v>9250</v>
      </c>
      <c r="T144" s="88">
        <v>220799</v>
      </c>
      <c r="V144" s="87" t="s">
        <v>2268</v>
      </c>
      <c r="W144" s="88" t="s">
        <v>544</v>
      </c>
      <c r="X144" s="88">
        <v>20181745</v>
      </c>
      <c r="Y144" s="88">
        <f t="shared" si="11"/>
        <v>108978620</v>
      </c>
      <c r="Z144" s="88">
        <v>22051000</v>
      </c>
      <c r="AA144" s="88">
        <v>86927620</v>
      </c>
    </row>
    <row r="145" spans="1:27" ht="15">
      <c r="A145" s="87" t="s">
        <v>2289</v>
      </c>
      <c r="B145" s="88" t="s">
        <v>551</v>
      </c>
      <c r="C145" s="88">
        <v>0</v>
      </c>
      <c r="D145" s="88">
        <f t="shared" si="8"/>
        <v>220004</v>
      </c>
      <c r="E145" s="88">
        <v>0</v>
      </c>
      <c r="F145" s="88">
        <v>220004</v>
      </c>
      <c r="H145" s="87" t="s">
        <v>33</v>
      </c>
      <c r="I145" s="88" t="s">
        <v>560</v>
      </c>
      <c r="J145" s="88">
        <v>0</v>
      </c>
      <c r="K145" s="88">
        <f t="shared" si="9"/>
        <v>32250</v>
      </c>
      <c r="L145" s="88">
        <v>0</v>
      </c>
      <c r="M145" s="88">
        <v>32250</v>
      </c>
      <c r="O145" s="87" t="s">
        <v>2274</v>
      </c>
      <c r="P145" s="88" t="s">
        <v>546</v>
      </c>
      <c r="Q145" s="88">
        <v>181250</v>
      </c>
      <c r="R145" s="88">
        <f t="shared" si="10"/>
        <v>459214</v>
      </c>
      <c r="S145" s="88">
        <v>119380</v>
      </c>
      <c r="T145" s="88">
        <v>339834</v>
      </c>
      <c r="V145" s="87" t="s">
        <v>2271</v>
      </c>
      <c r="W145" s="88" t="s">
        <v>545</v>
      </c>
      <c r="X145" s="88">
        <v>38300</v>
      </c>
      <c r="Y145" s="88">
        <f t="shared" si="11"/>
        <v>32255</v>
      </c>
      <c r="Z145" s="88">
        <v>3105</v>
      </c>
      <c r="AA145" s="88">
        <v>29150</v>
      </c>
    </row>
    <row r="146" spans="1:27" ht="15">
      <c r="A146" s="87" t="s">
        <v>0</v>
      </c>
      <c r="B146" s="88" t="s">
        <v>552</v>
      </c>
      <c r="C146" s="88">
        <v>0</v>
      </c>
      <c r="D146" s="88">
        <f t="shared" si="8"/>
        <v>460970</v>
      </c>
      <c r="E146" s="88">
        <v>104000</v>
      </c>
      <c r="F146" s="88">
        <v>356970</v>
      </c>
      <c r="H146" s="87" t="s">
        <v>36</v>
      </c>
      <c r="I146" s="88" t="s">
        <v>561</v>
      </c>
      <c r="J146" s="88">
        <v>0</v>
      </c>
      <c r="K146" s="88">
        <f t="shared" si="9"/>
        <v>3650</v>
      </c>
      <c r="L146" s="88">
        <v>0</v>
      </c>
      <c r="M146" s="88">
        <v>3650</v>
      </c>
      <c r="O146" s="87" t="s">
        <v>2277</v>
      </c>
      <c r="P146" s="88" t="s">
        <v>547</v>
      </c>
      <c r="Q146" s="88">
        <v>0</v>
      </c>
      <c r="R146" s="88">
        <f t="shared" si="10"/>
        <v>3239473</v>
      </c>
      <c r="S146" s="88">
        <v>1261812</v>
      </c>
      <c r="T146" s="88">
        <v>1977661</v>
      </c>
      <c r="V146" s="87" t="s">
        <v>2274</v>
      </c>
      <c r="W146" s="88" t="s">
        <v>546</v>
      </c>
      <c r="X146" s="88">
        <v>310350</v>
      </c>
      <c r="Y146" s="88">
        <f t="shared" si="11"/>
        <v>579675</v>
      </c>
      <c r="Z146" s="88">
        <v>0</v>
      </c>
      <c r="AA146" s="88">
        <v>579675</v>
      </c>
    </row>
    <row r="147" spans="1:27" ht="15">
      <c r="A147" s="87" t="s">
        <v>3</v>
      </c>
      <c r="B147" s="88" t="s">
        <v>553</v>
      </c>
      <c r="C147" s="88">
        <v>128500</v>
      </c>
      <c r="D147" s="88">
        <f t="shared" si="8"/>
        <v>406364</v>
      </c>
      <c r="E147" s="88">
        <v>141450</v>
      </c>
      <c r="F147" s="88">
        <v>264914</v>
      </c>
      <c r="H147" s="87" t="s">
        <v>39</v>
      </c>
      <c r="I147" s="88" t="s">
        <v>562</v>
      </c>
      <c r="J147" s="88">
        <v>0</v>
      </c>
      <c r="K147" s="88">
        <f t="shared" si="9"/>
        <v>57043</v>
      </c>
      <c r="L147" s="88">
        <v>0</v>
      </c>
      <c r="M147" s="88">
        <v>57043</v>
      </c>
      <c r="O147" s="87" t="s">
        <v>2280</v>
      </c>
      <c r="P147" s="88" t="s">
        <v>548</v>
      </c>
      <c r="Q147" s="88">
        <v>200</v>
      </c>
      <c r="R147" s="88">
        <f t="shared" si="10"/>
        <v>579866</v>
      </c>
      <c r="S147" s="88">
        <v>17500</v>
      </c>
      <c r="T147" s="88">
        <v>562366</v>
      </c>
      <c r="V147" s="87" t="s">
        <v>2277</v>
      </c>
      <c r="W147" s="88" t="s">
        <v>547</v>
      </c>
      <c r="X147" s="88">
        <v>0</v>
      </c>
      <c r="Y147" s="88">
        <f t="shared" si="11"/>
        <v>511796</v>
      </c>
      <c r="Z147" s="88">
        <v>0</v>
      </c>
      <c r="AA147" s="88">
        <v>511796</v>
      </c>
    </row>
    <row r="148" spans="1:27" ht="15">
      <c r="A148" s="87" t="s">
        <v>6</v>
      </c>
      <c r="B148" s="88" t="s">
        <v>942</v>
      </c>
      <c r="C148" s="88">
        <v>0</v>
      </c>
      <c r="D148" s="88">
        <f t="shared" si="8"/>
        <v>44379</v>
      </c>
      <c r="E148" s="88">
        <v>0</v>
      </c>
      <c r="F148" s="88">
        <v>44379</v>
      </c>
      <c r="H148" s="87" t="s">
        <v>42</v>
      </c>
      <c r="I148" s="88" t="s">
        <v>563</v>
      </c>
      <c r="J148" s="88">
        <v>0</v>
      </c>
      <c r="K148" s="88">
        <f t="shared" si="9"/>
        <v>39849</v>
      </c>
      <c r="L148" s="88">
        <v>0</v>
      </c>
      <c r="M148" s="88">
        <v>39849</v>
      </c>
      <c r="O148" s="87" t="s">
        <v>2283</v>
      </c>
      <c r="P148" s="88" t="s">
        <v>549</v>
      </c>
      <c r="Q148" s="88">
        <v>104400</v>
      </c>
      <c r="R148" s="88">
        <f t="shared" si="10"/>
        <v>1072416</v>
      </c>
      <c r="S148" s="88">
        <v>280750</v>
      </c>
      <c r="T148" s="88">
        <v>791666</v>
      </c>
      <c r="V148" s="87" t="s">
        <v>2280</v>
      </c>
      <c r="W148" s="88" t="s">
        <v>548</v>
      </c>
      <c r="X148" s="88">
        <v>263500</v>
      </c>
      <c r="Y148" s="88">
        <f t="shared" si="11"/>
        <v>1357442</v>
      </c>
      <c r="Z148" s="88">
        <v>0</v>
      </c>
      <c r="AA148" s="88">
        <v>1357442</v>
      </c>
    </row>
    <row r="149" spans="1:27" ht="15">
      <c r="A149" s="87" t="s">
        <v>9</v>
      </c>
      <c r="B149" s="88" t="s">
        <v>554</v>
      </c>
      <c r="C149" s="88">
        <v>0</v>
      </c>
      <c r="D149" s="88">
        <f t="shared" si="8"/>
        <v>76173</v>
      </c>
      <c r="E149" s="88">
        <v>8000</v>
      </c>
      <c r="F149" s="88">
        <v>68173</v>
      </c>
      <c r="H149" s="87" t="s">
        <v>45</v>
      </c>
      <c r="I149" s="88" t="s">
        <v>564</v>
      </c>
      <c r="J149" s="88">
        <v>0</v>
      </c>
      <c r="K149" s="88">
        <f t="shared" si="9"/>
        <v>21025</v>
      </c>
      <c r="L149" s="88">
        <v>0</v>
      </c>
      <c r="M149" s="88">
        <v>21025</v>
      </c>
      <c r="O149" s="87" t="s">
        <v>2286</v>
      </c>
      <c r="P149" s="88" t="s">
        <v>550</v>
      </c>
      <c r="Q149" s="88">
        <v>789210</v>
      </c>
      <c r="R149" s="88">
        <f t="shared" si="10"/>
        <v>7090086</v>
      </c>
      <c r="S149" s="88">
        <v>343940</v>
      </c>
      <c r="T149" s="88">
        <v>6746146</v>
      </c>
      <c r="V149" s="87" t="s">
        <v>2283</v>
      </c>
      <c r="W149" s="88" t="s">
        <v>549</v>
      </c>
      <c r="X149" s="88">
        <v>337200</v>
      </c>
      <c r="Y149" s="88">
        <f t="shared" si="11"/>
        <v>1778895</v>
      </c>
      <c r="Z149" s="88">
        <v>212500</v>
      </c>
      <c r="AA149" s="88">
        <v>1566395</v>
      </c>
    </row>
    <row r="150" spans="1:27" ht="15">
      <c r="A150" s="87" t="s">
        <v>12</v>
      </c>
      <c r="B150" s="88" t="s">
        <v>555</v>
      </c>
      <c r="C150" s="88">
        <v>0</v>
      </c>
      <c r="D150" s="88">
        <f t="shared" si="8"/>
        <v>14454</v>
      </c>
      <c r="E150" s="88">
        <v>0</v>
      </c>
      <c r="F150" s="88">
        <v>14454</v>
      </c>
      <c r="H150" s="87" t="s">
        <v>51</v>
      </c>
      <c r="I150" s="88" t="s">
        <v>565</v>
      </c>
      <c r="J150" s="88">
        <v>11056</v>
      </c>
      <c r="K150" s="88">
        <f t="shared" si="9"/>
        <v>714546</v>
      </c>
      <c r="L150" s="88">
        <v>0</v>
      </c>
      <c r="M150" s="88">
        <v>714546</v>
      </c>
      <c r="O150" s="87" t="s">
        <v>2289</v>
      </c>
      <c r="P150" s="88" t="s">
        <v>551</v>
      </c>
      <c r="Q150" s="88">
        <v>0</v>
      </c>
      <c r="R150" s="88">
        <f t="shared" si="10"/>
        <v>3034315</v>
      </c>
      <c r="S150" s="88">
        <v>1051295</v>
      </c>
      <c r="T150" s="88">
        <v>1983020</v>
      </c>
      <c r="V150" s="87" t="s">
        <v>2286</v>
      </c>
      <c r="W150" s="88" t="s">
        <v>550</v>
      </c>
      <c r="X150" s="88">
        <v>2118210</v>
      </c>
      <c r="Y150" s="88">
        <f t="shared" si="11"/>
        <v>11144400</v>
      </c>
      <c r="Z150" s="88">
        <v>15000</v>
      </c>
      <c r="AA150" s="88">
        <v>11129400</v>
      </c>
    </row>
    <row r="151" spans="1:27" ht="15">
      <c r="A151" s="87" t="s">
        <v>15</v>
      </c>
      <c r="B151" s="88" t="s">
        <v>556</v>
      </c>
      <c r="C151" s="88">
        <v>0</v>
      </c>
      <c r="D151" s="88">
        <f t="shared" si="8"/>
        <v>165727</v>
      </c>
      <c r="E151" s="88">
        <v>3400</v>
      </c>
      <c r="F151" s="88">
        <v>162327</v>
      </c>
      <c r="H151" s="87" t="s">
        <v>54</v>
      </c>
      <c r="I151" s="88" t="s">
        <v>566</v>
      </c>
      <c r="J151" s="88">
        <v>13400</v>
      </c>
      <c r="K151" s="88">
        <f t="shared" si="9"/>
        <v>27267</v>
      </c>
      <c r="L151" s="88">
        <v>0</v>
      </c>
      <c r="M151" s="88">
        <v>27267</v>
      </c>
      <c r="O151" s="87" t="s">
        <v>0</v>
      </c>
      <c r="P151" s="88" t="s">
        <v>552</v>
      </c>
      <c r="Q151" s="88">
        <v>934400</v>
      </c>
      <c r="R151" s="88">
        <f t="shared" si="10"/>
        <v>7606944</v>
      </c>
      <c r="S151" s="88">
        <v>4506434</v>
      </c>
      <c r="T151" s="88">
        <v>3100510</v>
      </c>
      <c r="V151" s="87" t="s">
        <v>2289</v>
      </c>
      <c r="W151" s="88" t="s">
        <v>551</v>
      </c>
      <c r="X151" s="88">
        <v>0</v>
      </c>
      <c r="Y151" s="88">
        <f t="shared" si="11"/>
        <v>1136715</v>
      </c>
      <c r="Z151" s="88">
        <v>211000</v>
      </c>
      <c r="AA151" s="88">
        <v>925715</v>
      </c>
    </row>
    <row r="152" spans="1:27" ht="15">
      <c r="A152" s="87" t="s">
        <v>18</v>
      </c>
      <c r="B152" s="88" t="s">
        <v>557</v>
      </c>
      <c r="C152" s="88">
        <v>0</v>
      </c>
      <c r="D152" s="88">
        <f t="shared" si="8"/>
        <v>79869</v>
      </c>
      <c r="E152" s="88">
        <v>1200</v>
      </c>
      <c r="F152" s="88">
        <v>78669</v>
      </c>
      <c r="H152" s="87" t="s">
        <v>57</v>
      </c>
      <c r="I152" s="88" t="s">
        <v>567</v>
      </c>
      <c r="J152" s="88">
        <v>6300</v>
      </c>
      <c r="K152" s="88">
        <f t="shared" si="9"/>
        <v>928850</v>
      </c>
      <c r="L152" s="88">
        <v>0</v>
      </c>
      <c r="M152" s="88">
        <v>928850</v>
      </c>
      <c r="O152" s="87" t="s">
        <v>3</v>
      </c>
      <c r="P152" s="88" t="s">
        <v>553</v>
      </c>
      <c r="Q152" s="88">
        <v>532400</v>
      </c>
      <c r="R152" s="88">
        <f t="shared" si="10"/>
        <v>3502652</v>
      </c>
      <c r="S152" s="88">
        <v>1042344</v>
      </c>
      <c r="T152" s="88">
        <v>2460308</v>
      </c>
      <c r="V152" s="87" t="s">
        <v>0</v>
      </c>
      <c r="W152" s="88" t="s">
        <v>552</v>
      </c>
      <c r="X152" s="88">
        <v>412000</v>
      </c>
      <c r="Y152" s="88">
        <f t="shared" si="11"/>
        <v>960862</v>
      </c>
      <c r="Z152" s="88">
        <v>38000</v>
      </c>
      <c r="AA152" s="88">
        <v>922862</v>
      </c>
    </row>
    <row r="153" spans="1:27" ht="15">
      <c r="A153" s="87" t="s">
        <v>21</v>
      </c>
      <c r="B153" s="88" t="s">
        <v>943</v>
      </c>
      <c r="C153" s="88">
        <v>0</v>
      </c>
      <c r="D153" s="88">
        <f t="shared" si="8"/>
        <v>95893</v>
      </c>
      <c r="E153" s="88">
        <v>0</v>
      </c>
      <c r="F153" s="88">
        <v>95893</v>
      </c>
      <c r="H153" s="87" t="s">
        <v>64</v>
      </c>
      <c r="I153" s="88" t="s">
        <v>568</v>
      </c>
      <c r="J153" s="88">
        <v>0</v>
      </c>
      <c r="K153" s="88">
        <f t="shared" si="9"/>
        <v>80800</v>
      </c>
      <c r="L153" s="88">
        <v>0</v>
      </c>
      <c r="M153" s="88">
        <v>80800</v>
      </c>
      <c r="O153" s="87" t="s">
        <v>6</v>
      </c>
      <c r="P153" s="88" t="s">
        <v>942</v>
      </c>
      <c r="Q153" s="88">
        <v>0</v>
      </c>
      <c r="R153" s="88">
        <f t="shared" si="10"/>
        <v>70705</v>
      </c>
      <c r="S153" s="88">
        <v>0</v>
      </c>
      <c r="T153" s="88">
        <v>70705</v>
      </c>
      <c r="V153" s="87" t="s">
        <v>3</v>
      </c>
      <c r="W153" s="88" t="s">
        <v>553</v>
      </c>
      <c r="X153" s="88">
        <v>0</v>
      </c>
      <c r="Y153" s="88">
        <f t="shared" si="11"/>
        <v>77850</v>
      </c>
      <c r="Z153" s="88">
        <v>0</v>
      </c>
      <c r="AA153" s="88">
        <v>77850</v>
      </c>
    </row>
    <row r="154" spans="1:27" ht="15">
      <c r="A154" s="87" t="s">
        <v>24</v>
      </c>
      <c r="B154" s="88" t="s">
        <v>944</v>
      </c>
      <c r="C154" s="88">
        <v>0</v>
      </c>
      <c r="D154" s="88">
        <f t="shared" si="8"/>
        <v>86920</v>
      </c>
      <c r="E154" s="88">
        <v>11000</v>
      </c>
      <c r="F154" s="88">
        <v>75920</v>
      </c>
      <c r="H154" s="87" t="s">
        <v>67</v>
      </c>
      <c r="I154" s="88" t="s">
        <v>569</v>
      </c>
      <c r="J154" s="88">
        <v>74000</v>
      </c>
      <c r="K154" s="88">
        <f t="shared" si="9"/>
        <v>97175</v>
      </c>
      <c r="L154" s="88">
        <v>0</v>
      </c>
      <c r="M154" s="88">
        <v>97175</v>
      </c>
      <c r="O154" s="87" t="s">
        <v>9</v>
      </c>
      <c r="P154" s="88" t="s">
        <v>554</v>
      </c>
      <c r="Q154" s="88">
        <v>91000</v>
      </c>
      <c r="R154" s="88">
        <f t="shared" si="10"/>
        <v>233412</v>
      </c>
      <c r="S154" s="88">
        <v>20292</v>
      </c>
      <c r="T154" s="88">
        <v>213120</v>
      </c>
      <c r="V154" s="87" t="s">
        <v>6</v>
      </c>
      <c r="W154" s="88" t="s">
        <v>942</v>
      </c>
      <c r="X154" s="88">
        <v>0</v>
      </c>
      <c r="Y154" s="88">
        <f t="shared" si="11"/>
        <v>15000</v>
      </c>
      <c r="Z154" s="88">
        <v>0</v>
      </c>
      <c r="AA154" s="88">
        <v>15000</v>
      </c>
    </row>
    <row r="155" spans="1:27" ht="15">
      <c r="A155" s="87" t="s">
        <v>27</v>
      </c>
      <c r="B155" s="88" t="s">
        <v>558</v>
      </c>
      <c r="C155" s="88">
        <v>0</v>
      </c>
      <c r="D155" s="88">
        <f t="shared" si="8"/>
        <v>54252</v>
      </c>
      <c r="E155" s="88">
        <v>0</v>
      </c>
      <c r="F155" s="88">
        <v>54252</v>
      </c>
      <c r="H155" s="87" t="s">
        <v>73</v>
      </c>
      <c r="I155" s="88" t="s">
        <v>570</v>
      </c>
      <c r="J155" s="88">
        <v>106000</v>
      </c>
      <c r="K155" s="88">
        <f t="shared" si="9"/>
        <v>99080</v>
      </c>
      <c r="L155" s="88">
        <v>0</v>
      </c>
      <c r="M155" s="88">
        <v>99080</v>
      </c>
      <c r="O155" s="87" t="s">
        <v>12</v>
      </c>
      <c r="P155" s="88" t="s">
        <v>555</v>
      </c>
      <c r="Q155" s="88">
        <v>268299</v>
      </c>
      <c r="R155" s="88">
        <f t="shared" si="10"/>
        <v>586272</v>
      </c>
      <c r="S155" s="88">
        <v>65337</v>
      </c>
      <c r="T155" s="88">
        <v>520935</v>
      </c>
      <c r="V155" s="87" t="s">
        <v>9</v>
      </c>
      <c r="W155" s="88" t="s">
        <v>554</v>
      </c>
      <c r="X155" s="88">
        <v>0</v>
      </c>
      <c r="Y155" s="88">
        <f t="shared" si="11"/>
        <v>1909100</v>
      </c>
      <c r="Z155" s="88">
        <v>1535900</v>
      </c>
      <c r="AA155" s="88">
        <v>373200</v>
      </c>
    </row>
    <row r="156" spans="1:27" ht="15">
      <c r="A156" s="87" t="s">
        <v>30</v>
      </c>
      <c r="B156" s="88" t="s">
        <v>559</v>
      </c>
      <c r="C156" s="88">
        <v>0</v>
      </c>
      <c r="D156" s="88">
        <f t="shared" si="8"/>
        <v>692779</v>
      </c>
      <c r="E156" s="88">
        <v>275620</v>
      </c>
      <c r="F156" s="88">
        <v>417159</v>
      </c>
      <c r="H156" s="87" t="s">
        <v>76</v>
      </c>
      <c r="I156" s="88" t="s">
        <v>571</v>
      </c>
      <c r="J156" s="88">
        <v>5745</v>
      </c>
      <c r="K156" s="88">
        <f t="shared" si="9"/>
        <v>891462</v>
      </c>
      <c r="L156" s="88">
        <v>0</v>
      </c>
      <c r="M156" s="88">
        <v>891462</v>
      </c>
      <c r="O156" s="87" t="s">
        <v>15</v>
      </c>
      <c r="P156" s="88" t="s">
        <v>556</v>
      </c>
      <c r="Q156" s="88">
        <v>3000</v>
      </c>
      <c r="R156" s="88">
        <f t="shared" si="10"/>
        <v>1512405</v>
      </c>
      <c r="S156" s="88">
        <v>284119</v>
      </c>
      <c r="T156" s="88">
        <v>1228286</v>
      </c>
      <c r="V156" s="87" t="s">
        <v>12</v>
      </c>
      <c r="W156" s="88" t="s">
        <v>555</v>
      </c>
      <c r="X156" s="88">
        <v>744300</v>
      </c>
      <c r="Y156" s="88">
        <f t="shared" si="11"/>
        <v>225122</v>
      </c>
      <c r="Z156" s="88">
        <v>0</v>
      </c>
      <c r="AA156" s="88">
        <v>225122</v>
      </c>
    </row>
    <row r="157" spans="1:27" ht="15">
      <c r="A157" s="87" t="s">
        <v>33</v>
      </c>
      <c r="B157" s="88" t="s">
        <v>560</v>
      </c>
      <c r="C157" s="88">
        <v>0</v>
      </c>
      <c r="D157" s="88">
        <f t="shared" si="8"/>
        <v>75045</v>
      </c>
      <c r="E157" s="88">
        <v>16550</v>
      </c>
      <c r="F157" s="88">
        <v>58495</v>
      </c>
      <c r="H157" s="87" t="s">
        <v>79</v>
      </c>
      <c r="I157" s="88" t="s">
        <v>572</v>
      </c>
      <c r="J157" s="88">
        <v>57500</v>
      </c>
      <c r="K157" s="88">
        <f t="shared" si="9"/>
        <v>493267</v>
      </c>
      <c r="L157" s="88">
        <v>45600</v>
      </c>
      <c r="M157" s="88">
        <v>447667</v>
      </c>
      <c r="O157" s="87" t="s">
        <v>18</v>
      </c>
      <c r="P157" s="88" t="s">
        <v>557</v>
      </c>
      <c r="Q157" s="88">
        <v>174200</v>
      </c>
      <c r="R157" s="88">
        <f t="shared" si="10"/>
        <v>505711</v>
      </c>
      <c r="S157" s="88">
        <v>86131</v>
      </c>
      <c r="T157" s="88">
        <v>419580</v>
      </c>
      <c r="V157" s="87" t="s">
        <v>15</v>
      </c>
      <c r="W157" s="88" t="s">
        <v>556</v>
      </c>
      <c r="X157" s="88">
        <v>384218</v>
      </c>
      <c r="Y157" s="88">
        <f t="shared" si="11"/>
        <v>287725</v>
      </c>
      <c r="Z157" s="88">
        <v>0</v>
      </c>
      <c r="AA157" s="88">
        <v>287725</v>
      </c>
    </row>
    <row r="158" spans="1:27" ht="15">
      <c r="A158" s="87" t="s">
        <v>39</v>
      </c>
      <c r="B158" s="88" t="s">
        <v>562</v>
      </c>
      <c r="C158" s="88">
        <v>84850</v>
      </c>
      <c r="D158" s="88">
        <f t="shared" si="8"/>
        <v>114536</v>
      </c>
      <c r="E158" s="88">
        <v>30700</v>
      </c>
      <c r="F158" s="88">
        <v>83836</v>
      </c>
      <c r="H158" s="87" t="s">
        <v>82</v>
      </c>
      <c r="I158" s="88" t="s">
        <v>573</v>
      </c>
      <c r="J158" s="88">
        <v>0</v>
      </c>
      <c r="K158" s="88">
        <f t="shared" si="9"/>
        <v>58019</v>
      </c>
      <c r="L158" s="88">
        <v>0</v>
      </c>
      <c r="M158" s="88">
        <v>58019</v>
      </c>
      <c r="O158" s="87" t="s">
        <v>21</v>
      </c>
      <c r="P158" s="88" t="s">
        <v>943</v>
      </c>
      <c r="Q158" s="88">
        <v>0</v>
      </c>
      <c r="R158" s="88">
        <f t="shared" si="10"/>
        <v>670079</v>
      </c>
      <c r="S158" s="88">
        <v>0</v>
      </c>
      <c r="T158" s="88">
        <v>670079</v>
      </c>
      <c r="V158" s="87" t="s">
        <v>18</v>
      </c>
      <c r="W158" s="88" t="s">
        <v>557</v>
      </c>
      <c r="X158" s="88">
        <v>641018</v>
      </c>
      <c r="Y158" s="88">
        <f t="shared" si="11"/>
        <v>795375</v>
      </c>
      <c r="Z158" s="88">
        <v>0</v>
      </c>
      <c r="AA158" s="88">
        <v>795375</v>
      </c>
    </row>
    <row r="159" spans="1:27" ht="15">
      <c r="A159" s="87" t="s">
        <v>42</v>
      </c>
      <c r="B159" s="88" t="s">
        <v>563</v>
      </c>
      <c r="C159" s="88">
        <v>0</v>
      </c>
      <c r="D159" s="88">
        <f t="shared" si="8"/>
        <v>92185</v>
      </c>
      <c r="E159" s="88">
        <v>14500</v>
      </c>
      <c r="F159" s="88">
        <v>77685</v>
      </c>
      <c r="H159" s="87" t="s">
        <v>85</v>
      </c>
      <c r="I159" s="88" t="s">
        <v>574</v>
      </c>
      <c r="J159" s="88">
        <v>26500</v>
      </c>
      <c r="K159" s="88">
        <f t="shared" si="9"/>
        <v>9286182</v>
      </c>
      <c r="L159" s="88">
        <v>8389352</v>
      </c>
      <c r="M159" s="88">
        <v>896830</v>
      </c>
      <c r="O159" s="87" t="s">
        <v>24</v>
      </c>
      <c r="P159" s="88" t="s">
        <v>944</v>
      </c>
      <c r="Q159" s="88">
        <v>1377100</v>
      </c>
      <c r="R159" s="88">
        <f t="shared" si="10"/>
        <v>676689</v>
      </c>
      <c r="S159" s="88">
        <v>102350</v>
      </c>
      <c r="T159" s="88">
        <v>574339</v>
      </c>
      <c r="V159" s="87" t="s">
        <v>21</v>
      </c>
      <c r="W159" s="88" t="s">
        <v>943</v>
      </c>
      <c r="X159" s="88">
        <v>705410</v>
      </c>
      <c r="Y159" s="88">
        <f t="shared" si="11"/>
        <v>345170</v>
      </c>
      <c r="Z159" s="88">
        <v>0</v>
      </c>
      <c r="AA159" s="88">
        <v>345170</v>
      </c>
    </row>
    <row r="160" spans="1:27" ht="15">
      <c r="A160" s="87" t="s">
        <v>45</v>
      </c>
      <c r="B160" s="88" t="s">
        <v>564</v>
      </c>
      <c r="C160" s="88">
        <v>0</v>
      </c>
      <c r="D160" s="88">
        <f t="shared" si="8"/>
        <v>203053</v>
      </c>
      <c r="E160" s="88">
        <v>140000</v>
      </c>
      <c r="F160" s="88">
        <v>63053</v>
      </c>
      <c r="H160" s="87" t="s">
        <v>88</v>
      </c>
      <c r="I160" s="88" t="s">
        <v>575</v>
      </c>
      <c r="J160" s="88">
        <v>0</v>
      </c>
      <c r="K160" s="88">
        <f t="shared" si="9"/>
        <v>94440</v>
      </c>
      <c r="L160" s="88">
        <v>0</v>
      </c>
      <c r="M160" s="88">
        <v>94440</v>
      </c>
      <c r="O160" s="87" t="s">
        <v>27</v>
      </c>
      <c r="P160" s="88" t="s">
        <v>558</v>
      </c>
      <c r="Q160" s="88">
        <v>0</v>
      </c>
      <c r="R160" s="88">
        <f t="shared" si="10"/>
        <v>609733</v>
      </c>
      <c r="S160" s="88">
        <v>148100</v>
      </c>
      <c r="T160" s="88">
        <v>461633</v>
      </c>
      <c r="V160" s="87" t="s">
        <v>24</v>
      </c>
      <c r="W160" s="88" t="s">
        <v>944</v>
      </c>
      <c r="X160" s="88">
        <v>16500</v>
      </c>
      <c r="Y160" s="88">
        <f t="shared" si="11"/>
        <v>159816</v>
      </c>
      <c r="Z160" s="88">
        <v>0</v>
      </c>
      <c r="AA160" s="88">
        <v>159816</v>
      </c>
    </row>
    <row r="161" spans="1:27" ht="15">
      <c r="A161" s="87" t="s">
        <v>51</v>
      </c>
      <c r="B161" s="88" t="s">
        <v>565</v>
      </c>
      <c r="C161" s="88">
        <v>211000</v>
      </c>
      <c r="D161" s="88">
        <f t="shared" si="8"/>
        <v>266609</v>
      </c>
      <c r="E161" s="88">
        <v>47125</v>
      </c>
      <c r="F161" s="88">
        <v>219484</v>
      </c>
      <c r="H161" s="87" t="s">
        <v>91</v>
      </c>
      <c r="I161" s="88" t="s">
        <v>576</v>
      </c>
      <c r="J161" s="88">
        <v>0</v>
      </c>
      <c r="K161" s="88">
        <f t="shared" si="9"/>
        <v>33802</v>
      </c>
      <c r="L161" s="88">
        <v>0</v>
      </c>
      <c r="M161" s="88">
        <v>33802</v>
      </c>
      <c r="O161" s="87" t="s">
        <v>30</v>
      </c>
      <c r="P161" s="88" t="s">
        <v>559</v>
      </c>
      <c r="Q161" s="88">
        <v>294150</v>
      </c>
      <c r="R161" s="88">
        <f t="shared" si="10"/>
        <v>4624865</v>
      </c>
      <c r="S161" s="88">
        <v>645695</v>
      </c>
      <c r="T161" s="88">
        <v>3979170</v>
      </c>
      <c r="V161" s="87" t="s">
        <v>27</v>
      </c>
      <c r="W161" s="88" t="s">
        <v>558</v>
      </c>
      <c r="X161" s="88">
        <v>0</v>
      </c>
      <c r="Y161" s="88">
        <f t="shared" si="11"/>
        <v>883574</v>
      </c>
      <c r="Z161" s="88">
        <v>549600</v>
      </c>
      <c r="AA161" s="88">
        <v>333974</v>
      </c>
    </row>
    <row r="162" spans="1:27" ht="15">
      <c r="A162" s="87" t="s">
        <v>54</v>
      </c>
      <c r="B162" s="88" t="s">
        <v>566</v>
      </c>
      <c r="C162" s="88">
        <v>202250</v>
      </c>
      <c r="D162" s="88">
        <f t="shared" si="8"/>
        <v>136383</v>
      </c>
      <c r="E162" s="88">
        <v>57650</v>
      </c>
      <c r="F162" s="88">
        <v>78733</v>
      </c>
      <c r="H162" s="87" t="s">
        <v>94</v>
      </c>
      <c r="I162" s="88" t="s">
        <v>577</v>
      </c>
      <c r="J162" s="88">
        <v>0</v>
      </c>
      <c r="K162" s="88">
        <f t="shared" si="9"/>
        <v>110050</v>
      </c>
      <c r="L162" s="88">
        <v>0</v>
      </c>
      <c r="M162" s="88">
        <v>110050</v>
      </c>
      <c r="O162" s="87" t="s">
        <v>33</v>
      </c>
      <c r="P162" s="88" t="s">
        <v>560</v>
      </c>
      <c r="Q162" s="88">
        <v>0</v>
      </c>
      <c r="R162" s="88">
        <f t="shared" si="10"/>
        <v>1387900</v>
      </c>
      <c r="S162" s="88">
        <v>244575</v>
      </c>
      <c r="T162" s="88">
        <v>1143325</v>
      </c>
      <c r="V162" s="87" t="s">
        <v>30</v>
      </c>
      <c r="W162" s="88" t="s">
        <v>559</v>
      </c>
      <c r="X162" s="88">
        <v>8597200</v>
      </c>
      <c r="Y162" s="88">
        <f t="shared" si="11"/>
        <v>12897236</v>
      </c>
      <c r="Z162" s="88">
        <v>988700</v>
      </c>
      <c r="AA162" s="88">
        <v>11908536</v>
      </c>
    </row>
    <row r="163" spans="1:27" ht="15">
      <c r="A163" s="87" t="s">
        <v>57</v>
      </c>
      <c r="B163" s="88" t="s">
        <v>567</v>
      </c>
      <c r="C163" s="88">
        <v>568225</v>
      </c>
      <c r="D163" s="88">
        <f t="shared" si="8"/>
        <v>70643</v>
      </c>
      <c r="E163" s="88">
        <v>5095</v>
      </c>
      <c r="F163" s="88">
        <v>65548</v>
      </c>
      <c r="H163" s="87" t="s">
        <v>103</v>
      </c>
      <c r="I163" s="88" t="s">
        <v>579</v>
      </c>
      <c r="J163" s="88">
        <v>0</v>
      </c>
      <c r="K163" s="88">
        <f t="shared" si="9"/>
        <v>43652</v>
      </c>
      <c r="L163" s="88">
        <v>0</v>
      </c>
      <c r="M163" s="88">
        <v>43652</v>
      </c>
      <c r="O163" s="87" t="s">
        <v>36</v>
      </c>
      <c r="P163" s="88" t="s">
        <v>561</v>
      </c>
      <c r="Q163" s="88">
        <v>0</v>
      </c>
      <c r="R163" s="88">
        <f t="shared" si="10"/>
        <v>48800</v>
      </c>
      <c r="S163" s="88">
        <v>44300</v>
      </c>
      <c r="T163" s="88">
        <v>4500</v>
      </c>
      <c r="V163" s="87" t="s">
        <v>33</v>
      </c>
      <c r="W163" s="88" t="s">
        <v>560</v>
      </c>
      <c r="X163" s="88">
        <v>105000</v>
      </c>
      <c r="Y163" s="88">
        <f t="shared" si="11"/>
        <v>730648</v>
      </c>
      <c r="Z163" s="88">
        <v>0</v>
      </c>
      <c r="AA163" s="88">
        <v>730648</v>
      </c>
    </row>
    <row r="164" spans="1:27" ht="15">
      <c r="A164" s="87" t="s">
        <v>60</v>
      </c>
      <c r="B164" s="88" t="s">
        <v>945</v>
      </c>
      <c r="C164" s="88">
        <v>0</v>
      </c>
      <c r="D164" s="88">
        <f t="shared" si="8"/>
        <v>6532</v>
      </c>
      <c r="E164" s="88">
        <v>0</v>
      </c>
      <c r="F164" s="88">
        <v>6532</v>
      </c>
      <c r="H164" s="87" t="s">
        <v>106</v>
      </c>
      <c r="I164" s="88" t="s">
        <v>580</v>
      </c>
      <c r="J164" s="88">
        <v>0</v>
      </c>
      <c r="K164" s="88">
        <f t="shared" si="9"/>
        <v>22502</v>
      </c>
      <c r="L164" s="88">
        <v>0</v>
      </c>
      <c r="M164" s="88">
        <v>22502</v>
      </c>
      <c r="O164" s="87" t="s">
        <v>39</v>
      </c>
      <c r="P164" s="88" t="s">
        <v>562</v>
      </c>
      <c r="Q164" s="88">
        <v>90850</v>
      </c>
      <c r="R164" s="88">
        <f t="shared" si="10"/>
        <v>1004143</v>
      </c>
      <c r="S164" s="88">
        <v>208010</v>
      </c>
      <c r="T164" s="88">
        <v>796133</v>
      </c>
      <c r="V164" s="87" t="s">
        <v>36</v>
      </c>
      <c r="W164" s="88" t="s">
        <v>561</v>
      </c>
      <c r="X164" s="88">
        <v>0</v>
      </c>
      <c r="Y164" s="88">
        <f t="shared" si="11"/>
        <v>11150</v>
      </c>
      <c r="Z164" s="88">
        <v>0</v>
      </c>
      <c r="AA164" s="88">
        <v>11150</v>
      </c>
    </row>
    <row r="165" spans="1:27" ht="15">
      <c r="A165" s="87" t="s">
        <v>64</v>
      </c>
      <c r="B165" s="88" t="s">
        <v>568</v>
      </c>
      <c r="C165" s="88">
        <v>4640675</v>
      </c>
      <c r="D165" s="88">
        <f t="shared" si="8"/>
        <v>2521366</v>
      </c>
      <c r="E165" s="88">
        <v>2204025</v>
      </c>
      <c r="F165" s="88">
        <v>317341</v>
      </c>
      <c r="H165" s="87" t="s">
        <v>109</v>
      </c>
      <c r="I165" s="88" t="s">
        <v>581</v>
      </c>
      <c r="J165" s="88">
        <v>0</v>
      </c>
      <c r="K165" s="88">
        <f t="shared" si="9"/>
        <v>4480</v>
      </c>
      <c r="L165" s="88">
        <v>0</v>
      </c>
      <c r="M165" s="88">
        <v>4480</v>
      </c>
      <c r="O165" s="87" t="s">
        <v>42</v>
      </c>
      <c r="P165" s="88" t="s">
        <v>563</v>
      </c>
      <c r="Q165" s="88">
        <v>611831</v>
      </c>
      <c r="R165" s="88">
        <f t="shared" si="10"/>
        <v>624154</v>
      </c>
      <c r="S165" s="88">
        <v>79650</v>
      </c>
      <c r="T165" s="88">
        <v>544504</v>
      </c>
      <c r="V165" s="87" t="s">
        <v>39</v>
      </c>
      <c r="W165" s="88" t="s">
        <v>562</v>
      </c>
      <c r="X165" s="88">
        <v>634600</v>
      </c>
      <c r="Y165" s="88">
        <f t="shared" si="11"/>
        <v>2331918</v>
      </c>
      <c r="Z165" s="88">
        <v>500000</v>
      </c>
      <c r="AA165" s="88">
        <v>1831918</v>
      </c>
    </row>
    <row r="166" spans="1:27" ht="15">
      <c r="A166" s="87" t="s">
        <v>67</v>
      </c>
      <c r="B166" s="88" t="s">
        <v>569</v>
      </c>
      <c r="C166" s="88">
        <v>8300</v>
      </c>
      <c r="D166" s="88">
        <f t="shared" si="8"/>
        <v>199006</v>
      </c>
      <c r="E166" s="88">
        <v>7675</v>
      </c>
      <c r="F166" s="88">
        <v>191331</v>
      </c>
      <c r="H166" s="87" t="s">
        <v>113</v>
      </c>
      <c r="I166" s="88" t="s">
        <v>582</v>
      </c>
      <c r="J166" s="88">
        <v>0</v>
      </c>
      <c r="K166" s="88">
        <f t="shared" si="9"/>
        <v>221049</v>
      </c>
      <c r="L166" s="88">
        <v>0</v>
      </c>
      <c r="M166" s="88">
        <v>221049</v>
      </c>
      <c r="O166" s="87" t="s">
        <v>45</v>
      </c>
      <c r="P166" s="88" t="s">
        <v>564</v>
      </c>
      <c r="Q166" s="88">
        <v>0</v>
      </c>
      <c r="R166" s="88">
        <f t="shared" si="10"/>
        <v>1042133</v>
      </c>
      <c r="S166" s="88">
        <v>350900</v>
      </c>
      <c r="T166" s="88">
        <v>691233</v>
      </c>
      <c r="V166" s="87" t="s">
        <v>42</v>
      </c>
      <c r="W166" s="88" t="s">
        <v>563</v>
      </c>
      <c r="X166" s="88">
        <v>17500</v>
      </c>
      <c r="Y166" s="88">
        <f t="shared" si="11"/>
        <v>402150</v>
      </c>
      <c r="Z166" s="88">
        <v>0</v>
      </c>
      <c r="AA166" s="88">
        <v>402150</v>
      </c>
    </row>
    <row r="167" spans="1:27" ht="15">
      <c r="A167" s="87" t="s">
        <v>70</v>
      </c>
      <c r="B167" s="88" t="s">
        <v>946</v>
      </c>
      <c r="C167" s="88">
        <v>0</v>
      </c>
      <c r="D167" s="88">
        <f t="shared" si="8"/>
        <v>37630</v>
      </c>
      <c r="E167" s="88">
        <v>26830</v>
      </c>
      <c r="F167" s="88">
        <v>10800</v>
      </c>
      <c r="H167" s="87" t="s">
        <v>116</v>
      </c>
      <c r="I167" s="88" t="s">
        <v>583</v>
      </c>
      <c r="J167" s="88">
        <v>11700</v>
      </c>
      <c r="K167" s="88">
        <f t="shared" si="9"/>
        <v>3700</v>
      </c>
      <c r="L167" s="88">
        <v>0</v>
      </c>
      <c r="M167" s="88">
        <v>3700</v>
      </c>
      <c r="O167" s="87" t="s">
        <v>51</v>
      </c>
      <c r="P167" s="88" t="s">
        <v>565</v>
      </c>
      <c r="Q167" s="88">
        <v>14278970</v>
      </c>
      <c r="R167" s="88">
        <f t="shared" si="10"/>
        <v>3266172</v>
      </c>
      <c r="S167" s="88">
        <v>938581</v>
      </c>
      <c r="T167" s="88">
        <v>2327591</v>
      </c>
      <c r="V167" s="87" t="s">
        <v>45</v>
      </c>
      <c r="W167" s="88" t="s">
        <v>564</v>
      </c>
      <c r="X167" s="88">
        <v>848525</v>
      </c>
      <c r="Y167" s="88">
        <f t="shared" si="11"/>
        <v>403073</v>
      </c>
      <c r="Z167" s="88">
        <v>26200</v>
      </c>
      <c r="AA167" s="88">
        <v>376873</v>
      </c>
    </row>
    <row r="168" spans="1:27" ht="15">
      <c r="A168" s="87" t="s">
        <v>73</v>
      </c>
      <c r="B168" s="88" t="s">
        <v>570</v>
      </c>
      <c r="C168" s="88">
        <v>0</v>
      </c>
      <c r="D168" s="88">
        <f t="shared" si="8"/>
        <v>171770</v>
      </c>
      <c r="E168" s="88">
        <v>30000</v>
      </c>
      <c r="F168" s="88">
        <v>141770</v>
      </c>
      <c r="H168" s="87" t="s">
        <v>122</v>
      </c>
      <c r="I168" s="88" t="s">
        <v>585</v>
      </c>
      <c r="J168" s="88">
        <v>9300</v>
      </c>
      <c r="K168" s="88">
        <f t="shared" si="9"/>
        <v>695</v>
      </c>
      <c r="L168" s="88">
        <v>0</v>
      </c>
      <c r="M168" s="88">
        <v>695</v>
      </c>
      <c r="O168" s="87" t="s">
        <v>54</v>
      </c>
      <c r="P168" s="88" t="s">
        <v>566</v>
      </c>
      <c r="Q168" s="88">
        <v>1609765</v>
      </c>
      <c r="R168" s="88">
        <f t="shared" si="10"/>
        <v>1372406</v>
      </c>
      <c r="S168" s="88">
        <v>636611</v>
      </c>
      <c r="T168" s="88">
        <v>735795</v>
      </c>
      <c r="V168" s="87" t="s">
        <v>51</v>
      </c>
      <c r="W168" s="88" t="s">
        <v>565</v>
      </c>
      <c r="X168" s="88">
        <v>319180256</v>
      </c>
      <c r="Y168" s="88">
        <f t="shared" si="11"/>
        <v>10193809</v>
      </c>
      <c r="Z168" s="88">
        <v>24730</v>
      </c>
      <c r="AA168" s="88">
        <v>10169079</v>
      </c>
    </row>
    <row r="169" spans="1:27" ht="15">
      <c r="A169" s="87" t="s">
        <v>76</v>
      </c>
      <c r="B169" s="88" t="s">
        <v>571</v>
      </c>
      <c r="C169" s="88">
        <v>27100</v>
      </c>
      <c r="D169" s="88">
        <f t="shared" si="8"/>
        <v>552770</v>
      </c>
      <c r="E169" s="88">
        <v>196177</v>
      </c>
      <c r="F169" s="88">
        <v>356593</v>
      </c>
      <c r="H169" s="87" t="s">
        <v>125</v>
      </c>
      <c r="I169" s="88" t="s">
        <v>586</v>
      </c>
      <c r="J169" s="88">
        <v>0</v>
      </c>
      <c r="K169" s="88">
        <f t="shared" si="9"/>
        <v>61500</v>
      </c>
      <c r="L169" s="88">
        <v>45500</v>
      </c>
      <c r="M169" s="88">
        <v>16000</v>
      </c>
      <c r="O169" s="87" t="s">
        <v>57</v>
      </c>
      <c r="P169" s="88" t="s">
        <v>567</v>
      </c>
      <c r="Q169" s="88">
        <v>11611434</v>
      </c>
      <c r="R169" s="88">
        <f t="shared" si="10"/>
        <v>2955568</v>
      </c>
      <c r="S169" s="88">
        <v>806631</v>
      </c>
      <c r="T169" s="88">
        <v>2148937</v>
      </c>
      <c r="V169" s="87" t="s">
        <v>54</v>
      </c>
      <c r="W169" s="88" t="s">
        <v>566</v>
      </c>
      <c r="X169" s="88">
        <v>1049218</v>
      </c>
      <c r="Y169" s="88">
        <f t="shared" si="11"/>
        <v>456451</v>
      </c>
      <c r="Z169" s="88">
        <v>99000</v>
      </c>
      <c r="AA169" s="88">
        <v>357451</v>
      </c>
    </row>
    <row r="170" spans="1:27" ht="15">
      <c r="A170" s="87" t="s">
        <v>79</v>
      </c>
      <c r="B170" s="88" t="s">
        <v>572</v>
      </c>
      <c r="C170" s="88">
        <v>228300</v>
      </c>
      <c r="D170" s="88">
        <f t="shared" si="8"/>
        <v>60200</v>
      </c>
      <c r="E170" s="88">
        <v>60200</v>
      </c>
      <c r="F170" s="88">
        <v>0</v>
      </c>
      <c r="H170" s="87" t="s">
        <v>128</v>
      </c>
      <c r="I170" s="88" t="s">
        <v>587</v>
      </c>
      <c r="J170" s="88">
        <v>14926</v>
      </c>
      <c r="K170" s="88">
        <f t="shared" si="9"/>
        <v>8000</v>
      </c>
      <c r="L170" s="88">
        <v>0</v>
      </c>
      <c r="M170" s="88">
        <v>8000</v>
      </c>
      <c r="O170" s="87" t="s">
        <v>60</v>
      </c>
      <c r="P170" s="88" t="s">
        <v>945</v>
      </c>
      <c r="Q170" s="88">
        <v>0</v>
      </c>
      <c r="R170" s="88">
        <f t="shared" si="10"/>
        <v>119433</v>
      </c>
      <c r="S170" s="88">
        <v>0</v>
      </c>
      <c r="T170" s="88">
        <v>119433</v>
      </c>
      <c r="V170" s="87" t="s">
        <v>57</v>
      </c>
      <c r="W170" s="88" t="s">
        <v>567</v>
      </c>
      <c r="X170" s="88">
        <v>8360364</v>
      </c>
      <c r="Y170" s="88">
        <f t="shared" si="11"/>
        <v>4892319</v>
      </c>
      <c r="Z170" s="88">
        <v>498000</v>
      </c>
      <c r="AA170" s="88">
        <v>4394319</v>
      </c>
    </row>
    <row r="171" spans="1:27" ht="15">
      <c r="A171" s="87" t="s">
        <v>82</v>
      </c>
      <c r="B171" s="88" t="s">
        <v>573</v>
      </c>
      <c r="C171" s="88">
        <v>414100</v>
      </c>
      <c r="D171" s="88">
        <f t="shared" si="8"/>
        <v>292505</v>
      </c>
      <c r="E171" s="88">
        <v>145700</v>
      </c>
      <c r="F171" s="88">
        <v>146805</v>
      </c>
      <c r="H171" s="87" t="s">
        <v>131</v>
      </c>
      <c r="I171" s="88" t="s">
        <v>588</v>
      </c>
      <c r="J171" s="88">
        <v>60425</v>
      </c>
      <c r="K171" s="88">
        <f t="shared" si="9"/>
        <v>2345</v>
      </c>
      <c r="L171" s="88">
        <v>0</v>
      </c>
      <c r="M171" s="88">
        <v>2345</v>
      </c>
      <c r="O171" s="87" t="s">
        <v>64</v>
      </c>
      <c r="P171" s="88" t="s">
        <v>568</v>
      </c>
      <c r="Q171" s="88">
        <v>32421578</v>
      </c>
      <c r="R171" s="88">
        <f t="shared" si="10"/>
        <v>5920194</v>
      </c>
      <c r="S171" s="88">
        <v>3161434</v>
      </c>
      <c r="T171" s="88">
        <v>2758760</v>
      </c>
      <c r="V171" s="87" t="s">
        <v>60</v>
      </c>
      <c r="W171" s="88" t="s">
        <v>945</v>
      </c>
      <c r="X171" s="88">
        <v>0</v>
      </c>
      <c r="Y171" s="88">
        <f t="shared" si="11"/>
        <v>2775</v>
      </c>
      <c r="Z171" s="88">
        <v>0</v>
      </c>
      <c r="AA171" s="88">
        <v>2775</v>
      </c>
    </row>
    <row r="172" spans="1:27" ht="15">
      <c r="A172" s="87" t="s">
        <v>85</v>
      </c>
      <c r="B172" s="88" t="s">
        <v>574</v>
      </c>
      <c r="C172" s="88">
        <v>4774960</v>
      </c>
      <c r="D172" s="88">
        <f t="shared" si="8"/>
        <v>1736080</v>
      </c>
      <c r="E172" s="88">
        <v>1100800</v>
      </c>
      <c r="F172" s="88">
        <v>635280</v>
      </c>
      <c r="H172" s="87" t="s">
        <v>137</v>
      </c>
      <c r="I172" s="88" t="s">
        <v>589</v>
      </c>
      <c r="J172" s="88">
        <v>0</v>
      </c>
      <c r="K172" s="88">
        <f t="shared" si="9"/>
        <v>27600</v>
      </c>
      <c r="L172" s="88">
        <v>23600</v>
      </c>
      <c r="M172" s="88">
        <v>4000</v>
      </c>
      <c r="O172" s="87" t="s">
        <v>67</v>
      </c>
      <c r="P172" s="88" t="s">
        <v>569</v>
      </c>
      <c r="Q172" s="88">
        <v>3719144</v>
      </c>
      <c r="R172" s="88">
        <f t="shared" si="10"/>
        <v>5926898</v>
      </c>
      <c r="S172" s="88">
        <v>3003963</v>
      </c>
      <c r="T172" s="88">
        <v>2922935</v>
      </c>
      <c r="V172" s="87" t="s">
        <v>64</v>
      </c>
      <c r="W172" s="88" t="s">
        <v>568</v>
      </c>
      <c r="X172" s="88">
        <v>555996</v>
      </c>
      <c r="Y172" s="88">
        <f t="shared" si="11"/>
        <v>2613407</v>
      </c>
      <c r="Z172" s="88">
        <v>1500</v>
      </c>
      <c r="AA172" s="88">
        <v>2611907</v>
      </c>
    </row>
    <row r="173" spans="1:27" ht="15">
      <c r="A173" s="87" t="s">
        <v>88</v>
      </c>
      <c r="B173" s="88" t="s">
        <v>575</v>
      </c>
      <c r="C173" s="88">
        <v>951250</v>
      </c>
      <c r="D173" s="88">
        <f t="shared" si="8"/>
        <v>129800</v>
      </c>
      <c r="E173" s="88">
        <v>0</v>
      </c>
      <c r="F173" s="88">
        <v>129800</v>
      </c>
      <c r="H173" s="87" t="s">
        <v>140</v>
      </c>
      <c r="I173" s="88" t="s">
        <v>590</v>
      </c>
      <c r="J173" s="88">
        <v>9307</v>
      </c>
      <c r="K173" s="88">
        <f t="shared" si="9"/>
        <v>469100</v>
      </c>
      <c r="L173" s="88">
        <v>35900</v>
      </c>
      <c r="M173" s="88">
        <v>433200</v>
      </c>
      <c r="O173" s="87" t="s">
        <v>70</v>
      </c>
      <c r="P173" s="88" t="s">
        <v>946</v>
      </c>
      <c r="Q173" s="88">
        <v>727601</v>
      </c>
      <c r="R173" s="88">
        <f t="shared" si="10"/>
        <v>448236</v>
      </c>
      <c r="S173" s="88">
        <v>103030</v>
      </c>
      <c r="T173" s="88">
        <v>345206</v>
      </c>
      <c r="V173" s="87" t="s">
        <v>67</v>
      </c>
      <c r="W173" s="88" t="s">
        <v>569</v>
      </c>
      <c r="X173" s="88">
        <v>1827313</v>
      </c>
      <c r="Y173" s="88">
        <f t="shared" si="11"/>
        <v>2458936</v>
      </c>
      <c r="Z173" s="88">
        <v>16450</v>
      </c>
      <c r="AA173" s="88">
        <v>2442486</v>
      </c>
    </row>
    <row r="174" spans="1:27" ht="15">
      <c r="A174" s="87" t="s">
        <v>91</v>
      </c>
      <c r="B174" s="88" t="s">
        <v>576</v>
      </c>
      <c r="C174" s="88">
        <v>739815</v>
      </c>
      <c r="D174" s="88">
        <f t="shared" si="8"/>
        <v>750598</v>
      </c>
      <c r="E174" s="88">
        <v>0</v>
      </c>
      <c r="F174" s="88">
        <v>750598</v>
      </c>
      <c r="H174" s="87" t="s">
        <v>146</v>
      </c>
      <c r="I174" s="88" t="s">
        <v>948</v>
      </c>
      <c r="J174" s="88">
        <v>3800</v>
      </c>
      <c r="K174" s="88">
        <f t="shared" si="9"/>
        <v>0</v>
      </c>
      <c r="L174" s="88">
        <v>0</v>
      </c>
      <c r="M174" s="88">
        <v>0</v>
      </c>
      <c r="O174" s="87" t="s">
        <v>73</v>
      </c>
      <c r="P174" s="88" t="s">
        <v>570</v>
      </c>
      <c r="Q174" s="88">
        <v>796100</v>
      </c>
      <c r="R174" s="88">
        <f t="shared" si="10"/>
        <v>1709644</v>
      </c>
      <c r="S174" s="88">
        <v>469200</v>
      </c>
      <c r="T174" s="88">
        <v>1240444</v>
      </c>
      <c r="V174" s="87" t="s">
        <v>70</v>
      </c>
      <c r="W174" s="88" t="s">
        <v>946</v>
      </c>
      <c r="X174" s="88">
        <v>0</v>
      </c>
      <c r="Y174" s="88">
        <f t="shared" si="11"/>
        <v>2000</v>
      </c>
      <c r="Z174" s="88">
        <v>2000</v>
      </c>
      <c r="AA174" s="88">
        <v>0</v>
      </c>
    </row>
    <row r="175" spans="1:27" ht="15">
      <c r="A175" s="87" t="s">
        <v>94</v>
      </c>
      <c r="B175" s="88" t="s">
        <v>577</v>
      </c>
      <c r="C175" s="88">
        <v>0</v>
      </c>
      <c r="D175" s="88">
        <f t="shared" si="8"/>
        <v>145297</v>
      </c>
      <c r="E175" s="88">
        <v>31300</v>
      </c>
      <c r="F175" s="88">
        <v>113997</v>
      </c>
      <c r="H175" s="87" t="s">
        <v>149</v>
      </c>
      <c r="I175" s="88" t="s">
        <v>592</v>
      </c>
      <c r="J175" s="88">
        <v>300</v>
      </c>
      <c r="K175" s="88">
        <f t="shared" si="9"/>
        <v>212725</v>
      </c>
      <c r="L175" s="88">
        <v>0</v>
      </c>
      <c r="M175" s="88">
        <v>212725</v>
      </c>
      <c r="O175" s="87" t="s">
        <v>76</v>
      </c>
      <c r="P175" s="88" t="s">
        <v>571</v>
      </c>
      <c r="Q175" s="88">
        <v>3668527</v>
      </c>
      <c r="R175" s="88">
        <f t="shared" si="10"/>
        <v>13165986</v>
      </c>
      <c r="S175" s="88">
        <v>3135191</v>
      </c>
      <c r="T175" s="88">
        <v>10030795</v>
      </c>
      <c r="V175" s="87" t="s">
        <v>73</v>
      </c>
      <c r="W175" s="88" t="s">
        <v>570</v>
      </c>
      <c r="X175" s="88">
        <v>608125</v>
      </c>
      <c r="Y175" s="88">
        <f t="shared" si="11"/>
        <v>1131900</v>
      </c>
      <c r="Z175" s="88">
        <v>45900</v>
      </c>
      <c r="AA175" s="88">
        <v>1086000</v>
      </c>
    </row>
    <row r="176" spans="1:27" ht="15">
      <c r="A176" s="87" t="s">
        <v>97</v>
      </c>
      <c r="B176" s="88" t="s">
        <v>578</v>
      </c>
      <c r="C176" s="88">
        <v>233700</v>
      </c>
      <c r="D176" s="88">
        <f t="shared" si="8"/>
        <v>11650</v>
      </c>
      <c r="E176" s="88">
        <v>0</v>
      </c>
      <c r="F176" s="88">
        <v>11650</v>
      </c>
      <c r="H176" s="87" t="s">
        <v>152</v>
      </c>
      <c r="I176" s="88" t="s">
        <v>593</v>
      </c>
      <c r="J176" s="88">
        <v>1122995</v>
      </c>
      <c r="K176" s="88">
        <f t="shared" si="9"/>
        <v>901615</v>
      </c>
      <c r="L176" s="88">
        <v>480100</v>
      </c>
      <c r="M176" s="88">
        <v>421515</v>
      </c>
      <c r="O176" s="87" t="s">
        <v>79</v>
      </c>
      <c r="P176" s="88" t="s">
        <v>572</v>
      </c>
      <c r="Q176" s="88">
        <v>10380030</v>
      </c>
      <c r="R176" s="88">
        <f t="shared" si="10"/>
        <v>1364518</v>
      </c>
      <c r="S176" s="88">
        <v>1311095</v>
      </c>
      <c r="T176" s="88">
        <v>53423</v>
      </c>
      <c r="V176" s="87" t="s">
        <v>76</v>
      </c>
      <c r="W176" s="88" t="s">
        <v>571</v>
      </c>
      <c r="X176" s="88">
        <v>268737</v>
      </c>
      <c r="Y176" s="88">
        <f t="shared" si="11"/>
        <v>3960061</v>
      </c>
      <c r="Z176" s="88">
        <v>850640</v>
      </c>
      <c r="AA176" s="88">
        <v>3109421</v>
      </c>
    </row>
    <row r="177" spans="1:27" ht="15">
      <c r="A177" s="87" t="s">
        <v>100</v>
      </c>
      <c r="B177" s="88" t="s">
        <v>947</v>
      </c>
      <c r="C177" s="88">
        <v>0</v>
      </c>
      <c r="D177" s="88">
        <f t="shared" si="8"/>
        <v>5000</v>
      </c>
      <c r="E177" s="88">
        <v>0</v>
      </c>
      <c r="F177" s="88">
        <v>5000</v>
      </c>
      <c r="H177" s="87" t="s">
        <v>156</v>
      </c>
      <c r="I177" s="88" t="s">
        <v>594</v>
      </c>
      <c r="J177" s="88">
        <v>17000</v>
      </c>
      <c r="K177" s="88">
        <f t="shared" si="9"/>
        <v>84200</v>
      </c>
      <c r="L177" s="88">
        <v>0</v>
      </c>
      <c r="M177" s="88">
        <v>84200</v>
      </c>
      <c r="O177" s="87" t="s">
        <v>82</v>
      </c>
      <c r="P177" s="88" t="s">
        <v>573</v>
      </c>
      <c r="Q177" s="88">
        <v>1958193</v>
      </c>
      <c r="R177" s="88">
        <f t="shared" si="10"/>
        <v>3786763</v>
      </c>
      <c r="S177" s="88">
        <v>928975</v>
      </c>
      <c r="T177" s="88">
        <v>2857788</v>
      </c>
      <c r="V177" s="87" t="s">
        <v>79</v>
      </c>
      <c r="W177" s="88" t="s">
        <v>572</v>
      </c>
      <c r="X177" s="88">
        <v>1060128</v>
      </c>
      <c r="Y177" s="88">
        <f t="shared" si="11"/>
        <v>7927076</v>
      </c>
      <c r="Z177" s="88">
        <v>54600</v>
      </c>
      <c r="AA177" s="88">
        <v>7872476</v>
      </c>
    </row>
    <row r="178" spans="1:27" ht="15">
      <c r="A178" s="87" t="s">
        <v>103</v>
      </c>
      <c r="B178" s="88" t="s">
        <v>579</v>
      </c>
      <c r="C178" s="88">
        <v>600</v>
      </c>
      <c r="D178" s="88">
        <f t="shared" si="8"/>
        <v>82880</v>
      </c>
      <c r="E178" s="88">
        <v>0</v>
      </c>
      <c r="F178" s="88">
        <v>82880</v>
      </c>
      <c r="H178" s="87" t="s">
        <v>162</v>
      </c>
      <c r="I178" s="88" t="s">
        <v>595</v>
      </c>
      <c r="J178" s="88">
        <v>28000</v>
      </c>
      <c r="K178" s="88">
        <f t="shared" si="9"/>
        <v>67400</v>
      </c>
      <c r="L178" s="88">
        <v>0</v>
      </c>
      <c r="M178" s="88">
        <v>67400</v>
      </c>
      <c r="O178" s="87" t="s">
        <v>85</v>
      </c>
      <c r="P178" s="88" t="s">
        <v>574</v>
      </c>
      <c r="Q178" s="88">
        <v>19889120</v>
      </c>
      <c r="R178" s="88">
        <f t="shared" si="10"/>
        <v>11619532</v>
      </c>
      <c r="S178" s="88">
        <v>2784814</v>
      </c>
      <c r="T178" s="88">
        <v>8834718</v>
      </c>
      <c r="V178" s="87" t="s">
        <v>82</v>
      </c>
      <c r="W178" s="88" t="s">
        <v>573</v>
      </c>
      <c r="X178" s="88">
        <v>61616</v>
      </c>
      <c r="Y178" s="88">
        <f t="shared" si="11"/>
        <v>954178</v>
      </c>
      <c r="Z178" s="88">
        <v>0</v>
      </c>
      <c r="AA178" s="88">
        <v>954178</v>
      </c>
    </row>
    <row r="179" spans="1:27" ht="15">
      <c r="A179" s="87" t="s">
        <v>106</v>
      </c>
      <c r="B179" s="88" t="s">
        <v>580</v>
      </c>
      <c r="C179" s="88">
        <v>693100</v>
      </c>
      <c r="D179" s="88">
        <f t="shared" si="8"/>
        <v>102248</v>
      </c>
      <c r="E179" s="88">
        <v>0</v>
      </c>
      <c r="F179" s="88">
        <v>102248</v>
      </c>
      <c r="H179" s="87" t="s">
        <v>165</v>
      </c>
      <c r="I179" s="88" t="s">
        <v>596</v>
      </c>
      <c r="J179" s="88">
        <v>0</v>
      </c>
      <c r="K179" s="88">
        <f t="shared" si="9"/>
        <v>101075</v>
      </c>
      <c r="L179" s="88">
        <v>0</v>
      </c>
      <c r="M179" s="88">
        <v>101075</v>
      </c>
      <c r="O179" s="87" t="s">
        <v>88</v>
      </c>
      <c r="P179" s="88" t="s">
        <v>575</v>
      </c>
      <c r="Q179" s="88">
        <v>4992018</v>
      </c>
      <c r="R179" s="88">
        <f t="shared" si="10"/>
        <v>3388577</v>
      </c>
      <c r="S179" s="88">
        <v>113200</v>
      </c>
      <c r="T179" s="88">
        <v>3275377</v>
      </c>
      <c r="V179" s="87" t="s">
        <v>85</v>
      </c>
      <c r="W179" s="88" t="s">
        <v>574</v>
      </c>
      <c r="X179" s="88">
        <v>1186608</v>
      </c>
      <c r="Y179" s="88">
        <f t="shared" si="11"/>
        <v>13016907</v>
      </c>
      <c r="Z179" s="88">
        <v>8576893</v>
      </c>
      <c r="AA179" s="88">
        <v>4440014</v>
      </c>
    </row>
    <row r="180" spans="1:27" ht="15">
      <c r="A180" s="87" t="s">
        <v>109</v>
      </c>
      <c r="B180" s="88" t="s">
        <v>581</v>
      </c>
      <c r="C180" s="88">
        <v>6000</v>
      </c>
      <c r="D180" s="88">
        <f t="shared" si="8"/>
        <v>62730</v>
      </c>
      <c r="E180" s="88">
        <v>15800</v>
      </c>
      <c r="F180" s="88">
        <v>46930</v>
      </c>
      <c r="H180" s="87" t="s">
        <v>168</v>
      </c>
      <c r="I180" s="88" t="s">
        <v>597</v>
      </c>
      <c r="J180" s="88">
        <v>15500</v>
      </c>
      <c r="K180" s="88">
        <f t="shared" si="9"/>
        <v>597650</v>
      </c>
      <c r="L180" s="88">
        <v>0</v>
      </c>
      <c r="M180" s="88">
        <v>597650</v>
      </c>
      <c r="O180" s="87" t="s">
        <v>91</v>
      </c>
      <c r="P180" s="88" t="s">
        <v>576</v>
      </c>
      <c r="Q180" s="88">
        <v>9068884</v>
      </c>
      <c r="R180" s="88">
        <f t="shared" si="10"/>
        <v>5304873</v>
      </c>
      <c r="S180" s="88">
        <v>439800</v>
      </c>
      <c r="T180" s="88">
        <v>4865073</v>
      </c>
      <c r="V180" s="87" t="s">
        <v>88</v>
      </c>
      <c r="W180" s="88" t="s">
        <v>575</v>
      </c>
      <c r="X180" s="88">
        <v>600</v>
      </c>
      <c r="Y180" s="88">
        <f t="shared" si="11"/>
        <v>345695</v>
      </c>
      <c r="Z180" s="88">
        <v>0</v>
      </c>
      <c r="AA180" s="88">
        <v>345695</v>
      </c>
    </row>
    <row r="181" spans="1:27" ht="15">
      <c r="A181" s="87" t="s">
        <v>113</v>
      </c>
      <c r="B181" s="88" t="s">
        <v>582</v>
      </c>
      <c r="C181" s="88">
        <v>0</v>
      </c>
      <c r="D181" s="88">
        <f t="shared" si="8"/>
        <v>349632</v>
      </c>
      <c r="E181" s="88">
        <v>18350</v>
      </c>
      <c r="F181" s="88">
        <v>331282</v>
      </c>
      <c r="H181" s="87" t="s">
        <v>174</v>
      </c>
      <c r="I181" s="88" t="s">
        <v>599</v>
      </c>
      <c r="J181" s="88">
        <v>0</v>
      </c>
      <c r="K181" s="88">
        <f t="shared" si="9"/>
        <v>633669</v>
      </c>
      <c r="L181" s="88">
        <v>43000</v>
      </c>
      <c r="M181" s="88">
        <v>590669</v>
      </c>
      <c r="O181" s="87" t="s">
        <v>94</v>
      </c>
      <c r="P181" s="88" t="s">
        <v>577</v>
      </c>
      <c r="Q181" s="88">
        <v>1944485</v>
      </c>
      <c r="R181" s="88">
        <f t="shared" si="10"/>
        <v>3335628</v>
      </c>
      <c r="S181" s="88">
        <v>2071222</v>
      </c>
      <c r="T181" s="88">
        <v>1264406</v>
      </c>
      <c r="V181" s="87" t="s">
        <v>91</v>
      </c>
      <c r="W181" s="88" t="s">
        <v>576</v>
      </c>
      <c r="X181" s="88">
        <v>0</v>
      </c>
      <c r="Y181" s="88">
        <f t="shared" si="11"/>
        <v>562596</v>
      </c>
      <c r="Z181" s="88">
        <v>0</v>
      </c>
      <c r="AA181" s="88">
        <v>562596</v>
      </c>
    </row>
    <row r="182" spans="1:27" ht="15">
      <c r="A182" s="87" t="s">
        <v>116</v>
      </c>
      <c r="B182" s="88" t="s">
        <v>583</v>
      </c>
      <c r="C182" s="88">
        <v>0</v>
      </c>
      <c r="D182" s="88">
        <f t="shared" si="8"/>
        <v>66617</v>
      </c>
      <c r="E182" s="88">
        <v>12000</v>
      </c>
      <c r="F182" s="88">
        <v>54617</v>
      </c>
      <c r="H182" s="87" t="s">
        <v>179</v>
      </c>
      <c r="I182" s="88" t="s">
        <v>601</v>
      </c>
      <c r="J182" s="88">
        <v>0</v>
      </c>
      <c r="K182" s="88">
        <f t="shared" si="9"/>
        <v>273900</v>
      </c>
      <c r="L182" s="88">
        <v>0</v>
      </c>
      <c r="M182" s="88">
        <v>273900</v>
      </c>
      <c r="O182" s="87" t="s">
        <v>97</v>
      </c>
      <c r="P182" s="88" t="s">
        <v>578</v>
      </c>
      <c r="Q182" s="88">
        <v>241301</v>
      </c>
      <c r="R182" s="88">
        <f t="shared" si="10"/>
        <v>804247</v>
      </c>
      <c r="S182" s="88">
        <v>167825</v>
      </c>
      <c r="T182" s="88">
        <v>636422</v>
      </c>
      <c r="V182" s="87" t="s">
        <v>94</v>
      </c>
      <c r="W182" s="88" t="s">
        <v>577</v>
      </c>
      <c r="X182" s="88">
        <v>5785744</v>
      </c>
      <c r="Y182" s="88">
        <f t="shared" si="11"/>
        <v>1506121</v>
      </c>
      <c r="Z182" s="88">
        <v>41600</v>
      </c>
      <c r="AA182" s="88">
        <v>1464521</v>
      </c>
    </row>
    <row r="183" spans="1:27" ht="15">
      <c r="A183" s="87" t="s">
        <v>122</v>
      </c>
      <c r="B183" s="88" t="s">
        <v>585</v>
      </c>
      <c r="C183" s="88">
        <v>9000</v>
      </c>
      <c r="D183" s="88">
        <f t="shared" si="8"/>
        <v>73802</v>
      </c>
      <c r="E183" s="88">
        <v>5000</v>
      </c>
      <c r="F183" s="88">
        <v>68802</v>
      </c>
      <c r="H183" s="87" t="s">
        <v>182</v>
      </c>
      <c r="I183" s="88" t="s">
        <v>602</v>
      </c>
      <c r="J183" s="88">
        <v>3889002</v>
      </c>
      <c r="K183" s="88">
        <f t="shared" si="9"/>
        <v>1161607</v>
      </c>
      <c r="L183" s="88">
        <v>0</v>
      </c>
      <c r="M183" s="88">
        <v>1161607</v>
      </c>
      <c r="O183" s="87" t="s">
        <v>100</v>
      </c>
      <c r="P183" s="88" t="s">
        <v>947</v>
      </c>
      <c r="Q183" s="88">
        <v>178475</v>
      </c>
      <c r="R183" s="88">
        <f t="shared" si="10"/>
        <v>131418</v>
      </c>
      <c r="S183" s="88">
        <v>0</v>
      </c>
      <c r="T183" s="88">
        <v>131418</v>
      </c>
      <c r="V183" s="87" t="s">
        <v>97</v>
      </c>
      <c r="W183" s="88" t="s">
        <v>578</v>
      </c>
      <c r="X183" s="88">
        <v>240001</v>
      </c>
      <c r="Y183" s="88">
        <f t="shared" si="11"/>
        <v>66537</v>
      </c>
      <c r="Z183" s="88">
        <v>0</v>
      </c>
      <c r="AA183" s="88">
        <v>66537</v>
      </c>
    </row>
    <row r="184" spans="1:27" ht="15">
      <c r="A184" s="87" t="s">
        <v>125</v>
      </c>
      <c r="B184" s="88" t="s">
        <v>586</v>
      </c>
      <c r="C184" s="88">
        <v>19585</v>
      </c>
      <c r="D184" s="88">
        <f t="shared" si="8"/>
        <v>116554</v>
      </c>
      <c r="E184" s="88">
        <v>29500</v>
      </c>
      <c r="F184" s="88">
        <v>87054</v>
      </c>
      <c r="H184" s="87" t="s">
        <v>185</v>
      </c>
      <c r="I184" s="88" t="s">
        <v>603</v>
      </c>
      <c r="J184" s="88">
        <v>18625</v>
      </c>
      <c r="K184" s="88">
        <f t="shared" si="9"/>
        <v>893008</v>
      </c>
      <c r="L184" s="88">
        <v>0</v>
      </c>
      <c r="M184" s="88">
        <v>893008</v>
      </c>
      <c r="O184" s="87" t="s">
        <v>103</v>
      </c>
      <c r="P184" s="88" t="s">
        <v>579</v>
      </c>
      <c r="Q184" s="88">
        <v>1569154</v>
      </c>
      <c r="R184" s="88">
        <f t="shared" si="10"/>
        <v>1671745</v>
      </c>
      <c r="S184" s="88">
        <v>170675</v>
      </c>
      <c r="T184" s="88">
        <v>1501070</v>
      </c>
      <c r="V184" s="87" t="s">
        <v>100</v>
      </c>
      <c r="W184" s="88" t="s">
        <v>947</v>
      </c>
      <c r="X184" s="88">
        <v>0</v>
      </c>
      <c r="Y184" s="88">
        <f t="shared" si="11"/>
        <v>35148</v>
      </c>
      <c r="Z184" s="88">
        <v>0</v>
      </c>
      <c r="AA184" s="88">
        <v>35148</v>
      </c>
    </row>
    <row r="185" spans="1:27" ht="15">
      <c r="A185" s="87" t="s">
        <v>128</v>
      </c>
      <c r="B185" s="88" t="s">
        <v>587</v>
      </c>
      <c r="C185" s="88">
        <v>0</v>
      </c>
      <c r="D185" s="88">
        <f t="shared" si="8"/>
        <v>75</v>
      </c>
      <c r="E185" s="88">
        <v>0</v>
      </c>
      <c r="F185" s="88">
        <v>75</v>
      </c>
      <c r="H185" s="87" t="s">
        <v>188</v>
      </c>
      <c r="I185" s="88" t="s">
        <v>604</v>
      </c>
      <c r="J185" s="88">
        <v>0</v>
      </c>
      <c r="K185" s="88">
        <f t="shared" si="9"/>
        <v>11000</v>
      </c>
      <c r="L185" s="88">
        <v>0</v>
      </c>
      <c r="M185" s="88">
        <v>11000</v>
      </c>
      <c r="O185" s="87" t="s">
        <v>106</v>
      </c>
      <c r="P185" s="88" t="s">
        <v>580</v>
      </c>
      <c r="Q185" s="88">
        <v>4947701</v>
      </c>
      <c r="R185" s="88">
        <f t="shared" si="10"/>
        <v>1808628</v>
      </c>
      <c r="S185" s="88">
        <v>383325</v>
      </c>
      <c r="T185" s="88">
        <v>1425303</v>
      </c>
      <c r="V185" s="87" t="s">
        <v>103</v>
      </c>
      <c r="W185" s="88" t="s">
        <v>579</v>
      </c>
      <c r="X185" s="88">
        <v>728050</v>
      </c>
      <c r="Y185" s="88">
        <f t="shared" si="11"/>
        <v>2852264</v>
      </c>
      <c r="Z185" s="88">
        <v>533717</v>
      </c>
      <c r="AA185" s="88">
        <v>2318547</v>
      </c>
    </row>
    <row r="186" spans="1:27" ht="15">
      <c r="A186" s="87" t="s">
        <v>131</v>
      </c>
      <c r="B186" s="88" t="s">
        <v>588</v>
      </c>
      <c r="C186" s="88">
        <v>250263</v>
      </c>
      <c r="D186" s="88">
        <f t="shared" si="8"/>
        <v>72295</v>
      </c>
      <c r="E186" s="88">
        <v>26300</v>
      </c>
      <c r="F186" s="88">
        <v>45995</v>
      </c>
      <c r="H186" s="87" t="s">
        <v>191</v>
      </c>
      <c r="I186" s="88" t="s">
        <v>605</v>
      </c>
      <c r="J186" s="88">
        <v>0</v>
      </c>
      <c r="K186" s="88">
        <f t="shared" si="9"/>
        <v>878337</v>
      </c>
      <c r="L186" s="88">
        <v>0</v>
      </c>
      <c r="M186" s="88">
        <v>878337</v>
      </c>
      <c r="O186" s="87" t="s">
        <v>109</v>
      </c>
      <c r="P186" s="88" t="s">
        <v>581</v>
      </c>
      <c r="Q186" s="88">
        <v>224652</v>
      </c>
      <c r="R186" s="88">
        <f t="shared" si="10"/>
        <v>349595</v>
      </c>
      <c r="S186" s="88">
        <v>40080</v>
      </c>
      <c r="T186" s="88">
        <v>309515</v>
      </c>
      <c r="V186" s="87" t="s">
        <v>106</v>
      </c>
      <c r="W186" s="88" t="s">
        <v>580</v>
      </c>
      <c r="X186" s="88">
        <v>0</v>
      </c>
      <c r="Y186" s="88">
        <f t="shared" si="11"/>
        <v>668742</v>
      </c>
      <c r="Z186" s="88">
        <v>0</v>
      </c>
      <c r="AA186" s="88">
        <v>668742</v>
      </c>
    </row>
    <row r="187" spans="1:27" ht="15">
      <c r="A187" s="87" t="s">
        <v>134</v>
      </c>
      <c r="B187" s="88" t="s">
        <v>668</v>
      </c>
      <c r="C187" s="88">
        <v>0</v>
      </c>
      <c r="D187" s="88">
        <f t="shared" si="8"/>
        <v>46300</v>
      </c>
      <c r="E187" s="88">
        <v>37500</v>
      </c>
      <c r="F187" s="88">
        <v>8800</v>
      </c>
      <c r="H187" s="87" t="s">
        <v>194</v>
      </c>
      <c r="I187" s="88" t="s">
        <v>606</v>
      </c>
      <c r="J187" s="88">
        <v>1699001</v>
      </c>
      <c r="K187" s="88">
        <f t="shared" si="9"/>
        <v>4350108</v>
      </c>
      <c r="L187" s="88">
        <v>481401</v>
      </c>
      <c r="M187" s="88">
        <v>3868707</v>
      </c>
      <c r="O187" s="87" t="s">
        <v>113</v>
      </c>
      <c r="P187" s="88" t="s">
        <v>582</v>
      </c>
      <c r="Q187" s="88">
        <v>798497</v>
      </c>
      <c r="R187" s="88">
        <f t="shared" si="10"/>
        <v>2775481</v>
      </c>
      <c r="S187" s="88">
        <v>59350</v>
      </c>
      <c r="T187" s="88">
        <v>2716131</v>
      </c>
      <c r="V187" s="87" t="s">
        <v>109</v>
      </c>
      <c r="W187" s="88" t="s">
        <v>581</v>
      </c>
      <c r="X187" s="88">
        <v>0</v>
      </c>
      <c r="Y187" s="88">
        <f t="shared" si="11"/>
        <v>187470</v>
      </c>
      <c r="Z187" s="88">
        <v>0</v>
      </c>
      <c r="AA187" s="88">
        <v>187470</v>
      </c>
    </row>
    <row r="188" spans="1:27" ht="15">
      <c r="A188" s="87" t="s">
        <v>137</v>
      </c>
      <c r="B188" s="88" t="s">
        <v>589</v>
      </c>
      <c r="C188" s="88">
        <v>14800</v>
      </c>
      <c r="D188" s="88">
        <f t="shared" si="8"/>
        <v>65939</v>
      </c>
      <c r="E188" s="88">
        <v>0</v>
      </c>
      <c r="F188" s="88">
        <v>65939</v>
      </c>
      <c r="H188" s="87" t="s">
        <v>197</v>
      </c>
      <c r="I188" s="88" t="s">
        <v>607</v>
      </c>
      <c r="J188" s="88">
        <v>0</v>
      </c>
      <c r="K188" s="88">
        <f t="shared" si="9"/>
        <v>151001</v>
      </c>
      <c r="L188" s="88">
        <v>0</v>
      </c>
      <c r="M188" s="88">
        <v>151001</v>
      </c>
      <c r="O188" s="87" t="s">
        <v>116</v>
      </c>
      <c r="P188" s="88" t="s">
        <v>583</v>
      </c>
      <c r="Q188" s="88">
        <v>0</v>
      </c>
      <c r="R188" s="88">
        <f t="shared" si="10"/>
        <v>787789</v>
      </c>
      <c r="S188" s="88">
        <v>57650</v>
      </c>
      <c r="T188" s="88">
        <v>730139</v>
      </c>
      <c r="V188" s="87" t="s">
        <v>113</v>
      </c>
      <c r="W188" s="88" t="s">
        <v>582</v>
      </c>
      <c r="X188" s="88">
        <v>100000</v>
      </c>
      <c r="Y188" s="88">
        <f t="shared" si="11"/>
        <v>4655921</v>
      </c>
      <c r="Z188" s="88">
        <v>121000</v>
      </c>
      <c r="AA188" s="88">
        <v>4534921</v>
      </c>
    </row>
    <row r="189" spans="1:27" ht="15">
      <c r="A189" s="87" t="s">
        <v>140</v>
      </c>
      <c r="B189" s="88" t="s">
        <v>590</v>
      </c>
      <c r="C189" s="88">
        <v>1090202</v>
      </c>
      <c r="D189" s="88">
        <f t="shared" si="8"/>
        <v>234272</v>
      </c>
      <c r="E189" s="88">
        <v>25900</v>
      </c>
      <c r="F189" s="88">
        <v>208372</v>
      </c>
      <c r="H189" s="87" t="s">
        <v>200</v>
      </c>
      <c r="I189" s="88" t="s">
        <v>608</v>
      </c>
      <c r="J189" s="88">
        <v>26200</v>
      </c>
      <c r="K189" s="88">
        <f t="shared" si="9"/>
        <v>686951</v>
      </c>
      <c r="L189" s="88">
        <v>1</v>
      </c>
      <c r="M189" s="88">
        <v>686950</v>
      </c>
      <c r="O189" s="87" t="s">
        <v>119</v>
      </c>
      <c r="P189" s="88" t="s">
        <v>584</v>
      </c>
      <c r="Q189" s="88">
        <v>473802</v>
      </c>
      <c r="R189" s="88">
        <f t="shared" si="10"/>
        <v>336145</v>
      </c>
      <c r="S189" s="88">
        <v>8700</v>
      </c>
      <c r="T189" s="88">
        <v>327445</v>
      </c>
      <c r="V189" s="87" t="s">
        <v>116</v>
      </c>
      <c r="W189" s="88" t="s">
        <v>583</v>
      </c>
      <c r="X189" s="88">
        <v>125354</v>
      </c>
      <c r="Y189" s="88">
        <f t="shared" si="11"/>
        <v>768340</v>
      </c>
      <c r="Z189" s="88">
        <v>0</v>
      </c>
      <c r="AA189" s="88">
        <v>768340</v>
      </c>
    </row>
    <row r="190" spans="1:27" ht="15">
      <c r="A190" s="87" t="s">
        <v>143</v>
      </c>
      <c r="B190" s="88" t="s">
        <v>591</v>
      </c>
      <c r="C190" s="88">
        <v>0</v>
      </c>
      <c r="D190" s="88">
        <f t="shared" si="8"/>
        <v>5150</v>
      </c>
      <c r="E190" s="88">
        <v>0</v>
      </c>
      <c r="F190" s="88">
        <v>5150</v>
      </c>
      <c r="H190" s="87" t="s">
        <v>202</v>
      </c>
      <c r="I190" s="88" t="s">
        <v>609</v>
      </c>
      <c r="J190" s="88">
        <v>8300</v>
      </c>
      <c r="K190" s="88">
        <f t="shared" si="9"/>
        <v>166650</v>
      </c>
      <c r="L190" s="88">
        <v>0</v>
      </c>
      <c r="M190" s="88">
        <v>166650</v>
      </c>
      <c r="O190" s="87" t="s">
        <v>122</v>
      </c>
      <c r="P190" s="88" t="s">
        <v>585</v>
      </c>
      <c r="Q190" s="88">
        <v>185777</v>
      </c>
      <c r="R190" s="88">
        <f t="shared" si="10"/>
        <v>505070</v>
      </c>
      <c r="S190" s="88">
        <v>209350</v>
      </c>
      <c r="T190" s="88">
        <v>295720</v>
      </c>
      <c r="V190" s="87" t="s">
        <v>119</v>
      </c>
      <c r="W190" s="88" t="s">
        <v>584</v>
      </c>
      <c r="X190" s="88">
        <v>1319333</v>
      </c>
      <c r="Y190" s="88">
        <f t="shared" si="11"/>
        <v>865619</v>
      </c>
      <c r="Z190" s="88">
        <v>20000</v>
      </c>
      <c r="AA190" s="88">
        <v>845619</v>
      </c>
    </row>
    <row r="191" spans="1:27" ht="15">
      <c r="A191" s="87" t="s">
        <v>149</v>
      </c>
      <c r="B191" s="88" t="s">
        <v>592</v>
      </c>
      <c r="C191" s="88">
        <v>0</v>
      </c>
      <c r="D191" s="88">
        <f t="shared" si="8"/>
        <v>41875</v>
      </c>
      <c r="E191" s="88">
        <v>0</v>
      </c>
      <c r="F191" s="88">
        <v>41875</v>
      </c>
      <c r="H191" s="87" t="s">
        <v>205</v>
      </c>
      <c r="I191" s="88" t="s">
        <v>610</v>
      </c>
      <c r="J191" s="88">
        <v>0</v>
      </c>
      <c r="K191" s="88">
        <f t="shared" si="9"/>
        <v>131300</v>
      </c>
      <c r="L191" s="88">
        <v>0</v>
      </c>
      <c r="M191" s="88">
        <v>131300</v>
      </c>
      <c r="O191" s="87" t="s">
        <v>125</v>
      </c>
      <c r="P191" s="88" t="s">
        <v>586</v>
      </c>
      <c r="Q191" s="88">
        <v>942291</v>
      </c>
      <c r="R191" s="88">
        <f t="shared" si="10"/>
        <v>370459</v>
      </c>
      <c r="S191" s="88">
        <v>75620</v>
      </c>
      <c r="T191" s="88">
        <v>294839</v>
      </c>
      <c r="V191" s="87" t="s">
        <v>122</v>
      </c>
      <c r="W191" s="88" t="s">
        <v>585</v>
      </c>
      <c r="X191" s="88">
        <v>53980</v>
      </c>
      <c r="Y191" s="88">
        <f t="shared" si="11"/>
        <v>34285</v>
      </c>
      <c r="Z191" s="88">
        <v>12000</v>
      </c>
      <c r="AA191" s="88">
        <v>22285</v>
      </c>
    </row>
    <row r="192" spans="1:27" ht="15">
      <c r="A192" s="87" t="s">
        <v>152</v>
      </c>
      <c r="B192" s="88" t="s">
        <v>593</v>
      </c>
      <c r="C192" s="88">
        <v>1057265</v>
      </c>
      <c r="D192" s="88">
        <f t="shared" si="8"/>
        <v>545943</v>
      </c>
      <c r="E192" s="88">
        <v>119800</v>
      </c>
      <c r="F192" s="88">
        <v>426143</v>
      </c>
      <c r="H192" s="87" t="s">
        <v>208</v>
      </c>
      <c r="I192" s="88" t="s">
        <v>611</v>
      </c>
      <c r="J192" s="88">
        <v>0</v>
      </c>
      <c r="K192" s="88">
        <f t="shared" si="9"/>
        <v>109040</v>
      </c>
      <c r="L192" s="88">
        <v>0</v>
      </c>
      <c r="M192" s="88">
        <v>109040</v>
      </c>
      <c r="O192" s="87" t="s">
        <v>128</v>
      </c>
      <c r="P192" s="88" t="s">
        <v>587</v>
      </c>
      <c r="Q192" s="88">
        <v>334428</v>
      </c>
      <c r="R192" s="88">
        <f t="shared" si="10"/>
        <v>416198</v>
      </c>
      <c r="S192" s="88">
        <v>331598</v>
      </c>
      <c r="T192" s="88">
        <v>84600</v>
      </c>
      <c r="V192" s="87" t="s">
        <v>125</v>
      </c>
      <c r="W192" s="88" t="s">
        <v>586</v>
      </c>
      <c r="X192" s="88">
        <v>12600</v>
      </c>
      <c r="Y192" s="88">
        <f t="shared" si="11"/>
        <v>5318858</v>
      </c>
      <c r="Z192" s="88">
        <v>63635</v>
      </c>
      <c r="AA192" s="88">
        <v>5255223</v>
      </c>
    </row>
    <row r="193" spans="1:27" ht="15">
      <c r="A193" s="87" t="s">
        <v>156</v>
      </c>
      <c r="B193" s="88" t="s">
        <v>594</v>
      </c>
      <c r="C193" s="88">
        <v>185000</v>
      </c>
      <c r="D193" s="88">
        <f t="shared" si="8"/>
        <v>939131</v>
      </c>
      <c r="E193" s="88">
        <v>8000</v>
      </c>
      <c r="F193" s="88">
        <v>931131</v>
      </c>
      <c r="H193" s="87" t="s">
        <v>211</v>
      </c>
      <c r="I193" s="88" t="s">
        <v>612</v>
      </c>
      <c r="J193" s="88">
        <v>36000</v>
      </c>
      <c r="K193" s="88">
        <f t="shared" si="9"/>
        <v>40365</v>
      </c>
      <c r="L193" s="88">
        <v>0</v>
      </c>
      <c r="M193" s="88">
        <v>40365</v>
      </c>
      <c r="O193" s="87" t="s">
        <v>131</v>
      </c>
      <c r="P193" s="88" t="s">
        <v>588</v>
      </c>
      <c r="Q193" s="88">
        <v>1229564</v>
      </c>
      <c r="R193" s="88">
        <f t="shared" si="10"/>
        <v>690345</v>
      </c>
      <c r="S193" s="88">
        <v>241500</v>
      </c>
      <c r="T193" s="88">
        <v>448845</v>
      </c>
      <c r="V193" s="87" t="s">
        <v>128</v>
      </c>
      <c r="W193" s="88" t="s">
        <v>587</v>
      </c>
      <c r="X193" s="88">
        <v>38526</v>
      </c>
      <c r="Y193" s="88">
        <f t="shared" si="11"/>
        <v>13000</v>
      </c>
      <c r="Z193" s="88">
        <v>0</v>
      </c>
      <c r="AA193" s="88">
        <v>13000</v>
      </c>
    </row>
    <row r="194" spans="1:27" ht="15">
      <c r="A194" s="87" t="s">
        <v>159</v>
      </c>
      <c r="B194" s="88" t="s">
        <v>949</v>
      </c>
      <c r="C194" s="88">
        <v>667015</v>
      </c>
      <c r="D194" s="88">
        <f t="shared" si="8"/>
        <v>5557619</v>
      </c>
      <c r="E194" s="88">
        <v>4260030</v>
      </c>
      <c r="F194" s="88">
        <v>1297589</v>
      </c>
      <c r="H194" s="87" t="s">
        <v>214</v>
      </c>
      <c r="I194" s="88" t="s">
        <v>613</v>
      </c>
      <c r="J194" s="88">
        <v>0</v>
      </c>
      <c r="K194" s="88">
        <f t="shared" si="9"/>
        <v>2473706</v>
      </c>
      <c r="L194" s="88">
        <v>2200000</v>
      </c>
      <c r="M194" s="88">
        <v>273706</v>
      </c>
      <c r="O194" s="87" t="s">
        <v>134</v>
      </c>
      <c r="P194" s="88" t="s">
        <v>668</v>
      </c>
      <c r="Q194" s="88">
        <v>315000</v>
      </c>
      <c r="R194" s="88">
        <f t="shared" si="10"/>
        <v>600150</v>
      </c>
      <c r="S194" s="88">
        <v>286500</v>
      </c>
      <c r="T194" s="88">
        <v>313650</v>
      </c>
      <c r="V194" s="87" t="s">
        <v>131</v>
      </c>
      <c r="W194" s="88" t="s">
        <v>588</v>
      </c>
      <c r="X194" s="88">
        <v>427025</v>
      </c>
      <c r="Y194" s="88">
        <f t="shared" si="11"/>
        <v>1116976</v>
      </c>
      <c r="Z194" s="88">
        <v>20000</v>
      </c>
      <c r="AA194" s="88">
        <v>1096976</v>
      </c>
    </row>
    <row r="195" spans="1:27" ht="15">
      <c r="A195" s="87" t="s">
        <v>162</v>
      </c>
      <c r="B195" s="88" t="s">
        <v>595</v>
      </c>
      <c r="C195" s="88">
        <v>10000</v>
      </c>
      <c r="D195" s="88">
        <f t="shared" si="8"/>
        <v>130425</v>
      </c>
      <c r="E195" s="88">
        <v>0</v>
      </c>
      <c r="F195" s="88">
        <v>130425</v>
      </c>
      <c r="H195" s="87" t="s">
        <v>217</v>
      </c>
      <c r="I195" s="88" t="s">
        <v>614</v>
      </c>
      <c r="J195" s="88">
        <v>215000</v>
      </c>
      <c r="K195" s="88">
        <f t="shared" si="9"/>
        <v>759566</v>
      </c>
      <c r="L195" s="88">
        <v>10000</v>
      </c>
      <c r="M195" s="88">
        <v>749566</v>
      </c>
      <c r="O195" s="87" t="s">
        <v>137</v>
      </c>
      <c r="P195" s="88" t="s">
        <v>589</v>
      </c>
      <c r="Q195" s="88">
        <v>607911</v>
      </c>
      <c r="R195" s="88">
        <f t="shared" si="10"/>
        <v>394491</v>
      </c>
      <c r="S195" s="88">
        <v>104533</v>
      </c>
      <c r="T195" s="88">
        <v>289958</v>
      </c>
      <c r="V195" s="87" t="s">
        <v>137</v>
      </c>
      <c r="W195" s="88" t="s">
        <v>589</v>
      </c>
      <c r="X195" s="88">
        <v>109711</v>
      </c>
      <c r="Y195" s="88">
        <f t="shared" si="11"/>
        <v>164036</v>
      </c>
      <c r="Z195" s="88">
        <v>46240</v>
      </c>
      <c r="AA195" s="88">
        <v>117796</v>
      </c>
    </row>
    <row r="196" spans="1:27" ht="15">
      <c r="A196" s="87" t="s">
        <v>165</v>
      </c>
      <c r="B196" s="88" t="s">
        <v>596</v>
      </c>
      <c r="C196" s="88">
        <v>0</v>
      </c>
      <c r="D196" s="88">
        <f aca="true" t="shared" si="12" ref="D196:D259">E196+F196</f>
        <v>541321</v>
      </c>
      <c r="E196" s="88">
        <v>254145</v>
      </c>
      <c r="F196" s="88">
        <v>287176</v>
      </c>
      <c r="H196" s="87" t="s">
        <v>221</v>
      </c>
      <c r="I196" s="88" t="s">
        <v>615</v>
      </c>
      <c r="J196" s="88">
        <v>19000</v>
      </c>
      <c r="K196" s="88">
        <f aca="true" t="shared" si="13" ref="K196:K259">L196+M196</f>
        <v>29680</v>
      </c>
      <c r="L196" s="88">
        <v>0</v>
      </c>
      <c r="M196" s="88">
        <v>29680</v>
      </c>
      <c r="O196" s="87" t="s">
        <v>140</v>
      </c>
      <c r="P196" s="88" t="s">
        <v>590</v>
      </c>
      <c r="Q196" s="88">
        <v>5334693</v>
      </c>
      <c r="R196" s="88">
        <f aca="true" t="shared" si="14" ref="R196:R259">S196+T196</f>
        <v>2077489</v>
      </c>
      <c r="S196" s="88">
        <v>544304</v>
      </c>
      <c r="T196" s="88">
        <v>1533185</v>
      </c>
      <c r="V196" s="87" t="s">
        <v>140</v>
      </c>
      <c r="W196" s="88" t="s">
        <v>590</v>
      </c>
      <c r="X196" s="88">
        <v>4329133</v>
      </c>
      <c r="Y196" s="88">
        <f aca="true" t="shared" si="15" ref="Y196:Y259">Z196+AA196</f>
        <v>4220831</v>
      </c>
      <c r="Z196" s="88">
        <v>578691</v>
      </c>
      <c r="AA196" s="88">
        <v>3642140</v>
      </c>
    </row>
    <row r="197" spans="1:27" ht="15">
      <c r="A197" s="87" t="s">
        <v>168</v>
      </c>
      <c r="B197" s="88" t="s">
        <v>597</v>
      </c>
      <c r="C197" s="88">
        <v>5200</v>
      </c>
      <c r="D197" s="88">
        <f t="shared" si="12"/>
        <v>1091828</v>
      </c>
      <c r="E197" s="88">
        <v>0</v>
      </c>
      <c r="F197" s="88">
        <v>1091828</v>
      </c>
      <c r="H197" s="87" t="s">
        <v>224</v>
      </c>
      <c r="I197" s="88" t="s">
        <v>616</v>
      </c>
      <c r="J197" s="88">
        <v>15000</v>
      </c>
      <c r="K197" s="88">
        <f t="shared" si="13"/>
        <v>267529</v>
      </c>
      <c r="L197" s="88">
        <v>74500</v>
      </c>
      <c r="M197" s="88">
        <v>193029</v>
      </c>
      <c r="O197" s="87" t="s">
        <v>143</v>
      </c>
      <c r="P197" s="88" t="s">
        <v>591</v>
      </c>
      <c r="Q197" s="88">
        <v>0</v>
      </c>
      <c r="R197" s="88">
        <f t="shared" si="14"/>
        <v>138720</v>
      </c>
      <c r="S197" s="88">
        <v>68800</v>
      </c>
      <c r="T197" s="88">
        <v>69920</v>
      </c>
      <c r="V197" s="87" t="s">
        <v>143</v>
      </c>
      <c r="W197" s="88" t="s">
        <v>591</v>
      </c>
      <c r="X197" s="88">
        <v>0</v>
      </c>
      <c r="Y197" s="88">
        <f t="shared" si="15"/>
        <v>36300</v>
      </c>
      <c r="Z197" s="88">
        <v>23300</v>
      </c>
      <c r="AA197" s="88">
        <v>13000</v>
      </c>
    </row>
    <row r="198" spans="1:27" ht="15">
      <c r="A198" s="87" t="s">
        <v>171</v>
      </c>
      <c r="B198" s="88" t="s">
        <v>598</v>
      </c>
      <c r="C198" s="88">
        <v>0</v>
      </c>
      <c r="D198" s="88">
        <f t="shared" si="12"/>
        <v>116344</v>
      </c>
      <c r="E198" s="88">
        <v>0</v>
      </c>
      <c r="F198" s="88">
        <v>116344</v>
      </c>
      <c r="H198" s="87" t="s">
        <v>227</v>
      </c>
      <c r="I198" s="88" t="s">
        <v>617</v>
      </c>
      <c r="J198" s="88">
        <v>15500</v>
      </c>
      <c r="K198" s="88">
        <f t="shared" si="13"/>
        <v>229600</v>
      </c>
      <c r="L198" s="88">
        <v>0</v>
      </c>
      <c r="M198" s="88">
        <v>229600</v>
      </c>
      <c r="O198" s="87" t="s">
        <v>146</v>
      </c>
      <c r="P198" s="88" t="s">
        <v>948</v>
      </c>
      <c r="Q198" s="88">
        <v>455000</v>
      </c>
      <c r="R198" s="88">
        <f t="shared" si="14"/>
        <v>36410</v>
      </c>
      <c r="S198" s="88">
        <v>9000</v>
      </c>
      <c r="T198" s="88">
        <v>27410</v>
      </c>
      <c r="V198" s="87" t="s">
        <v>146</v>
      </c>
      <c r="W198" s="88" t="s">
        <v>948</v>
      </c>
      <c r="X198" s="88">
        <v>3800</v>
      </c>
      <c r="Y198" s="88">
        <f t="shared" si="15"/>
        <v>62700</v>
      </c>
      <c r="Z198" s="88">
        <v>0</v>
      </c>
      <c r="AA198" s="88">
        <v>62700</v>
      </c>
    </row>
    <row r="199" spans="1:27" ht="15">
      <c r="A199" s="87" t="s">
        <v>174</v>
      </c>
      <c r="B199" s="88" t="s">
        <v>599</v>
      </c>
      <c r="C199" s="88">
        <v>10000</v>
      </c>
      <c r="D199" s="88">
        <f t="shared" si="12"/>
        <v>332464</v>
      </c>
      <c r="E199" s="88">
        <v>301100</v>
      </c>
      <c r="F199" s="88">
        <v>31364</v>
      </c>
      <c r="H199" s="87" t="s">
        <v>230</v>
      </c>
      <c r="I199" s="88" t="s">
        <v>618</v>
      </c>
      <c r="J199" s="88">
        <v>0</v>
      </c>
      <c r="K199" s="88">
        <f t="shared" si="13"/>
        <v>101745</v>
      </c>
      <c r="L199" s="88">
        <v>0</v>
      </c>
      <c r="M199" s="88">
        <v>101745</v>
      </c>
      <c r="O199" s="87" t="s">
        <v>149</v>
      </c>
      <c r="P199" s="88" t="s">
        <v>592</v>
      </c>
      <c r="Q199" s="88">
        <v>1298475</v>
      </c>
      <c r="R199" s="88">
        <f t="shared" si="14"/>
        <v>819915</v>
      </c>
      <c r="S199" s="88">
        <v>48200</v>
      </c>
      <c r="T199" s="88">
        <v>771715</v>
      </c>
      <c r="V199" s="87" t="s">
        <v>149</v>
      </c>
      <c r="W199" s="88" t="s">
        <v>592</v>
      </c>
      <c r="X199" s="88">
        <v>139240</v>
      </c>
      <c r="Y199" s="88">
        <f t="shared" si="15"/>
        <v>1032407</v>
      </c>
      <c r="Z199" s="88">
        <v>400</v>
      </c>
      <c r="AA199" s="88">
        <v>1032007</v>
      </c>
    </row>
    <row r="200" spans="1:27" ht="15">
      <c r="A200" s="87" t="s">
        <v>176</v>
      </c>
      <c r="B200" s="88" t="s">
        <v>600</v>
      </c>
      <c r="C200" s="88">
        <v>493000</v>
      </c>
      <c r="D200" s="88">
        <f t="shared" si="12"/>
        <v>633510</v>
      </c>
      <c r="E200" s="88">
        <v>210000</v>
      </c>
      <c r="F200" s="88">
        <v>423510</v>
      </c>
      <c r="H200" s="87" t="s">
        <v>233</v>
      </c>
      <c r="I200" s="88" t="s">
        <v>619</v>
      </c>
      <c r="J200" s="88">
        <v>1200000</v>
      </c>
      <c r="K200" s="88">
        <f t="shared" si="13"/>
        <v>130986</v>
      </c>
      <c r="L200" s="88">
        <v>0</v>
      </c>
      <c r="M200" s="88">
        <v>130986</v>
      </c>
      <c r="O200" s="87" t="s">
        <v>152</v>
      </c>
      <c r="P200" s="88" t="s">
        <v>593</v>
      </c>
      <c r="Q200" s="88">
        <v>16592237</v>
      </c>
      <c r="R200" s="88">
        <f t="shared" si="14"/>
        <v>5740791</v>
      </c>
      <c r="S200" s="88">
        <v>1507882</v>
      </c>
      <c r="T200" s="88">
        <v>4232909</v>
      </c>
      <c r="V200" s="87" t="s">
        <v>152</v>
      </c>
      <c r="W200" s="88" t="s">
        <v>593</v>
      </c>
      <c r="X200" s="88">
        <v>23583477</v>
      </c>
      <c r="Y200" s="88">
        <f t="shared" si="15"/>
        <v>12173827</v>
      </c>
      <c r="Z200" s="88">
        <v>1761285</v>
      </c>
      <c r="AA200" s="88">
        <v>10412542</v>
      </c>
    </row>
    <row r="201" spans="1:27" ht="15">
      <c r="A201" s="87" t="s">
        <v>179</v>
      </c>
      <c r="B201" s="88" t="s">
        <v>601</v>
      </c>
      <c r="C201" s="88">
        <v>417500</v>
      </c>
      <c r="D201" s="88">
        <f t="shared" si="12"/>
        <v>722898</v>
      </c>
      <c r="E201" s="88">
        <v>0</v>
      </c>
      <c r="F201" s="88">
        <v>722898</v>
      </c>
      <c r="H201" s="87" t="s">
        <v>236</v>
      </c>
      <c r="I201" s="88" t="s">
        <v>680</v>
      </c>
      <c r="J201" s="88">
        <v>0</v>
      </c>
      <c r="K201" s="88">
        <f t="shared" si="13"/>
        <v>13651</v>
      </c>
      <c r="L201" s="88">
        <v>0</v>
      </c>
      <c r="M201" s="88">
        <v>13651</v>
      </c>
      <c r="O201" s="87" t="s">
        <v>156</v>
      </c>
      <c r="P201" s="88" t="s">
        <v>594</v>
      </c>
      <c r="Q201" s="88">
        <v>2318900</v>
      </c>
      <c r="R201" s="88">
        <f t="shared" si="14"/>
        <v>7574180</v>
      </c>
      <c r="S201" s="88">
        <v>321650</v>
      </c>
      <c r="T201" s="88">
        <v>7252530</v>
      </c>
      <c r="V201" s="87" t="s">
        <v>156</v>
      </c>
      <c r="W201" s="88" t="s">
        <v>594</v>
      </c>
      <c r="X201" s="88">
        <v>103000</v>
      </c>
      <c r="Y201" s="88">
        <f t="shared" si="15"/>
        <v>3170775</v>
      </c>
      <c r="Z201" s="88">
        <v>140000</v>
      </c>
      <c r="AA201" s="88">
        <v>3030775</v>
      </c>
    </row>
    <row r="202" spans="1:27" ht="15">
      <c r="A202" s="87" t="s">
        <v>182</v>
      </c>
      <c r="B202" s="88" t="s">
        <v>602</v>
      </c>
      <c r="C202" s="88">
        <v>2669041</v>
      </c>
      <c r="D202" s="88">
        <f t="shared" si="12"/>
        <v>1877553</v>
      </c>
      <c r="E202" s="88">
        <v>1051800</v>
      </c>
      <c r="F202" s="88">
        <v>825753</v>
      </c>
      <c r="H202" s="87" t="s">
        <v>239</v>
      </c>
      <c r="I202" s="88" t="s">
        <v>587</v>
      </c>
      <c r="J202" s="88">
        <v>1310500</v>
      </c>
      <c r="K202" s="88">
        <f t="shared" si="13"/>
        <v>34405</v>
      </c>
      <c r="L202" s="88">
        <v>0</v>
      </c>
      <c r="M202" s="88">
        <v>34405</v>
      </c>
      <c r="O202" s="87" t="s">
        <v>159</v>
      </c>
      <c r="P202" s="88" t="s">
        <v>949</v>
      </c>
      <c r="Q202" s="88">
        <v>4040015</v>
      </c>
      <c r="R202" s="88">
        <f t="shared" si="14"/>
        <v>13932295</v>
      </c>
      <c r="S202" s="88">
        <v>5305120</v>
      </c>
      <c r="T202" s="88">
        <v>8627175</v>
      </c>
      <c r="V202" s="87" t="s">
        <v>159</v>
      </c>
      <c r="W202" s="88" t="s">
        <v>949</v>
      </c>
      <c r="X202" s="88">
        <v>354010</v>
      </c>
      <c r="Y202" s="88">
        <f t="shared" si="15"/>
        <v>1571680</v>
      </c>
      <c r="Z202" s="88">
        <v>40000</v>
      </c>
      <c r="AA202" s="88">
        <v>1531680</v>
      </c>
    </row>
    <row r="203" spans="1:27" ht="15">
      <c r="A203" s="87" t="s">
        <v>185</v>
      </c>
      <c r="B203" s="88" t="s">
        <v>603</v>
      </c>
      <c r="C203" s="88">
        <v>0</v>
      </c>
      <c r="D203" s="88">
        <f t="shared" si="12"/>
        <v>908343</v>
      </c>
      <c r="E203" s="88">
        <v>184475</v>
      </c>
      <c r="F203" s="88">
        <v>723868</v>
      </c>
      <c r="H203" s="87" t="s">
        <v>241</v>
      </c>
      <c r="I203" s="88" t="s">
        <v>620</v>
      </c>
      <c r="J203" s="88">
        <v>1507100</v>
      </c>
      <c r="K203" s="88">
        <f t="shared" si="13"/>
        <v>2012288</v>
      </c>
      <c r="L203" s="88">
        <v>166785</v>
      </c>
      <c r="M203" s="88">
        <v>1845503</v>
      </c>
      <c r="O203" s="87" t="s">
        <v>162</v>
      </c>
      <c r="P203" s="88" t="s">
        <v>595</v>
      </c>
      <c r="Q203" s="88">
        <v>321500</v>
      </c>
      <c r="R203" s="88">
        <f t="shared" si="14"/>
        <v>2900450</v>
      </c>
      <c r="S203" s="88">
        <v>416902</v>
      </c>
      <c r="T203" s="88">
        <v>2483548</v>
      </c>
      <c r="V203" s="87" t="s">
        <v>162</v>
      </c>
      <c r="W203" s="88" t="s">
        <v>595</v>
      </c>
      <c r="X203" s="88">
        <v>187750</v>
      </c>
      <c r="Y203" s="88">
        <f t="shared" si="15"/>
        <v>1899392</v>
      </c>
      <c r="Z203" s="88">
        <v>0</v>
      </c>
      <c r="AA203" s="88">
        <v>1899392</v>
      </c>
    </row>
    <row r="204" spans="1:27" ht="15">
      <c r="A204" s="87" t="s">
        <v>188</v>
      </c>
      <c r="B204" s="88" t="s">
        <v>604</v>
      </c>
      <c r="C204" s="88">
        <v>3100250</v>
      </c>
      <c r="D204" s="88">
        <f t="shared" si="12"/>
        <v>4629443</v>
      </c>
      <c r="E204" s="88">
        <v>3100902</v>
      </c>
      <c r="F204" s="88">
        <v>1528541</v>
      </c>
      <c r="H204" s="87" t="s">
        <v>244</v>
      </c>
      <c r="I204" s="88" t="s">
        <v>621</v>
      </c>
      <c r="J204" s="88">
        <v>0</v>
      </c>
      <c r="K204" s="88">
        <f t="shared" si="13"/>
        <v>400676</v>
      </c>
      <c r="L204" s="88">
        <v>127000</v>
      </c>
      <c r="M204" s="88">
        <v>273676</v>
      </c>
      <c r="O204" s="87" t="s">
        <v>165</v>
      </c>
      <c r="P204" s="88" t="s">
        <v>596</v>
      </c>
      <c r="Q204" s="88">
        <v>16200</v>
      </c>
      <c r="R204" s="88">
        <f t="shared" si="14"/>
        <v>3851102</v>
      </c>
      <c r="S204" s="88">
        <v>1388010</v>
      </c>
      <c r="T204" s="88">
        <v>2463092</v>
      </c>
      <c r="V204" s="87" t="s">
        <v>165</v>
      </c>
      <c r="W204" s="88" t="s">
        <v>596</v>
      </c>
      <c r="X204" s="88">
        <v>0</v>
      </c>
      <c r="Y204" s="88">
        <f t="shared" si="15"/>
        <v>4005188</v>
      </c>
      <c r="Z204" s="88">
        <v>2244100</v>
      </c>
      <c r="AA204" s="88">
        <v>1761088</v>
      </c>
    </row>
    <row r="205" spans="1:27" ht="15">
      <c r="A205" s="87" t="s">
        <v>191</v>
      </c>
      <c r="B205" s="88" t="s">
        <v>605</v>
      </c>
      <c r="C205" s="88">
        <v>0</v>
      </c>
      <c r="D205" s="88">
        <f t="shared" si="12"/>
        <v>3201658</v>
      </c>
      <c r="E205" s="88">
        <v>417381</v>
      </c>
      <c r="F205" s="88">
        <v>2784277</v>
      </c>
      <c r="H205" s="87" t="s">
        <v>247</v>
      </c>
      <c r="I205" s="88" t="s">
        <v>622</v>
      </c>
      <c r="J205" s="88">
        <v>0</v>
      </c>
      <c r="K205" s="88">
        <f t="shared" si="13"/>
        <v>196565</v>
      </c>
      <c r="L205" s="88">
        <v>0</v>
      </c>
      <c r="M205" s="88">
        <v>196565</v>
      </c>
      <c r="O205" s="87" t="s">
        <v>168</v>
      </c>
      <c r="P205" s="88" t="s">
        <v>597</v>
      </c>
      <c r="Q205" s="88">
        <v>5038765</v>
      </c>
      <c r="R205" s="88">
        <f t="shared" si="14"/>
        <v>18799135</v>
      </c>
      <c r="S205" s="88">
        <v>1200</v>
      </c>
      <c r="T205" s="88">
        <v>18797935</v>
      </c>
      <c r="V205" s="87" t="s">
        <v>168</v>
      </c>
      <c r="W205" s="88" t="s">
        <v>597</v>
      </c>
      <c r="X205" s="88">
        <v>10286000</v>
      </c>
      <c r="Y205" s="88">
        <f t="shared" si="15"/>
        <v>2768249</v>
      </c>
      <c r="Z205" s="88">
        <v>0</v>
      </c>
      <c r="AA205" s="88">
        <v>2768249</v>
      </c>
    </row>
    <row r="206" spans="1:27" ht="15">
      <c r="A206" s="87" t="s">
        <v>194</v>
      </c>
      <c r="B206" s="88" t="s">
        <v>606</v>
      </c>
      <c r="C206" s="88">
        <v>1486705</v>
      </c>
      <c r="D206" s="88">
        <f t="shared" si="12"/>
        <v>1796185</v>
      </c>
      <c r="E206" s="88">
        <v>0</v>
      </c>
      <c r="F206" s="88">
        <v>1796185</v>
      </c>
      <c r="H206" s="87" t="s">
        <v>250</v>
      </c>
      <c r="I206" s="88" t="s">
        <v>623</v>
      </c>
      <c r="J206" s="88">
        <v>12000</v>
      </c>
      <c r="K206" s="88">
        <f t="shared" si="13"/>
        <v>683676</v>
      </c>
      <c r="L206" s="88">
        <v>410000</v>
      </c>
      <c r="M206" s="88">
        <v>273676</v>
      </c>
      <c r="O206" s="87" t="s">
        <v>171</v>
      </c>
      <c r="P206" s="88" t="s">
        <v>598</v>
      </c>
      <c r="Q206" s="88">
        <v>38950</v>
      </c>
      <c r="R206" s="88">
        <f t="shared" si="14"/>
        <v>2606583</v>
      </c>
      <c r="S206" s="88">
        <v>1021920</v>
      </c>
      <c r="T206" s="88">
        <v>1584663</v>
      </c>
      <c r="V206" s="87" t="s">
        <v>171</v>
      </c>
      <c r="W206" s="88" t="s">
        <v>598</v>
      </c>
      <c r="X206" s="88">
        <v>0</v>
      </c>
      <c r="Y206" s="88">
        <f t="shared" si="15"/>
        <v>291650</v>
      </c>
      <c r="Z206" s="88">
        <v>0</v>
      </c>
      <c r="AA206" s="88">
        <v>291650</v>
      </c>
    </row>
    <row r="207" spans="1:27" ht="15">
      <c r="A207" s="87" t="s">
        <v>197</v>
      </c>
      <c r="B207" s="88" t="s">
        <v>607</v>
      </c>
      <c r="C207" s="88">
        <v>1688700</v>
      </c>
      <c r="D207" s="88">
        <f t="shared" si="12"/>
        <v>1033508</v>
      </c>
      <c r="E207" s="88">
        <v>563200</v>
      </c>
      <c r="F207" s="88">
        <v>470308</v>
      </c>
      <c r="H207" s="87" t="s">
        <v>253</v>
      </c>
      <c r="I207" s="88" t="s">
        <v>624</v>
      </c>
      <c r="J207" s="88">
        <v>0</v>
      </c>
      <c r="K207" s="88">
        <f t="shared" si="13"/>
        <v>24350</v>
      </c>
      <c r="L207" s="88">
        <v>0</v>
      </c>
      <c r="M207" s="88">
        <v>24350</v>
      </c>
      <c r="O207" s="87" t="s">
        <v>174</v>
      </c>
      <c r="P207" s="88" t="s">
        <v>599</v>
      </c>
      <c r="Q207" s="88">
        <v>805350</v>
      </c>
      <c r="R207" s="88">
        <f t="shared" si="14"/>
        <v>2570540</v>
      </c>
      <c r="S207" s="88">
        <v>935740</v>
      </c>
      <c r="T207" s="88">
        <v>1634800</v>
      </c>
      <c r="V207" s="87" t="s">
        <v>174</v>
      </c>
      <c r="W207" s="88" t="s">
        <v>599</v>
      </c>
      <c r="X207" s="88">
        <v>1896000</v>
      </c>
      <c r="Y207" s="88">
        <f t="shared" si="15"/>
        <v>5151534</v>
      </c>
      <c r="Z207" s="88">
        <v>193000</v>
      </c>
      <c r="AA207" s="88">
        <v>4958534</v>
      </c>
    </row>
    <row r="208" spans="1:27" ht="15">
      <c r="A208" s="87" t="s">
        <v>200</v>
      </c>
      <c r="B208" s="88" t="s">
        <v>608</v>
      </c>
      <c r="C208" s="88">
        <v>0</v>
      </c>
      <c r="D208" s="88">
        <f t="shared" si="12"/>
        <v>871870</v>
      </c>
      <c r="E208" s="88">
        <v>110760</v>
      </c>
      <c r="F208" s="88">
        <v>761110</v>
      </c>
      <c r="H208" s="87" t="s">
        <v>259</v>
      </c>
      <c r="I208" s="88" t="s">
        <v>625</v>
      </c>
      <c r="J208" s="88">
        <v>0</v>
      </c>
      <c r="K208" s="88">
        <f t="shared" si="13"/>
        <v>162500</v>
      </c>
      <c r="L208" s="88">
        <v>0</v>
      </c>
      <c r="M208" s="88">
        <v>162500</v>
      </c>
      <c r="O208" s="87" t="s">
        <v>176</v>
      </c>
      <c r="P208" s="88" t="s">
        <v>600</v>
      </c>
      <c r="Q208" s="88">
        <v>493000</v>
      </c>
      <c r="R208" s="88">
        <f t="shared" si="14"/>
        <v>8726954</v>
      </c>
      <c r="S208" s="88">
        <v>1732895</v>
      </c>
      <c r="T208" s="88">
        <v>6994059</v>
      </c>
      <c r="V208" s="87" t="s">
        <v>176</v>
      </c>
      <c r="W208" s="88" t="s">
        <v>600</v>
      </c>
      <c r="X208" s="88">
        <v>463500</v>
      </c>
      <c r="Y208" s="88">
        <f t="shared" si="15"/>
        <v>6643</v>
      </c>
      <c r="Z208" s="88">
        <v>0</v>
      </c>
      <c r="AA208" s="88">
        <v>6643</v>
      </c>
    </row>
    <row r="209" spans="1:27" ht="15">
      <c r="A209" s="87" t="s">
        <v>202</v>
      </c>
      <c r="B209" s="88" t="s">
        <v>609</v>
      </c>
      <c r="C209" s="88">
        <v>140500</v>
      </c>
      <c r="D209" s="88">
        <f t="shared" si="12"/>
        <v>214019</v>
      </c>
      <c r="E209" s="88">
        <v>0</v>
      </c>
      <c r="F209" s="88">
        <v>214019</v>
      </c>
      <c r="H209" s="87" t="s">
        <v>262</v>
      </c>
      <c r="I209" s="88" t="s">
        <v>681</v>
      </c>
      <c r="J209" s="88">
        <v>0</v>
      </c>
      <c r="K209" s="88">
        <f t="shared" si="13"/>
        <v>250255</v>
      </c>
      <c r="L209" s="88">
        <v>0</v>
      </c>
      <c r="M209" s="88">
        <v>250255</v>
      </c>
      <c r="O209" s="87" t="s">
        <v>179</v>
      </c>
      <c r="P209" s="88" t="s">
        <v>601</v>
      </c>
      <c r="Q209" s="88">
        <v>3102200</v>
      </c>
      <c r="R209" s="88">
        <f t="shared" si="14"/>
        <v>4916082</v>
      </c>
      <c r="S209" s="88">
        <v>900</v>
      </c>
      <c r="T209" s="88">
        <v>4915182</v>
      </c>
      <c r="V209" s="87" t="s">
        <v>179</v>
      </c>
      <c r="W209" s="88" t="s">
        <v>601</v>
      </c>
      <c r="X209" s="88">
        <v>459400</v>
      </c>
      <c r="Y209" s="88">
        <f t="shared" si="15"/>
        <v>4380827</v>
      </c>
      <c r="Z209" s="88">
        <v>11500</v>
      </c>
      <c r="AA209" s="88">
        <v>4369327</v>
      </c>
    </row>
    <row r="210" spans="1:27" ht="15">
      <c r="A210" s="87" t="s">
        <v>205</v>
      </c>
      <c r="B210" s="88" t="s">
        <v>610</v>
      </c>
      <c r="C210" s="88">
        <v>197000</v>
      </c>
      <c r="D210" s="88">
        <f t="shared" si="12"/>
        <v>223547</v>
      </c>
      <c r="E210" s="88">
        <v>40700</v>
      </c>
      <c r="F210" s="88">
        <v>182847</v>
      </c>
      <c r="H210" s="87" t="s">
        <v>265</v>
      </c>
      <c r="I210" s="88" t="s">
        <v>951</v>
      </c>
      <c r="J210" s="88">
        <v>0</v>
      </c>
      <c r="K210" s="88">
        <f t="shared" si="13"/>
        <v>800</v>
      </c>
      <c r="L210" s="88">
        <v>0</v>
      </c>
      <c r="M210" s="88">
        <v>800</v>
      </c>
      <c r="O210" s="87" t="s">
        <v>182</v>
      </c>
      <c r="P210" s="88" t="s">
        <v>602</v>
      </c>
      <c r="Q210" s="88">
        <v>21801350</v>
      </c>
      <c r="R210" s="88">
        <f t="shared" si="14"/>
        <v>20644181</v>
      </c>
      <c r="S210" s="88">
        <v>11768516</v>
      </c>
      <c r="T210" s="88">
        <v>8875665</v>
      </c>
      <c r="V210" s="87" t="s">
        <v>182</v>
      </c>
      <c r="W210" s="88" t="s">
        <v>602</v>
      </c>
      <c r="X210" s="88">
        <v>32670094</v>
      </c>
      <c r="Y210" s="88">
        <f t="shared" si="15"/>
        <v>7302808</v>
      </c>
      <c r="Z210" s="88">
        <v>115000</v>
      </c>
      <c r="AA210" s="88">
        <v>7187808</v>
      </c>
    </row>
    <row r="211" spans="1:27" ht="15">
      <c r="A211" s="87" t="s">
        <v>208</v>
      </c>
      <c r="B211" s="88" t="s">
        <v>611</v>
      </c>
      <c r="C211" s="88">
        <v>0</v>
      </c>
      <c r="D211" s="88">
        <f t="shared" si="12"/>
        <v>581906</v>
      </c>
      <c r="E211" s="88">
        <v>100000</v>
      </c>
      <c r="F211" s="88">
        <v>481906</v>
      </c>
      <c r="H211" s="87" t="s">
        <v>268</v>
      </c>
      <c r="I211" s="88" t="s">
        <v>626</v>
      </c>
      <c r="J211" s="88">
        <v>0</v>
      </c>
      <c r="K211" s="88">
        <f t="shared" si="13"/>
        <v>100400</v>
      </c>
      <c r="L211" s="88">
        <v>0</v>
      </c>
      <c r="M211" s="88">
        <v>100400</v>
      </c>
      <c r="O211" s="87" t="s">
        <v>185</v>
      </c>
      <c r="P211" s="88" t="s">
        <v>603</v>
      </c>
      <c r="Q211" s="88">
        <v>731985</v>
      </c>
      <c r="R211" s="88">
        <f t="shared" si="14"/>
        <v>9465939</v>
      </c>
      <c r="S211" s="88">
        <v>2367923</v>
      </c>
      <c r="T211" s="88">
        <v>7098016</v>
      </c>
      <c r="V211" s="87" t="s">
        <v>185</v>
      </c>
      <c r="W211" s="88" t="s">
        <v>603</v>
      </c>
      <c r="X211" s="88">
        <v>74525</v>
      </c>
      <c r="Y211" s="88">
        <f t="shared" si="15"/>
        <v>3073458</v>
      </c>
      <c r="Z211" s="88">
        <v>83100</v>
      </c>
      <c r="AA211" s="88">
        <v>2990358</v>
      </c>
    </row>
    <row r="212" spans="1:27" ht="15">
      <c r="A212" s="87" t="s">
        <v>211</v>
      </c>
      <c r="B212" s="88" t="s">
        <v>612</v>
      </c>
      <c r="C212" s="88">
        <v>550000</v>
      </c>
      <c r="D212" s="88">
        <f t="shared" si="12"/>
        <v>594288</v>
      </c>
      <c r="E212" s="88">
        <v>74100</v>
      </c>
      <c r="F212" s="88">
        <v>520188</v>
      </c>
      <c r="H212" s="87" t="s">
        <v>271</v>
      </c>
      <c r="I212" s="88" t="s">
        <v>494</v>
      </c>
      <c r="J212" s="88">
        <v>0</v>
      </c>
      <c r="K212" s="88">
        <f t="shared" si="13"/>
        <v>599383</v>
      </c>
      <c r="L212" s="88">
        <v>0</v>
      </c>
      <c r="M212" s="88">
        <v>599383</v>
      </c>
      <c r="O212" s="87" t="s">
        <v>188</v>
      </c>
      <c r="P212" s="88" t="s">
        <v>604</v>
      </c>
      <c r="Q212" s="88">
        <v>14921175</v>
      </c>
      <c r="R212" s="88">
        <f t="shared" si="14"/>
        <v>49907527</v>
      </c>
      <c r="S212" s="88">
        <v>21105831</v>
      </c>
      <c r="T212" s="88">
        <v>28801696</v>
      </c>
      <c r="V212" s="87" t="s">
        <v>188</v>
      </c>
      <c r="W212" s="88" t="s">
        <v>604</v>
      </c>
      <c r="X212" s="88">
        <v>0</v>
      </c>
      <c r="Y212" s="88">
        <f t="shared" si="15"/>
        <v>1303984</v>
      </c>
      <c r="Z212" s="88">
        <v>1008450</v>
      </c>
      <c r="AA212" s="88">
        <v>295534</v>
      </c>
    </row>
    <row r="213" spans="1:27" ht="15">
      <c r="A213" s="87" t="s">
        <v>214</v>
      </c>
      <c r="B213" s="88" t="s">
        <v>613</v>
      </c>
      <c r="C213" s="88">
        <v>0</v>
      </c>
      <c r="D213" s="88">
        <f t="shared" si="12"/>
        <v>789897</v>
      </c>
      <c r="E213" s="88">
        <v>439132</v>
      </c>
      <c r="F213" s="88">
        <v>350765</v>
      </c>
      <c r="H213" s="87" t="s">
        <v>276</v>
      </c>
      <c r="I213" s="88" t="s">
        <v>627</v>
      </c>
      <c r="J213" s="88">
        <v>0</v>
      </c>
      <c r="K213" s="88">
        <f t="shared" si="13"/>
        <v>693835</v>
      </c>
      <c r="L213" s="88">
        <v>0</v>
      </c>
      <c r="M213" s="88">
        <v>693835</v>
      </c>
      <c r="O213" s="87" t="s">
        <v>191</v>
      </c>
      <c r="P213" s="88" t="s">
        <v>605</v>
      </c>
      <c r="Q213" s="88">
        <v>22930490</v>
      </c>
      <c r="R213" s="88">
        <f t="shared" si="14"/>
        <v>29447029</v>
      </c>
      <c r="S213" s="88">
        <v>9090095</v>
      </c>
      <c r="T213" s="88">
        <v>20356934</v>
      </c>
      <c r="V213" s="87" t="s">
        <v>191</v>
      </c>
      <c r="W213" s="88" t="s">
        <v>605</v>
      </c>
      <c r="X213" s="88">
        <v>1441452</v>
      </c>
      <c r="Y213" s="88">
        <f t="shared" si="15"/>
        <v>19313888</v>
      </c>
      <c r="Z213" s="88">
        <v>10338800</v>
      </c>
      <c r="AA213" s="88">
        <v>8975088</v>
      </c>
    </row>
    <row r="214" spans="1:27" ht="15">
      <c r="A214" s="87" t="s">
        <v>217</v>
      </c>
      <c r="B214" s="88" t="s">
        <v>614</v>
      </c>
      <c r="C214" s="88">
        <v>263916</v>
      </c>
      <c r="D214" s="88">
        <f t="shared" si="12"/>
        <v>735954</v>
      </c>
      <c r="E214" s="88">
        <v>92701</v>
      </c>
      <c r="F214" s="88">
        <v>643253</v>
      </c>
      <c r="H214" s="87" t="s">
        <v>279</v>
      </c>
      <c r="I214" s="88" t="s">
        <v>628</v>
      </c>
      <c r="J214" s="88">
        <v>2650</v>
      </c>
      <c r="K214" s="88">
        <f t="shared" si="13"/>
        <v>381925</v>
      </c>
      <c r="L214" s="88">
        <v>0</v>
      </c>
      <c r="M214" s="88">
        <v>381925</v>
      </c>
      <c r="O214" s="87" t="s">
        <v>194</v>
      </c>
      <c r="P214" s="88" t="s">
        <v>606</v>
      </c>
      <c r="Q214" s="88">
        <v>24850688</v>
      </c>
      <c r="R214" s="88">
        <f t="shared" si="14"/>
        <v>22742824</v>
      </c>
      <c r="S214" s="88">
        <v>2076051</v>
      </c>
      <c r="T214" s="88">
        <v>20666773</v>
      </c>
      <c r="V214" s="87" t="s">
        <v>194</v>
      </c>
      <c r="W214" s="88" t="s">
        <v>606</v>
      </c>
      <c r="X214" s="88">
        <v>37765552</v>
      </c>
      <c r="Y214" s="88">
        <f t="shared" si="15"/>
        <v>44658899</v>
      </c>
      <c r="Z214" s="88">
        <v>3267283</v>
      </c>
      <c r="AA214" s="88">
        <v>41391616</v>
      </c>
    </row>
    <row r="215" spans="1:27" ht="15">
      <c r="A215" s="87" t="s">
        <v>221</v>
      </c>
      <c r="B215" s="88" t="s">
        <v>615</v>
      </c>
      <c r="C215" s="88">
        <v>0</v>
      </c>
      <c r="D215" s="88">
        <f t="shared" si="12"/>
        <v>107226</v>
      </c>
      <c r="E215" s="88">
        <v>0</v>
      </c>
      <c r="F215" s="88">
        <v>107226</v>
      </c>
      <c r="H215" s="87" t="s">
        <v>282</v>
      </c>
      <c r="I215" s="88" t="s">
        <v>629</v>
      </c>
      <c r="J215" s="88">
        <v>0</v>
      </c>
      <c r="K215" s="88">
        <f t="shared" si="13"/>
        <v>257640</v>
      </c>
      <c r="L215" s="88">
        <v>3500</v>
      </c>
      <c r="M215" s="88">
        <v>254140</v>
      </c>
      <c r="O215" s="87" t="s">
        <v>197</v>
      </c>
      <c r="P215" s="88" t="s">
        <v>607</v>
      </c>
      <c r="Q215" s="88">
        <v>5348050</v>
      </c>
      <c r="R215" s="88">
        <f t="shared" si="14"/>
        <v>5058354</v>
      </c>
      <c r="S215" s="88">
        <v>1270564</v>
      </c>
      <c r="T215" s="88">
        <v>3787790</v>
      </c>
      <c r="V215" s="87" t="s">
        <v>197</v>
      </c>
      <c r="W215" s="88" t="s">
        <v>607</v>
      </c>
      <c r="X215" s="88">
        <v>424600</v>
      </c>
      <c r="Y215" s="88">
        <f t="shared" si="15"/>
        <v>343089</v>
      </c>
      <c r="Z215" s="88">
        <v>19000</v>
      </c>
      <c r="AA215" s="88">
        <v>324089</v>
      </c>
    </row>
    <row r="216" spans="1:27" ht="15">
      <c r="A216" s="87" t="s">
        <v>224</v>
      </c>
      <c r="B216" s="88" t="s">
        <v>616</v>
      </c>
      <c r="C216" s="88">
        <v>828106</v>
      </c>
      <c r="D216" s="88">
        <f t="shared" si="12"/>
        <v>506616</v>
      </c>
      <c r="E216" s="88">
        <v>148300</v>
      </c>
      <c r="F216" s="88">
        <v>358316</v>
      </c>
      <c r="H216" s="87" t="s">
        <v>285</v>
      </c>
      <c r="I216" s="88" t="s">
        <v>630</v>
      </c>
      <c r="J216" s="88">
        <v>0</v>
      </c>
      <c r="K216" s="88">
        <f t="shared" si="13"/>
        <v>143300</v>
      </c>
      <c r="L216" s="88">
        <v>0</v>
      </c>
      <c r="M216" s="88">
        <v>143300</v>
      </c>
      <c r="O216" s="87" t="s">
        <v>200</v>
      </c>
      <c r="P216" s="88" t="s">
        <v>608</v>
      </c>
      <c r="Q216" s="88">
        <v>480203</v>
      </c>
      <c r="R216" s="88">
        <f t="shared" si="14"/>
        <v>7154792</v>
      </c>
      <c r="S216" s="88">
        <v>2112921</v>
      </c>
      <c r="T216" s="88">
        <v>5041871</v>
      </c>
      <c r="V216" s="87" t="s">
        <v>200</v>
      </c>
      <c r="W216" s="88" t="s">
        <v>608</v>
      </c>
      <c r="X216" s="88">
        <v>328702</v>
      </c>
      <c r="Y216" s="88">
        <f t="shared" si="15"/>
        <v>7102573</v>
      </c>
      <c r="Z216" s="88">
        <v>24001</v>
      </c>
      <c r="AA216" s="88">
        <v>7078572</v>
      </c>
    </row>
    <row r="217" spans="1:27" ht="15">
      <c r="A217" s="87" t="s">
        <v>227</v>
      </c>
      <c r="B217" s="88" t="s">
        <v>617</v>
      </c>
      <c r="C217" s="88">
        <v>1009610</v>
      </c>
      <c r="D217" s="88">
        <f t="shared" si="12"/>
        <v>237982</v>
      </c>
      <c r="E217" s="88">
        <v>54000</v>
      </c>
      <c r="F217" s="88">
        <v>183982</v>
      </c>
      <c r="H217" s="87" t="s">
        <v>288</v>
      </c>
      <c r="I217" s="88" t="s">
        <v>631</v>
      </c>
      <c r="J217" s="88">
        <v>252601</v>
      </c>
      <c r="K217" s="88">
        <f t="shared" si="13"/>
        <v>363612</v>
      </c>
      <c r="L217" s="88">
        <v>0</v>
      </c>
      <c r="M217" s="88">
        <v>363612</v>
      </c>
      <c r="O217" s="87" t="s">
        <v>202</v>
      </c>
      <c r="P217" s="88" t="s">
        <v>609</v>
      </c>
      <c r="Q217" s="88">
        <v>140500</v>
      </c>
      <c r="R217" s="88">
        <f t="shared" si="14"/>
        <v>2637102</v>
      </c>
      <c r="S217" s="88">
        <v>132200</v>
      </c>
      <c r="T217" s="88">
        <v>2504902</v>
      </c>
      <c r="V217" s="87" t="s">
        <v>202</v>
      </c>
      <c r="W217" s="88" t="s">
        <v>609</v>
      </c>
      <c r="X217" s="88">
        <v>8300</v>
      </c>
      <c r="Y217" s="88">
        <f t="shared" si="15"/>
        <v>3376808</v>
      </c>
      <c r="Z217" s="88">
        <v>55340</v>
      </c>
      <c r="AA217" s="88">
        <v>3321468</v>
      </c>
    </row>
    <row r="218" spans="1:27" ht="15">
      <c r="A218" s="87" t="s">
        <v>230</v>
      </c>
      <c r="B218" s="88" t="s">
        <v>618</v>
      </c>
      <c r="C218" s="88">
        <v>149700</v>
      </c>
      <c r="D218" s="88">
        <f t="shared" si="12"/>
        <v>0</v>
      </c>
      <c r="E218" s="88">
        <v>0</v>
      </c>
      <c r="F218" s="88">
        <v>0</v>
      </c>
      <c r="H218" s="87" t="s">
        <v>292</v>
      </c>
      <c r="I218" s="88" t="s">
        <v>632</v>
      </c>
      <c r="J218" s="88">
        <v>0</v>
      </c>
      <c r="K218" s="88">
        <f t="shared" si="13"/>
        <v>470592</v>
      </c>
      <c r="L218" s="88">
        <v>0</v>
      </c>
      <c r="M218" s="88">
        <v>470592</v>
      </c>
      <c r="O218" s="87" t="s">
        <v>205</v>
      </c>
      <c r="P218" s="88" t="s">
        <v>610</v>
      </c>
      <c r="Q218" s="88">
        <v>197000</v>
      </c>
      <c r="R218" s="88">
        <f t="shared" si="14"/>
        <v>2865582</v>
      </c>
      <c r="S218" s="88">
        <v>1182900</v>
      </c>
      <c r="T218" s="88">
        <v>1682682</v>
      </c>
      <c r="V218" s="87" t="s">
        <v>205</v>
      </c>
      <c r="W218" s="88" t="s">
        <v>610</v>
      </c>
      <c r="X218" s="88">
        <v>1000000</v>
      </c>
      <c r="Y218" s="88">
        <f t="shared" si="15"/>
        <v>7225366</v>
      </c>
      <c r="Z218" s="88">
        <v>3260000</v>
      </c>
      <c r="AA218" s="88">
        <v>3965366</v>
      </c>
    </row>
    <row r="219" spans="1:27" ht="15">
      <c r="A219" s="87" t="s">
        <v>233</v>
      </c>
      <c r="B219" s="88" t="s">
        <v>619</v>
      </c>
      <c r="C219" s="88">
        <v>639646</v>
      </c>
      <c r="D219" s="88">
        <f t="shared" si="12"/>
        <v>242332</v>
      </c>
      <c r="E219" s="88">
        <v>124800</v>
      </c>
      <c r="F219" s="88">
        <v>117532</v>
      </c>
      <c r="H219" s="87" t="s">
        <v>298</v>
      </c>
      <c r="I219" s="88" t="s">
        <v>633</v>
      </c>
      <c r="J219" s="88">
        <v>0</v>
      </c>
      <c r="K219" s="88">
        <f t="shared" si="13"/>
        <v>188891</v>
      </c>
      <c r="L219" s="88">
        <v>0</v>
      </c>
      <c r="M219" s="88">
        <v>188891</v>
      </c>
      <c r="O219" s="87" t="s">
        <v>208</v>
      </c>
      <c r="P219" s="88" t="s">
        <v>611</v>
      </c>
      <c r="Q219" s="88">
        <v>6090000</v>
      </c>
      <c r="R219" s="88">
        <f t="shared" si="14"/>
        <v>5381036</v>
      </c>
      <c r="S219" s="88">
        <v>963574</v>
      </c>
      <c r="T219" s="88">
        <v>4417462</v>
      </c>
      <c r="V219" s="87" t="s">
        <v>208</v>
      </c>
      <c r="W219" s="88" t="s">
        <v>611</v>
      </c>
      <c r="X219" s="88">
        <v>100000</v>
      </c>
      <c r="Y219" s="88">
        <f t="shared" si="15"/>
        <v>5382532</v>
      </c>
      <c r="Z219" s="88">
        <v>934500</v>
      </c>
      <c r="AA219" s="88">
        <v>4448032</v>
      </c>
    </row>
    <row r="220" spans="1:27" ht="15">
      <c r="A220" s="87" t="s">
        <v>236</v>
      </c>
      <c r="B220" s="88" t="s">
        <v>680</v>
      </c>
      <c r="C220" s="88">
        <v>19997410</v>
      </c>
      <c r="D220" s="88">
        <f t="shared" si="12"/>
        <v>182386</v>
      </c>
      <c r="E220" s="88">
        <v>7000</v>
      </c>
      <c r="F220" s="88">
        <v>175386</v>
      </c>
      <c r="H220" s="87" t="s">
        <v>301</v>
      </c>
      <c r="I220" s="88" t="s">
        <v>634</v>
      </c>
      <c r="J220" s="88">
        <v>0</v>
      </c>
      <c r="K220" s="88">
        <f t="shared" si="13"/>
        <v>34995</v>
      </c>
      <c r="L220" s="88">
        <v>0</v>
      </c>
      <c r="M220" s="88">
        <v>34995</v>
      </c>
      <c r="O220" s="87" t="s">
        <v>211</v>
      </c>
      <c r="P220" s="88" t="s">
        <v>612</v>
      </c>
      <c r="Q220" s="88">
        <v>1528000</v>
      </c>
      <c r="R220" s="88">
        <f t="shared" si="14"/>
        <v>5983950</v>
      </c>
      <c r="S220" s="88">
        <v>1201500</v>
      </c>
      <c r="T220" s="88">
        <v>4782450</v>
      </c>
      <c r="V220" s="87" t="s">
        <v>211</v>
      </c>
      <c r="W220" s="88" t="s">
        <v>612</v>
      </c>
      <c r="X220" s="88">
        <v>96800</v>
      </c>
      <c r="Y220" s="88">
        <f t="shared" si="15"/>
        <v>844425</v>
      </c>
      <c r="Z220" s="88">
        <v>0</v>
      </c>
      <c r="AA220" s="88">
        <v>844425</v>
      </c>
    </row>
    <row r="221" spans="1:27" ht="15">
      <c r="A221" s="87" t="s">
        <v>239</v>
      </c>
      <c r="B221" s="88" t="s">
        <v>587</v>
      </c>
      <c r="C221" s="88">
        <v>120500</v>
      </c>
      <c r="D221" s="88">
        <f t="shared" si="12"/>
        <v>56631</v>
      </c>
      <c r="E221" s="88">
        <v>0</v>
      </c>
      <c r="F221" s="88">
        <v>56631</v>
      </c>
      <c r="H221" s="87" t="s">
        <v>304</v>
      </c>
      <c r="I221" s="88" t="s">
        <v>635</v>
      </c>
      <c r="J221" s="88">
        <v>0</v>
      </c>
      <c r="K221" s="88">
        <f t="shared" si="13"/>
        <v>8969898</v>
      </c>
      <c r="L221" s="88">
        <v>8332172</v>
      </c>
      <c r="M221" s="88">
        <v>637726</v>
      </c>
      <c r="O221" s="87" t="s">
        <v>214</v>
      </c>
      <c r="P221" s="88" t="s">
        <v>613</v>
      </c>
      <c r="Q221" s="88">
        <v>1100</v>
      </c>
      <c r="R221" s="88">
        <f t="shared" si="14"/>
        <v>19739820</v>
      </c>
      <c r="S221" s="88">
        <v>17435834</v>
      </c>
      <c r="T221" s="88">
        <v>2303986</v>
      </c>
      <c r="V221" s="87" t="s">
        <v>214</v>
      </c>
      <c r="W221" s="88" t="s">
        <v>613</v>
      </c>
      <c r="X221" s="88">
        <v>415100</v>
      </c>
      <c r="Y221" s="88">
        <f t="shared" si="15"/>
        <v>10168583</v>
      </c>
      <c r="Z221" s="88">
        <v>4965000</v>
      </c>
      <c r="AA221" s="88">
        <v>5203583</v>
      </c>
    </row>
    <row r="222" spans="1:27" ht="15">
      <c r="A222" s="87" t="s">
        <v>241</v>
      </c>
      <c r="B222" s="88" t="s">
        <v>620</v>
      </c>
      <c r="C222" s="88">
        <v>2200345</v>
      </c>
      <c r="D222" s="88">
        <f t="shared" si="12"/>
        <v>146458</v>
      </c>
      <c r="E222" s="88">
        <v>11900</v>
      </c>
      <c r="F222" s="88">
        <v>134558</v>
      </c>
      <c r="H222" s="87" t="s">
        <v>307</v>
      </c>
      <c r="I222" s="88" t="s">
        <v>636</v>
      </c>
      <c r="J222" s="88">
        <v>9099000</v>
      </c>
      <c r="K222" s="88">
        <f t="shared" si="13"/>
        <v>37271901</v>
      </c>
      <c r="L222" s="88">
        <v>6434949</v>
      </c>
      <c r="M222" s="88">
        <v>30836952</v>
      </c>
      <c r="O222" s="87" t="s">
        <v>217</v>
      </c>
      <c r="P222" s="88" t="s">
        <v>614</v>
      </c>
      <c r="Q222" s="88">
        <v>18223791</v>
      </c>
      <c r="R222" s="88">
        <f t="shared" si="14"/>
        <v>10335555</v>
      </c>
      <c r="S222" s="88">
        <v>2964696</v>
      </c>
      <c r="T222" s="88">
        <v>7370859</v>
      </c>
      <c r="V222" s="87" t="s">
        <v>217</v>
      </c>
      <c r="W222" s="88" t="s">
        <v>614</v>
      </c>
      <c r="X222" s="88">
        <v>2829018</v>
      </c>
      <c r="Y222" s="88">
        <f t="shared" si="15"/>
        <v>7292045</v>
      </c>
      <c r="Z222" s="88">
        <v>169100</v>
      </c>
      <c r="AA222" s="88">
        <v>7122945</v>
      </c>
    </row>
    <row r="223" spans="1:27" ht="15">
      <c r="A223" s="87" t="s">
        <v>244</v>
      </c>
      <c r="B223" s="88" t="s">
        <v>621</v>
      </c>
      <c r="C223" s="88">
        <v>730500</v>
      </c>
      <c r="D223" s="88">
        <f t="shared" si="12"/>
        <v>112564</v>
      </c>
      <c r="E223" s="88">
        <v>17309</v>
      </c>
      <c r="F223" s="88">
        <v>95255</v>
      </c>
      <c r="H223" s="87" t="s">
        <v>310</v>
      </c>
      <c r="I223" s="88" t="s">
        <v>637</v>
      </c>
      <c r="J223" s="88">
        <v>300000</v>
      </c>
      <c r="K223" s="88">
        <f t="shared" si="13"/>
        <v>2782728</v>
      </c>
      <c r="L223" s="88">
        <v>0</v>
      </c>
      <c r="M223" s="88">
        <v>2782728</v>
      </c>
      <c r="O223" s="87" t="s">
        <v>221</v>
      </c>
      <c r="P223" s="88" t="s">
        <v>615</v>
      </c>
      <c r="Q223" s="88">
        <v>1185664</v>
      </c>
      <c r="R223" s="88">
        <f t="shared" si="14"/>
        <v>1071502</v>
      </c>
      <c r="S223" s="88">
        <v>279618</v>
      </c>
      <c r="T223" s="88">
        <v>791884</v>
      </c>
      <c r="V223" s="87" t="s">
        <v>221</v>
      </c>
      <c r="W223" s="88" t="s">
        <v>615</v>
      </c>
      <c r="X223" s="88">
        <v>35995</v>
      </c>
      <c r="Y223" s="88">
        <f t="shared" si="15"/>
        <v>643190</v>
      </c>
      <c r="Z223" s="88">
        <v>30000</v>
      </c>
      <c r="AA223" s="88">
        <v>613190</v>
      </c>
    </row>
    <row r="224" spans="1:27" ht="15">
      <c r="A224" s="87" t="s">
        <v>247</v>
      </c>
      <c r="B224" s="88" t="s">
        <v>622</v>
      </c>
      <c r="C224" s="88">
        <v>357600</v>
      </c>
      <c r="D224" s="88">
        <f t="shared" si="12"/>
        <v>297232</v>
      </c>
      <c r="E224" s="88">
        <v>51000</v>
      </c>
      <c r="F224" s="88">
        <v>246232</v>
      </c>
      <c r="H224" s="87" t="s">
        <v>313</v>
      </c>
      <c r="I224" s="88" t="s">
        <v>638</v>
      </c>
      <c r="J224" s="88">
        <v>77345</v>
      </c>
      <c r="K224" s="88">
        <f t="shared" si="13"/>
        <v>2399756</v>
      </c>
      <c r="L224" s="88">
        <v>0</v>
      </c>
      <c r="M224" s="88">
        <v>2399756</v>
      </c>
      <c r="O224" s="87" t="s">
        <v>224</v>
      </c>
      <c r="P224" s="88" t="s">
        <v>616</v>
      </c>
      <c r="Q224" s="88">
        <v>3430769</v>
      </c>
      <c r="R224" s="88">
        <f t="shared" si="14"/>
        <v>4084909</v>
      </c>
      <c r="S224" s="88">
        <v>1198584</v>
      </c>
      <c r="T224" s="88">
        <v>2886325</v>
      </c>
      <c r="V224" s="87" t="s">
        <v>224</v>
      </c>
      <c r="W224" s="88" t="s">
        <v>616</v>
      </c>
      <c r="X224" s="88">
        <v>16641436</v>
      </c>
      <c r="Y224" s="88">
        <f t="shared" si="15"/>
        <v>5678820</v>
      </c>
      <c r="Z224" s="88">
        <v>796310</v>
      </c>
      <c r="AA224" s="88">
        <v>4882510</v>
      </c>
    </row>
    <row r="225" spans="1:27" ht="15">
      <c r="A225" s="87" t="s">
        <v>250</v>
      </c>
      <c r="B225" s="88" t="s">
        <v>623</v>
      </c>
      <c r="C225" s="88">
        <v>1400470</v>
      </c>
      <c r="D225" s="88">
        <f t="shared" si="12"/>
        <v>380937</v>
      </c>
      <c r="E225" s="88">
        <v>78360</v>
      </c>
      <c r="F225" s="88">
        <v>302577</v>
      </c>
      <c r="H225" s="87" t="s">
        <v>316</v>
      </c>
      <c r="I225" s="88" t="s">
        <v>639</v>
      </c>
      <c r="J225" s="88">
        <v>0</v>
      </c>
      <c r="K225" s="88">
        <f t="shared" si="13"/>
        <v>5174738</v>
      </c>
      <c r="L225" s="88">
        <v>0</v>
      </c>
      <c r="M225" s="88">
        <v>5174738</v>
      </c>
      <c r="O225" s="87" t="s">
        <v>227</v>
      </c>
      <c r="P225" s="88" t="s">
        <v>617</v>
      </c>
      <c r="Q225" s="88">
        <v>30870281</v>
      </c>
      <c r="R225" s="88">
        <f t="shared" si="14"/>
        <v>2441974</v>
      </c>
      <c r="S225" s="88">
        <v>531331</v>
      </c>
      <c r="T225" s="88">
        <v>1910643</v>
      </c>
      <c r="V225" s="87" t="s">
        <v>227</v>
      </c>
      <c r="W225" s="88" t="s">
        <v>617</v>
      </c>
      <c r="X225" s="88">
        <v>1226043</v>
      </c>
      <c r="Y225" s="88">
        <f t="shared" si="15"/>
        <v>1350610</v>
      </c>
      <c r="Z225" s="88">
        <v>0</v>
      </c>
      <c r="AA225" s="88">
        <v>1350610</v>
      </c>
    </row>
    <row r="226" spans="1:27" ht="15">
      <c r="A226" s="87" t="s">
        <v>253</v>
      </c>
      <c r="B226" s="88" t="s">
        <v>624</v>
      </c>
      <c r="C226" s="88">
        <v>0</v>
      </c>
      <c r="D226" s="88">
        <f t="shared" si="12"/>
        <v>36199</v>
      </c>
      <c r="E226" s="88">
        <v>12900</v>
      </c>
      <c r="F226" s="88">
        <v>23299</v>
      </c>
      <c r="H226" s="87" t="s">
        <v>319</v>
      </c>
      <c r="I226" s="88" t="s">
        <v>640</v>
      </c>
      <c r="J226" s="88">
        <v>0</v>
      </c>
      <c r="K226" s="88">
        <f t="shared" si="13"/>
        <v>926986</v>
      </c>
      <c r="L226" s="88">
        <v>0</v>
      </c>
      <c r="M226" s="88">
        <v>926986</v>
      </c>
      <c r="O226" s="87" t="s">
        <v>230</v>
      </c>
      <c r="P226" s="88" t="s">
        <v>618</v>
      </c>
      <c r="Q226" s="88">
        <v>1188240</v>
      </c>
      <c r="R226" s="88">
        <f t="shared" si="14"/>
        <v>37400</v>
      </c>
      <c r="S226" s="88">
        <v>0</v>
      </c>
      <c r="T226" s="88">
        <v>37400</v>
      </c>
      <c r="V226" s="87" t="s">
        <v>230</v>
      </c>
      <c r="W226" s="88" t="s">
        <v>618</v>
      </c>
      <c r="X226" s="88">
        <v>817400</v>
      </c>
      <c r="Y226" s="88">
        <f t="shared" si="15"/>
        <v>2484911</v>
      </c>
      <c r="Z226" s="88">
        <v>10200</v>
      </c>
      <c r="AA226" s="88">
        <v>2474711</v>
      </c>
    </row>
    <row r="227" spans="1:27" ht="15">
      <c r="A227" s="87" t="s">
        <v>256</v>
      </c>
      <c r="B227" s="88" t="s">
        <v>950</v>
      </c>
      <c r="C227" s="88">
        <v>0</v>
      </c>
      <c r="D227" s="88">
        <f t="shared" si="12"/>
        <v>14992</v>
      </c>
      <c r="E227" s="88">
        <v>0</v>
      </c>
      <c r="F227" s="88">
        <v>14992</v>
      </c>
      <c r="H227" s="87" t="s">
        <v>322</v>
      </c>
      <c r="I227" s="88" t="s">
        <v>682</v>
      </c>
      <c r="J227" s="88">
        <v>0</v>
      </c>
      <c r="K227" s="88">
        <f t="shared" si="13"/>
        <v>1615100</v>
      </c>
      <c r="L227" s="88">
        <v>0</v>
      </c>
      <c r="M227" s="88">
        <v>1615100</v>
      </c>
      <c r="O227" s="87" t="s">
        <v>233</v>
      </c>
      <c r="P227" s="88" t="s">
        <v>619</v>
      </c>
      <c r="Q227" s="88">
        <v>3633768</v>
      </c>
      <c r="R227" s="88">
        <f t="shared" si="14"/>
        <v>2499770</v>
      </c>
      <c r="S227" s="88">
        <v>852251</v>
      </c>
      <c r="T227" s="88">
        <v>1647519</v>
      </c>
      <c r="V227" s="87" t="s">
        <v>233</v>
      </c>
      <c r="W227" s="88" t="s">
        <v>619</v>
      </c>
      <c r="X227" s="88">
        <v>1353200</v>
      </c>
      <c r="Y227" s="88">
        <f t="shared" si="15"/>
        <v>1316238</v>
      </c>
      <c r="Z227" s="88">
        <v>84000</v>
      </c>
      <c r="AA227" s="88">
        <v>1232238</v>
      </c>
    </row>
    <row r="228" spans="1:27" ht="15">
      <c r="A228" s="87" t="s">
        <v>259</v>
      </c>
      <c r="B228" s="88" t="s">
        <v>625</v>
      </c>
      <c r="C228" s="88">
        <v>0</v>
      </c>
      <c r="D228" s="88">
        <f t="shared" si="12"/>
        <v>210300</v>
      </c>
      <c r="E228" s="88">
        <v>120300</v>
      </c>
      <c r="F228" s="88">
        <v>90000</v>
      </c>
      <c r="H228" s="87" t="s">
        <v>325</v>
      </c>
      <c r="I228" s="88" t="s">
        <v>641</v>
      </c>
      <c r="J228" s="88">
        <v>420000</v>
      </c>
      <c r="K228" s="88">
        <f t="shared" si="13"/>
        <v>94380</v>
      </c>
      <c r="L228" s="88">
        <v>4800</v>
      </c>
      <c r="M228" s="88">
        <v>89580</v>
      </c>
      <c r="O228" s="87" t="s">
        <v>236</v>
      </c>
      <c r="P228" s="88" t="s">
        <v>680</v>
      </c>
      <c r="Q228" s="88">
        <v>24835460</v>
      </c>
      <c r="R228" s="88">
        <f t="shared" si="14"/>
        <v>2012650</v>
      </c>
      <c r="S228" s="88">
        <v>188133</v>
      </c>
      <c r="T228" s="88">
        <v>1824517</v>
      </c>
      <c r="V228" s="87" t="s">
        <v>236</v>
      </c>
      <c r="W228" s="88" t="s">
        <v>680</v>
      </c>
      <c r="X228" s="88">
        <v>20380</v>
      </c>
      <c r="Y228" s="88">
        <f t="shared" si="15"/>
        <v>1533623</v>
      </c>
      <c r="Z228" s="88">
        <v>119600</v>
      </c>
      <c r="AA228" s="88">
        <v>1414023</v>
      </c>
    </row>
    <row r="229" spans="1:27" ht="15">
      <c r="A229" s="87" t="s">
        <v>262</v>
      </c>
      <c r="B229" s="88" t="s">
        <v>681</v>
      </c>
      <c r="C229" s="88">
        <v>0</v>
      </c>
      <c r="D229" s="88">
        <f t="shared" si="12"/>
        <v>223405</v>
      </c>
      <c r="E229" s="88">
        <v>0</v>
      </c>
      <c r="F229" s="88">
        <v>223405</v>
      </c>
      <c r="H229" s="87" t="s">
        <v>329</v>
      </c>
      <c r="I229" s="88" t="s">
        <v>642</v>
      </c>
      <c r="J229" s="88">
        <v>368000</v>
      </c>
      <c r="K229" s="88">
        <f t="shared" si="13"/>
        <v>61775</v>
      </c>
      <c r="L229" s="88">
        <v>0</v>
      </c>
      <c r="M229" s="88">
        <v>61775</v>
      </c>
      <c r="O229" s="87" t="s">
        <v>239</v>
      </c>
      <c r="P229" s="88" t="s">
        <v>587</v>
      </c>
      <c r="Q229" s="88">
        <v>230000</v>
      </c>
      <c r="R229" s="88">
        <f t="shared" si="14"/>
        <v>522726</v>
      </c>
      <c r="S229" s="88">
        <v>0</v>
      </c>
      <c r="T229" s="88">
        <v>522726</v>
      </c>
      <c r="V229" s="87" t="s">
        <v>239</v>
      </c>
      <c r="W229" s="88" t="s">
        <v>587</v>
      </c>
      <c r="X229" s="88">
        <v>1340300</v>
      </c>
      <c r="Y229" s="88">
        <f t="shared" si="15"/>
        <v>6177465</v>
      </c>
      <c r="Z229" s="88">
        <v>0</v>
      </c>
      <c r="AA229" s="88">
        <v>6177465</v>
      </c>
    </row>
    <row r="230" spans="1:27" ht="15">
      <c r="A230" s="87" t="s">
        <v>265</v>
      </c>
      <c r="B230" s="88" t="s">
        <v>951</v>
      </c>
      <c r="C230" s="88">
        <v>0</v>
      </c>
      <c r="D230" s="88">
        <f t="shared" si="12"/>
        <v>200310</v>
      </c>
      <c r="E230" s="88">
        <v>89900</v>
      </c>
      <c r="F230" s="88">
        <v>110410</v>
      </c>
      <c r="H230" s="87" t="s">
        <v>332</v>
      </c>
      <c r="I230" s="88" t="s">
        <v>643</v>
      </c>
      <c r="J230" s="88">
        <v>59370</v>
      </c>
      <c r="K230" s="88">
        <f t="shared" si="13"/>
        <v>9200</v>
      </c>
      <c r="L230" s="88">
        <v>0</v>
      </c>
      <c r="M230" s="88">
        <v>9200</v>
      </c>
      <c r="O230" s="87" t="s">
        <v>241</v>
      </c>
      <c r="P230" s="88" t="s">
        <v>620</v>
      </c>
      <c r="Q230" s="88">
        <v>16713378</v>
      </c>
      <c r="R230" s="88">
        <f t="shared" si="14"/>
        <v>1814876</v>
      </c>
      <c r="S230" s="88">
        <v>272200</v>
      </c>
      <c r="T230" s="88">
        <v>1542676</v>
      </c>
      <c r="V230" s="87" t="s">
        <v>241</v>
      </c>
      <c r="W230" s="88" t="s">
        <v>620</v>
      </c>
      <c r="X230" s="88">
        <v>3385108</v>
      </c>
      <c r="Y230" s="88">
        <f t="shared" si="15"/>
        <v>7508625</v>
      </c>
      <c r="Z230" s="88">
        <v>1082217</v>
      </c>
      <c r="AA230" s="88">
        <v>6426408</v>
      </c>
    </row>
    <row r="231" spans="1:27" ht="15">
      <c r="A231" s="87" t="s">
        <v>268</v>
      </c>
      <c r="B231" s="88" t="s">
        <v>626</v>
      </c>
      <c r="C231" s="88">
        <v>452000</v>
      </c>
      <c r="D231" s="88">
        <f t="shared" si="12"/>
        <v>0</v>
      </c>
      <c r="E231" s="88">
        <v>0</v>
      </c>
      <c r="F231" s="88">
        <v>0</v>
      </c>
      <c r="H231" s="87" t="s">
        <v>335</v>
      </c>
      <c r="I231" s="88" t="s">
        <v>954</v>
      </c>
      <c r="J231" s="88">
        <v>0</v>
      </c>
      <c r="K231" s="88">
        <f t="shared" si="13"/>
        <v>4467</v>
      </c>
      <c r="L231" s="88">
        <v>4342</v>
      </c>
      <c r="M231" s="88">
        <v>125</v>
      </c>
      <c r="O231" s="87" t="s">
        <v>244</v>
      </c>
      <c r="P231" s="88" t="s">
        <v>621</v>
      </c>
      <c r="Q231" s="88">
        <v>5330385</v>
      </c>
      <c r="R231" s="88">
        <f t="shared" si="14"/>
        <v>982487</v>
      </c>
      <c r="S231" s="88">
        <v>330090</v>
      </c>
      <c r="T231" s="88">
        <v>652397</v>
      </c>
      <c r="V231" s="87" t="s">
        <v>244</v>
      </c>
      <c r="W231" s="88" t="s">
        <v>621</v>
      </c>
      <c r="X231" s="88">
        <v>11337245</v>
      </c>
      <c r="Y231" s="88">
        <f t="shared" si="15"/>
        <v>22843490</v>
      </c>
      <c r="Z231" s="88">
        <v>2640000</v>
      </c>
      <c r="AA231" s="88">
        <v>20203490</v>
      </c>
    </row>
    <row r="232" spans="1:27" ht="15">
      <c r="A232" s="87" t="s">
        <v>271</v>
      </c>
      <c r="B232" s="88" t="s">
        <v>494</v>
      </c>
      <c r="C232" s="88">
        <v>125000</v>
      </c>
      <c r="D232" s="88">
        <f t="shared" si="12"/>
        <v>615195</v>
      </c>
      <c r="E232" s="88">
        <v>124000</v>
      </c>
      <c r="F232" s="88">
        <v>491195</v>
      </c>
      <c r="H232" s="87" t="s">
        <v>338</v>
      </c>
      <c r="I232" s="88" t="s">
        <v>644</v>
      </c>
      <c r="J232" s="88">
        <v>8100</v>
      </c>
      <c r="K232" s="88">
        <f t="shared" si="13"/>
        <v>71100</v>
      </c>
      <c r="L232" s="88">
        <v>0</v>
      </c>
      <c r="M232" s="88">
        <v>71100</v>
      </c>
      <c r="O232" s="87" t="s">
        <v>247</v>
      </c>
      <c r="P232" s="88" t="s">
        <v>622</v>
      </c>
      <c r="Q232" s="88">
        <v>6194550</v>
      </c>
      <c r="R232" s="88">
        <f t="shared" si="14"/>
        <v>6420510</v>
      </c>
      <c r="S232" s="88">
        <v>989325</v>
      </c>
      <c r="T232" s="88">
        <v>5431185</v>
      </c>
      <c r="V232" s="87" t="s">
        <v>247</v>
      </c>
      <c r="W232" s="88" t="s">
        <v>622</v>
      </c>
      <c r="X232" s="88">
        <v>16616502</v>
      </c>
      <c r="Y232" s="88">
        <f t="shared" si="15"/>
        <v>3334468</v>
      </c>
      <c r="Z232" s="88">
        <v>0</v>
      </c>
      <c r="AA232" s="88">
        <v>3334468</v>
      </c>
    </row>
    <row r="233" spans="1:27" ht="15">
      <c r="A233" s="87" t="s">
        <v>273</v>
      </c>
      <c r="B233" s="88" t="s">
        <v>952</v>
      </c>
      <c r="C233" s="88">
        <v>0</v>
      </c>
      <c r="D233" s="88">
        <f t="shared" si="12"/>
        <v>21825</v>
      </c>
      <c r="E233" s="88">
        <v>0</v>
      </c>
      <c r="F233" s="88">
        <v>21825</v>
      </c>
      <c r="H233" s="87" t="s">
        <v>341</v>
      </c>
      <c r="I233" s="88" t="s">
        <v>645</v>
      </c>
      <c r="J233" s="88">
        <v>0</v>
      </c>
      <c r="K233" s="88">
        <f t="shared" si="13"/>
        <v>655125</v>
      </c>
      <c r="L233" s="88">
        <v>584980</v>
      </c>
      <c r="M233" s="88">
        <v>70145</v>
      </c>
      <c r="O233" s="87" t="s">
        <v>250</v>
      </c>
      <c r="P233" s="88" t="s">
        <v>623</v>
      </c>
      <c r="Q233" s="88">
        <v>9685097</v>
      </c>
      <c r="R233" s="88">
        <f t="shared" si="14"/>
        <v>3746718</v>
      </c>
      <c r="S233" s="88">
        <v>1071569</v>
      </c>
      <c r="T233" s="88">
        <v>2675149</v>
      </c>
      <c r="V233" s="87" t="s">
        <v>250</v>
      </c>
      <c r="W233" s="88" t="s">
        <v>623</v>
      </c>
      <c r="X233" s="88">
        <v>1037703</v>
      </c>
      <c r="Y233" s="88">
        <f t="shared" si="15"/>
        <v>32861479</v>
      </c>
      <c r="Z233" s="88">
        <v>20174188</v>
      </c>
      <c r="AA233" s="88">
        <v>12687291</v>
      </c>
    </row>
    <row r="234" spans="1:27" ht="15">
      <c r="A234" s="87" t="s">
        <v>276</v>
      </c>
      <c r="B234" s="88" t="s">
        <v>627</v>
      </c>
      <c r="C234" s="88">
        <v>14210</v>
      </c>
      <c r="D234" s="88">
        <f t="shared" si="12"/>
        <v>348030</v>
      </c>
      <c r="E234" s="88">
        <v>73550</v>
      </c>
      <c r="F234" s="88">
        <v>274480</v>
      </c>
      <c r="H234" s="87" t="s">
        <v>344</v>
      </c>
      <c r="I234" s="88" t="s">
        <v>646</v>
      </c>
      <c r="J234" s="88">
        <v>2092500</v>
      </c>
      <c r="K234" s="88">
        <f t="shared" si="13"/>
        <v>387799</v>
      </c>
      <c r="L234" s="88">
        <v>14000</v>
      </c>
      <c r="M234" s="88">
        <v>373799</v>
      </c>
      <c r="O234" s="87" t="s">
        <v>253</v>
      </c>
      <c r="P234" s="88" t="s">
        <v>624</v>
      </c>
      <c r="Q234" s="88">
        <v>262900</v>
      </c>
      <c r="R234" s="88">
        <f t="shared" si="14"/>
        <v>390725</v>
      </c>
      <c r="S234" s="88">
        <v>86900</v>
      </c>
      <c r="T234" s="88">
        <v>303825</v>
      </c>
      <c r="V234" s="87" t="s">
        <v>253</v>
      </c>
      <c r="W234" s="88" t="s">
        <v>624</v>
      </c>
      <c r="X234" s="88">
        <v>10500</v>
      </c>
      <c r="Y234" s="88">
        <f t="shared" si="15"/>
        <v>145472</v>
      </c>
      <c r="Z234" s="88">
        <v>0</v>
      </c>
      <c r="AA234" s="88">
        <v>145472</v>
      </c>
    </row>
    <row r="235" spans="1:27" ht="15">
      <c r="A235" s="87" t="s">
        <v>279</v>
      </c>
      <c r="B235" s="88" t="s">
        <v>628</v>
      </c>
      <c r="C235" s="88">
        <v>0</v>
      </c>
      <c r="D235" s="88">
        <f t="shared" si="12"/>
        <v>50412</v>
      </c>
      <c r="E235" s="88">
        <v>0</v>
      </c>
      <c r="F235" s="88">
        <v>50412</v>
      </c>
      <c r="H235" s="87" t="s">
        <v>347</v>
      </c>
      <c r="I235" s="88" t="s">
        <v>647</v>
      </c>
      <c r="J235" s="88">
        <v>875000</v>
      </c>
      <c r="K235" s="88">
        <f t="shared" si="13"/>
        <v>39400</v>
      </c>
      <c r="L235" s="88">
        <v>0</v>
      </c>
      <c r="M235" s="88">
        <v>39400</v>
      </c>
      <c r="O235" s="87" t="s">
        <v>256</v>
      </c>
      <c r="P235" s="88" t="s">
        <v>950</v>
      </c>
      <c r="Q235" s="88">
        <v>170700</v>
      </c>
      <c r="R235" s="88">
        <f t="shared" si="14"/>
        <v>380909</v>
      </c>
      <c r="S235" s="88">
        <v>155300</v>
      </c>
      <c r="T235" s="88">
        <v>225609</v>
      </c>
      <c r="V235" s="87" t="s">
        <v>256</v>
      </c>
      <c r="W235" s="88" t="s">
        <v>950</v>
      </c>
      <c r="X235" s="88">
        <v>0</v>
      </c>
      <c r="Y235" s="88">
        <f t="shared" si="15"/>
        <v>303500</v>
      </c>
      <c r="Z235" s="88">
        <v>0</v>
      </c>
      <c r="AA235" s="88">
        <v>303500</v>
      </c>
    </row>
    <row r="236" spans="1:27" ht="15">
      <c r="A236" s="87" t="s">
        <v>282</v>
      </c>
      <c r="B236" s="88" t="s">
        <v>629</v>
      </c>
      <c r="C236" s="88">
        <v>150</v>
      </c>
      <c r="D236" s="88">
        <f t="shared" si="12"/>
        <v>175328</v>
      </c>
      <c r="E236" s="88">
        <v>0</v>
      </c>
      <c r="F236" s="88">
        <v>175328</v>
      </c>
      <c r="H236" s="87" t="s">
        <v>350</v>
      </c>
      <c r="I236" s="88" t="s">
        <v>648</v>
      </c>
      <c r="J236" s="88">
        <v>4250</v>
      </c>
      <c r="K236" s="88">
        <f t="shared" si="13"/>
        <v>200</v>
      </c>
      <c r="L236" s="88">
        <v>0</v>
      </c>
      <c r="M236" s="88">
        <v>200</v>
      </c>
      <c r="O236" s="87" t="s">
        <v>259</v>
      </c>
      <c r="P236" s="88" t="s">
        <v>625</v>
      </c>
      <c r="Q236" s="88">
        <v>303700</v>
      </c>
      <c r="R236" s="88">
        <f t="shared" si="14"/>
        <v>1035450</v>
      </c>
      <c r="S236" s="88">
        <v>161800</v>
      </c>
      <c r="T236" s="88">
        <v>873650</v>
      </c>
      <c r="V236" s="87" t="s">
        <v>259</v>
      </c>
      <c r="W236" s="88" t="s">
        <v>625</v>
      </c>
      <c r="X236" s="88">
        <v>0</v>
      </c>
      <c r="Y236" s="88">
        <f t="shared" si="15"/>
        <v>2227400</v>
      </c>
      <c r="Z236" s="88">
        <v>0</v>
      </c>
      <c r="AA236" s="88">
        <v>2227400</v>
      </c>
    </row>
    <row r="237" spans="1:27" ht="15">
      <c r="A237" s="87" t="s">
        <v>285</v>
      </c>
      <c r="B237" s="88" t="s">
        <v>630</v>
      </c>
      <c r="C237" s="88">
        <v>0</v>
      </c>
      <c r="D237" s="88">
        <f t="shared" si="12"/>
        <v>42130</v>
      </c>
      <c r="E237" s="88">
        <v>0</v>
      </c>
      <c r="F237" s="88">
        <v>42130</v>
      </c>
      <c r="H237" s="87" t="s">
        <v>353</v>
      </c>
      <c r="I237" s="88" t="s">
        <v>649</v>
      </c>
      <c r="J237" s="88">
        <v>0</v>
      </c>
      <c r="K237" s="88">
        <f t="shared" si="13"/>
        <v>96947</v>
      </c>
      <c r="L237" s="88">
        <v>0</v>
      </c>
      <c r="M237" s="88">
        <v>96947</v>
      </c>
      <c r="O237" s="87" t="s">
        <v>262</v>
      </c>
      <c r="P237" s="88" t="s">
        <v>681</v>
      </c>
      <c r="Q237" s="88">
        <v>5000</v>
      </c>
      <c r="R237" s="88">
        <f t="shared" si="14"/>
        <v>2033164</v>
      </c>
      <c r="S237" s="88">
        <v>401712</v>
      </c>
      <c r="T237" s="88">
        <v>1631452</v>
      </c>
      <c r="V237" s="87" t="s">
        <v>262</v>
      </c>
      <c r="W237" s="88" t="s">
        <v>681</v>
      </c>
      <c r="X237" s="88">
        <v>100000</v>
      </c>
      <c r="Y237" s="88">
        <f t="shared" si="15"/>
        <v>621656</v>
      </c>
      <c r="Z237" s="88">
        <v>15700</v>
      </c>
      <c r="AA237" s="88">
        <v>605956</v>
      </c>
    </row>
    <row r="238" spans="1:27" ht="15">
      <c r="A238" s="87" t="s">
        <v>288</v>
      </c>
      <c r="B238" s="88" t="s">
        <v>631</v>
      </c>
      <c r="C238" s="88">
        <v>552950</v>
      </c>
      <c r="D238" s="88">
        <f t="shared" si="12"/>
        <v>0</v>
      </c>
      <c r="E238" s="88">
        <v>0</v>
      </c>
      <c r="F238" s="88">
        <v>0</v>
      </c>
      <c r="H238" s="87" t="s">
        <v>356</v>
      </c>
      <c r="I238" s="88" t="s">
        <v>619</v>
      </c>
      <c r="J238" s="88">
        <v>15000</v>
      </c>
      <c r="K238" s="88">
        <f t="shared" si="13"/>
        <v>38245</v>
      </c>
      <c r="L238" s="88">
        <v>0</v>
      </c>
      <c r="M238" s="88">
        <v>38245</v>
      </c>
      <c r="O238" s="87" t="s">
        <v>265</v>
      </c>
      <c r="P238" s="88" t="s">
        <v>951</v>
      </c>
      <c r="Q238" s="88">
        <v>1572306</v>
      </c>
      <c r="R238" s="88">
        <f t="shared" si="14"/>
        <v>832174</v>
      </c>
      <c r="S238" s="88">
        <v>138400</v>
      </c>
      <c r="T238" s="88">
        <v>693774</v>
      </c>
      <c r="V238" s="87" t="s">
        <v>265</v>
      </c>
      <c r="W238" s="88" t="s">
        <v>951</v>
      </c>
      <c r="X238" s="88">
        <v>13200</v>
      </c>
      <c r="Y238" s="88">
        <f t="shared" si="15"/>
        <v>110454</v>
      </c>
      <c r="Z238" s="88">
        <v>0</v>
      </c>
      <c r="AA238" s="88">
        <v>110454</v>
      </c>
    </row>
    <row r="239" spans="1:27" ht="15">
      <c r="A239" s="87" t="s">
        <v>292</v>
      </c>
      <c r="B239" s="88" t="s">
        <v>632</v>
      </c>
      <c r="C239" s="88">
        <v>0</v>
      </c>
      <c r="D239" s="88">
        <f t="shared" si="12"/>
        <v>1431140</v>
      </c>
      <c r="E239" s="88">
        <v>147700</v>
      </c>
      <c r="F239" s="88">
        <v>1283440</v>
      </c>
      <c r="H239" s="87" t="s">
        <v>361</v>
      </c>
      <c r="I239" s="88" t="s">
        <v>651</v>
      </c>
      <c r="J239" s="88">
        <v>14000</v>
      </c>
      <c r="K239" s="88">
        <f t="shared" si="13"/>
        <v>6000</v>
      </c>
      <c r="L239" s="88">
        <v>0</v>
      </c>
      <c r="M239" s="88">
        <v>6000</v>
      </c>
      <c r="O239" s="87" t="s">
        <v>268</v>
      </c>
      <c r="P239" s="88" t="s">
        <v>626</v>
      </c>
      <c r="Q239" s="88">
        <v>3387389</v>
      </c>
      <c r="R239" s="88">
        <f t="shared" si="14"/>
        <v>0</v>
      </c>
      <c r="S239" s="88">
        <v>0</v>
      </c>
      <c r="T239" s="88">
        <v>0</v>
      </c>
      <c r="V239" s="87" t="s">
        <v>268</v>
      </c>
      <c r="W239" s="88" t="s">
        <v>626</v>
      </c>
      <c r="X239" s="88">
        <v>100350</v>
      </c>
      <c r="Y239" s="88">
        <f t="shared" si="15"/>
        <v>1045089</v>
      </c>
      <c r="Z239" s="88">
        <v>56751</v>
      </c>
      <c r="AA239" s="88">
        <v>988338</v>
      </c>
    </row>
    <row r="240" spans="1:27" ht="15">
      <c r="A240" s="87" t="s">
        <v>295</v>
      </c>
      <c r="B240" s="88" t="s">
        <v>953</v>
      </c>
      <c r="C240" s="88">
        <v>0</v>
      </c>
      <c r="D240" s="88">
        <f t="shared" si="12"/>
        <v>42560</v>
      </c>
      <c r="E240" s="88">
        <v>0</v>
      </c>
      <c r="F240" s="88">
        <v>42560</v>
      </c>
      <c r="H240" s="87" t="s">
        <v>364</v>
      </c>
      <c r="I240" s="88" t="s">
        <v>652</v>
      </c>
      <c r="J240" s="88">
        <v>0</v>
      </c>
      <c r="K240" s="88">
        <f t="shared" si="13"/>
        <v>12500</v>
      </c>
      <c r="L240" s="88">
        <v>0</v>
      </c>
      <c r="M240" s="88">
        <v>12500</v>
      </c>
      <c r="O240" s="87" t="s">
        <v>271</v>
      </c>
      <c r="P240" s="88" t="s">
        <v>494</v>
      </c>
      <c r="Q240" s="88">
        <v>1063930</v>
      </c>
      <c r="R240" s="88">
        <f t="shared" si="14"/>
        <v>6263689</v>
      </c>
      <c r="S240" s="88">
        <v>1540930</v>
      </c>
      <c r="T240" s="88">
        <v>4722759</v>
      </c>
      <c r="V240" s="87" t="s">
        <v>271</v>
      </c>
      <c r="W240" s="88" t="s">
        <v>494</v>
      </c>
      <c r="X240" s="88">
        <v>54293800</v>
      </c>
      <c r="Y240" s="88">
        <f t="shared" si="15"/>
        <v>10933855</v>
      </c>
      <c r="Z240" s="88">
        <v>566228</v>
      </c>
      <c r="AA240" s="88">
        <v>10367627</v>
      </c>
    </row>
    <row r="241" spans="1:27" ht="15">
      <c r="A241" s="87" t="s">
        <v>298</v>
      </c>
      <c r="B241" s="88" t="s">
        <v>633</v>
      </c>
      <c r="C241" s="88">
        <v>327400</v>
      </c>
      <c r="D241" s="88">
        <f t="shared" si="12"/>
        <v>261659</v>
      </c>
      <c r="E241" s="88">
        <v>0</v>
      </c>
      <c r="F241" s="88">
        <v>261659</v>
      </c>
      <c r="H241" s="87" t="s">
        <v>370</v>
      </c>
      <c r="I241" s="88" t="s">
        <v>654</v>
      </c>
      <c r="J241" s="88">
        <v>1200</v>
      </c>
      <c r="K241" s="88">
        <f t="shared" si="13"/>
        <v>6640</v>
      </c>
      <c r="L241" s="88">
        <v>0</v>
      </c>
      <c r="M241" s="88">
        <v>6640</v>
      </c>
      <c r="O241" s="87" t="s">
        <v>273</v>
      </c>
      <c r="P241" s="88" t="s">
        <v>952</v>
      </c>
      <c r="Q241" s="88">
        <v>138301</v>
      </c>
      <c r="R241" s="88">
        <f t="shared" si="14"/>
        <v>397529</v>
      </c>
      <c r="S241" s="88">
        <v>94901</v>
      </c>
      <c r="T241" s="88">
        <v>302628</v>
      </c>
      <c r="V241" s="87" t="s">
        <v>273</v>
      </c>
      <c r="W241" s="88" t="s">
        <v>952</v>
      </c>
      <c r="X241" s="88">
        <v>15800</v>
      </c>
      <c r="Y241" s="88">
        <f t="shared" si="15"/>
        <v>210150</v>
      </c>
      <c r="Z241" s="88">
        <v>185616</v>
      </c>
      <c r="AA241" s="88">
        <v>24534</v>
      </c>
    </row>
    <row r="242" spans="1:27" ht="15">
      <c r="A242" s="87" t="s">
        <v>301</v>
      </c>
      <c r="B242" s="88" t="s">
        <v>634</v>
      </c>
      <c r="C242" s="88">
        <v>284000</v>
      </c>
      <c r="D242" s="88">
        <f t="shared" si="12"/>
        <v>207906</v>
      </c>
      <c r="E242" s="88">
        <v>0</v>
      </c>
      <c r="F242" s="88">
        <v>207906</v>
      </c>
      <c r="H242" s="87" t="s">
        <v>373</v>
      </c>
      <c r="I242" s="88" t="s">
        <v>655</v>
      </c>
      <c r="J242" s="88">
        <v>4200</v>
      </c>
      <c r="K242" s="88">
        <f t="shared" si="13"/>
        <v>84875</v>
      </c>
      <c r="L242" s="88">
        <v>0</v>
      </c>
      <c r="M242" s="88">
        <v>84875</v>
      </c>
      <c r="O242" s="87" t="s">
        <v>276</v>
      </c>
      <c r="P242" s="88" t="s">
        <v>627</v>
      </c>
      <c r="Q242" s="88">
        <v>5403495</v>
      </c>
      <c r="R242" s="88">
        <f t="shared" si="14"/>
        <v>18864705</v>
      </c>
      <c r="S242" s="88">
        <v>502456</v>
      </c>
      <c r="T242" s="88">
        <v>18362249</v>
      </c>
      <c r="V242" s="87" t="s">
        <v>276</v>
      </c>
      <c r="W242" s="88" t="s">
        <v>627</v>
      </c>
      <c r="X242" s="88">
        <v>1193890</v>
      </c>
      <c r="Y242" s="88">
        <f t="shared" si="15"/>
        <v>7210625</v>
      </c>
      <c r="Z242" s="88">
        <v>568000</v>
      </c>
      <c r="AA242" s="88">
        <v>6642625</v>
      </c>
    </row>
    <row r="243" spans="1:27" ht="15">
      <c r="A243" s="87" t="s">
        <v>304</v>
      </c>
      <c r="B243" s="88" t="s">
        <v>635</v>
      </c>
      <c r="C243" s="88">
        <v>1952100</v>
      </c>
      <c r="D243" s="88">
        <f t="shared" si="12"/>
        <v>3263707</v>
      </c>
      <c r="E243" s="88">
        <v>533100</v>
      </c>
      <c r="F243" s="88">
        <v>2730607</v>
      </c>
      <c r="H243" s="87" t="s">
        <v>376</v>
      </c>
      <c r="I243" s="88" t="s">
        <v>656</v>
      </c>
      <c r="J243" s="88">
        <v>0</v>
      </c>
      <c r="K243" s="88">
        <f t="shared" si="13"/>
        <v>46550</v>
      </c>
      <c r="L243" s="88">
        <v>0</v>
      </c>
      <c r="M243" s="88">
        <v>46550</v>
      </c>
      <c r="O243" s="87" t="s">
        <v>279</v>
      </c>
      <c r="P243" s="88" t="s">
        <v>628</v>
      </c>
      <c r="Q243" s="88">
        <v>0</v>
      </c>
      <c r="R243" s="88">
        <f t="shared" si="14"/>
        <v>443186</v>
      </c>
      <c r="S243" s="88">
        <v>66400</v>
      </c>
      <c r="T243" s="88">
        <v>376786</v>
      </c>
      <c r="V243" s="87" t="s">
        <v>279</v>
      </c>
      <c r="W243" s="88" t="s">
        <v>628</v>
      </c>
      <c r="X243" s="88">
        <v>29850</v>
      </c>
      <c r="Y243" s="88">
        <f t="shared" si="15"/>
        <v>1702093</v>
      </c>
      <c r="Z243" s="88">
        <v>283257</v>
      </c>
      <c r="AA243" s="88">
        <v>1418836</v>
      </c>
    </row>
    <row r="244" spans="1:27" ht="15">
      <c r="A244" s="87" t="s">
        <v>307</v>
      </c>
      <c r="B244" s="88" t="s">
        <v>636</v>
      </c>
      <c r="C244" s="88">
        <v>1295701</v>
      </c>
      <c r="D244" s="88">
        <f t="shared" si="12"/>
        <v>7051783</v>
      </c>
      <c r="E244" s="88">
        <v>41000</v>
      </c>
      <c r="F244" s="88">
        <v>7010783</v>
      </c>
      <c r="H244" s="87" t="s">
        <v>379</v>
      </c>
      <c r="I244" s="88" t="s">
        <v>657</v>
      </c>
      <c r="J244" s="88">
        <v>0</v>
      </c>
      <c r="K244" s="88">
        <f t="shared" si="13"/>
        <v>75996</v>
      </c>
      <c r="L244" s="88">
        <v>0</v>
      </c>
      <c r="M244" s="88">
        <v>75996</v>
      </c>
      <c r="O244" s="87" t="s">
        <v>282</v>
      </c>
      <c r="P244" s="88" t="s">
        <v>629</v>
      </c>
      <c r="Q244" s="88">
        <v>150</v>
      </c>
      <c r="R244" s="88">
        <f t="shared" si="14"/>
        <v>1386994</v>
      </c>
      <c r="S244" s="88">
        <v>65900</v>
      </c>
      <c r="T244" s="88">
        <v>1321094</v>
      </c>
      <c r="V244" s="87" t="s">
        <v>282</v>
      </c>
      <c r="W244" s="88" t="s">
        <v>629</v>
      </c>
      <c r="X244" s="88">
        <v>2255233</v>
      </c>
      <c r="Y244" s="88">
        <f t="shared" si="15"/>
        <v>2526874</v>
      </c>
      <c r="Z244" s="88">
        <v>11500</v>
      </c>
      <c r="AA244" s="88">
        <v>2515374</v>
      </c>
    </row>
    <row r="245" spans="1:27" ht="15">
      <c r="A245" s="87" t="s">
        <v>310</v>
      </c>
      <c r="B245" s="88" t="s">
        <v>637</v>
      </c>
      <c r="C245" s="88">
        <v>209000</v>
      </c>
      <c r="D245" s="88">
        <f t="shared" si="12"/>
        <v>513921</v>
      </c>
      <c r="E245" s="88">
        <v>19800</v>
      </c>
      <c r="F245" s="88">
        <v>494121</v>
      </c>
      <c r="H245" s="87" t="s">
        <v>382</v>
      </c>
      <c r="I245" s="88" t="s">
        <v>658</v>
      </c>
      <c r="J245" s="88">
        <v>650</v>
      </c>
      <c r="K245" s="88">
        <f t="shared" si="13"/>
        <v>21800</v>
      </c>
      <c r="L245" s="88">
        <v>0</v>
      </c>
      <c r="M245" s="88">
        <v>21800</v>
      </c>
      <c r="O245" s="87" t="s">
        <v>285</v>
      </c>
      <c r="P245" s="88" t="s">
        <v>630</v>
      </c>
      <c r="Q245" s="88">
        <v>0</v>
      </c>
      <c r="R245" s="88">
        <f t="shared" si="14"/>
        <v>352470</v>
      </c>
      <c r="S245" s="88">
        <v>90250</v>
      </c>
      <c r="T245" s="88">
        <v>262220</v>
      </c>
      <c r="V245" s="87" t="s">
        <v>285</v>
      </c>
      <c r="W245" s="88" t="s">
        <v>630</v>
      </c>
      <c r="X245" s="88">
        <v>6771825</v>
      </c>
      <c r="Y245" s="88">
        <f t="shared" si="15"/>
        <v>430735</v>
      </c>
      <c r="Z245" s="88">
        <v>0</v>
      </c>
      <c r="AA245" s="88">
        <v>430735</v>
      </c>
    </row>
    <row r="246" spans="1:27" ht="15">
      <c r="A246" s="87" t="s">
        <v>313</v>
      </c>
      <c r="B246" s="88" t="s">
        <v>638</v>
      </c>
      <c r="C246" s="88">
        <v>6000</v>
      </c>
      <c r="D246" s="88">
        <f t="shared" si="12"/>
        <v>1464336</v>
      </c>
      <c r="E246" s="88">
        <v>0</v>
      </c>
      <c r="F246" s="88">
        <v>1464336</v>
      </c>
      <c r="H246" s="87" t="s">
        <v>385</v>
      </c>
      <c r="I246" s="88" t="s">
        <v>659</v>
      </c>
      <c r="J246" s="88">
        <v>0</v>
      </c>
      <c r="K246" s="88">
        <f t="shared" si="13"/>
        <v>1200</v>
      </c>
      <c r="L246" s="88">
        <v>0</v>
      </c>
      <c r="M246" s="88">
        <v>1200</v>
      </c>
      <c r="O246" s="87" t="s">
        <v>288</v>
      </c>
      <c r="P246" s="88" t="s">
        <v>631</v>
      </c>
      <c r="Q246" s="88">
        <v>15431100</v>
      </c>
      <c r="R246" s="88">
        <f t="shared" si="14"/>
        <v>189723</v>
      </c>
      <c r="S246" s="88">
        <v>186723</v>
      </c>
      <c r="T246" s="88">
        <v>3000</v>
      </c>
      <c r="V246" s="87" t="s">
        <v>288</v>
      </c>
      <c r="W246" s="88" t="s">
        <v>631</v>
      </c>
      <c r="X246" s="88">
        <v>2822814</v>
      </c>
      <c r="Y246" s="88">
        <f t="shared" si="15"/>
        <v>4749372</v>
      </c>
      <c r="Z246" s="88">
        <v>0</v>
      </c>
      <c r="AA246" s="88">
        <v>4749372</v>
      </c>
    </row>
    <row r="247" spans="1:27" ht="15">
      <c r="A247" s="87" t="s">
        <v>316</v>
      </c>
      <c r="B247" s="88" t="s">
        <v>639</v>
      </c>
      <c r="C247" s="88">
        <v>20346500</v>
      </c>
      <c r="D247" s="88">
        <f t="shared" si="12"/>
        <v>388407</v>
      </c>
      <c r="E247" s="88">
        <v>216004</v>
      </c>
      <c r="F247" s="88">
        <v>172403</v>
      </c>
      <c r="H247" s="87" t="s">
        <v>388</v>
      </c>
      <c r="I247" s="88" t="s">
        <v>660</v>
      </c>
      <c r="J247" s="88">
        <v>77527</v>
      </c>
      <c r="K247" s="88">
        <f t="shared" si="13"/>
        <v>942841</v>
      </c>
      <c r="L247" s="88">
        <v>200000</v>
      </c>
      <c r="M247" s="88">
        <v>742841</v>
      </c>
      <c r="O247" s="87" t="s">
        <v>292</v>
      </c>
      <c r="P247" s="88" t="s">
        <v>632</v>
      </c>
      <c r="Q247" s="88">
        <v>83633654</v>
      </c>
      <c r="R247" s="88">
        <f t="shared" si="14"/>
        <v>13907512</v>
      </c>
      <c r="S247" s="88">
        <v>1646381</v>
      </c>
      <c r="T247" s="88">
        <v>12261131</v>
      </c>
      <c r="V247" s="87" t="s">
        <v>292</v>
      </c>
      <c r="W247" s="88" t="s">
        <v>632</v>
      </c>
      <c r="X247" s="88">
        <v>1726000</v>
      </c>
      <c r="Y247" s="88">
        <f t="shared" si="15"/>
        <v>5257691</v>
      </c>
      <c r="Z247" s="88">
        <v>153500</v>
      </c>
      <c r="AA247" s="88">
        <v>5104191</v>
      </c>
    </row>
    <row r="248" spans="1:27" ht="15">
      <c r="A248" s="87" t="s">
        <v>319</v>
      </c>
      <c r="B248" s="88" t="s">
        <v>640</v>
      </c>
      <c r="C248" s="88">
        <v>0</v>
      </c>
      <c r="D248" s="88">
        <f t="shared" si="12"/>
        <v>1624544</v>
      </c>
      <c r="E248" s="88">
        <v>0</v>
      </c>
      <c r="F248" s="88">
        <v>1624544</v>
      </c>
      <c r="H248" s="87" t="s">
        <v>391</v>
      </c>
      <c r="I248" s="88" t="s">
        <v>661</v>
      </c>
      <c r="J248" s="88">
        <v>252083</v>
      </c>
      <c r="K248" s="88">
        <f t="shared" si="13"/>
        <v>107276</v>
      </c>
      <c r="L248" s="88">
        <v>0</v>
      </c>
      <c r="M248" s="88">
        <v>107276</v>
      </c>
      <c r="O248" s="87" t="s">
        <v>295</v>
      </c>
      <c r="P248" s="88" t="s">
        <v>953</v>
      </c>
      <c r="Q248" s="88">
        <v>0</v>
      </c>
      <c r="R248" s="88">
        <f t="shared" si="14"/>
        <v>186767</v>
      </c>
      <c r="S248" s="88">
        <v>0</v>
      </c>
      <c r="T248" s="88">
        <v>186767</v>
      </c>
      <c r="V248" s="87" t="s">
        <v>295</v>
      </c>
      <c r="W248" s="88" t="s">
        <v>953</v>
      </c>
      <c r="X248" s="88">
        <v>0</v>
      </c>
      <c r="Y248" s="88">
        <f t="shared" si="15"/>
        <v>82050</v>
      </c>
      <c r="Z248" s="88">
        <v>0</v>
      </c>
      <c r="AA248" s="88">
        <v>82050</v>
      </c>
    </row>
    <row r="249" spans="1:27" ht="15">
      <c r="A249" s="87" t="s">
        <v>322</v>
      </c>
      <c r="B249" s="88" t="s">
        <v>682</v>
      </c>
      <c r="C249" s="88">
        <v>0</v>
      </c>
      <c r="D249" s="88">
        <f t="shared" si="12"/>
        <v>418164</v>
      </c>
      <c r="E249" s="88">
        <v>14000</v>
      </c>
      <c r="F249" s="88">
        <v>404164</v>
      </c>
      <c r="H249" s="87" t="s">
        <v>394</v>
      </c>
      <c r="I249" s="88" t="s">
        <v>955</v>
      </c>
      <c r="J249" s="88">
        <v>0</v>
      </c>
      <c r="K249" s="88">
        <f t="shared" si="13"/>
        <v>1850</v>
      </c>
      <c r="L249" s="88">
        <v>0</v>
      </c>
      <c r="M249" s="88">
        <v>1850</v>
      </c>
      <c r="O249" s="87" t="s">
        <v>298</v>
      </c>
      <c r="P249" s="88" t="s">
        <v>633</v>
      </c>
      <c r="Q249" s="88">
        <v>1560205</v>
      </c>
      <c r="R249" s="88">
        <f t="shared" si="14"/>
        <v>1621299</v>
      </c>
      <c r="S249" s="88">
        <v>0</v>
      </c>
      <c r="T249" s="88">
        <v>1621299</v>
      </c>
      <c r="V249" s="87" t="s">
        <v>298</v>
      </c>
      <c r="W249" s="88" t="s">
        <v>633</v>
      </c>
      <c r="X249" s="88">
        <v>0</v>
      </c>
      <c r="Y249" s="88">
        <f t="shared" si="15"/>
        <v>441096</v>
      </c>
      <c r="Z249" s="88">
        <v>0</v>
      </c>
      <c r="AA249" s="88">
        <v>441096</v>
      </c>
    </row>
    <row r="250" spans="1:27" ht="15">
      <c r="A250" s="87" t="s">
        <v>325</v>
      </c>
      <c r="B250" s="88" t="s">
        <v>641</v>
      </c>
      <c r="C250" s="88">
        <v>10500</v>
      </c>
      <c r="D250" s="88">
        <f t="shared" si="12"/>
        <v>798202</v>
      </c>
      <c r="E250" s="88">
        <v>0</v>
      </c>
      <c r="F250" s="88">
        <v>798202</v>
      </c>
      <c r="H250" s="87" t="s">
        <v>397</v>
      </c>
      <c r="I250" s="88" t="s">
        <v>662</v>
      </c>
      <c r="J250" s="88">
        <v>426500</v>
      </c>
      <c r="K250" s="88">
        <f t="shared" si="13"/>
        <v>153450</v>
      </c>
      <c r="L250" s="88">
        <v>79000</v>
      </c>
      <c r="M250" s="88">
        <v>74450</v>
      </c>
      <c r="O250" s="87" t="s">
        <v>301</v>
      </c>
      <c r="P250" s="88" t="s">
        <v>634</v>
      </c>
      <c r="Q250" s="88">
        <v>1215428</v>
      </c>
      <c r="R250" s="88">
        <f t="shared" si="14"/>
        <v>1084975</v>
      </c>
      <c r="S250" s="88">
        <v>3500</v>
      </c>
      <c r="T250" s="88">
        <v>1081475</v>
      </c>
      <c r="V250" s="87" t="s">
        <v>301</v>
      </c>
      <c r="W250" s="88" t="s">
        <v>634</v>
      </c>
      <c r="X250" s="88">
        <v>32000000</v>
      </c>
      <c r="Y250" s="88">
        <f t="shared" si="15"/>
        <v>1306278</v>
      </c>
      <c r="Z250" s="88">
        <v>0</v>
      </c>
      <c r="AA250" s="88">
        <v>1306278</v>
      </c>
    </row>
    <row r="251" spans="1:27" ht="15">
      <c r="A251" s="87" t="s">
        <v>329</v>
      </c>
      <c r="B251" s="88" t="s">
        <v>642</v>
      </c>
      <c r="C251" s="88">
        <v>8000</v>
      </c>
      <c r="D251" s="88">
        <f t="shared" si="12"/>
        <v>246682</v>
      </c>
      <c r="E251" s="88">
        <v>900</v>
      </c>
      <c r="F251" s="88">
        <v>245782</v>
      </c>
      <c r="H251" s="87" t="s">
        <v>400</v>
      </c>
      <c r="I251" s="88" t="s">
        <v>663</v>
      </c>
      <c r="J251" s="88">
        <v>0</v>
      </c>
      <c r="K251" s="88">
        <f t="shared" si="13"/>
        <v>175410</v>
      </c>
      <c r="L251" s="88">
        <v>0</v>
      </c>
      <c r="M251" s="88">
        <v>175410</v>
      </c>
      <c r="O251" s="87" t="s">
        <v>304</v>
      </c>
      <c r="P251" s="88" t="s">
        <v>635</v>
      </c>
      <c r="Q251" s="88">
        <v>46238950</v>
      </c>
      <c r="R251" s="88">
        <f t="shared" si="14"/>
        <v>25434852</v>
      </c>
      <c r="S251" s="88">
        <v>2848375</v>
      </c>
      <c r="T251" s="88">
        <v>22586477</v>
      </c>
      <c r="V251" s="87" t="s">
        <v>304</v>
      </c>
      <c r="W251" s="88" t="s">
        <v>635</v>
      </c>
      <c r="X251" s="88">
        <v>0</v>
      </c>
      <c r="Y251" s="88">
        <f t="shared" si="15"/>
        <v>16051843</v>
      </c>
      <c r="Z251" s="88">
        <v>8332172</v>
      </c>
      <c r="AA251" s="88">
        <v>7719671</v>
      </c>
    </row>
    <row r="252" spans="1:27" ht="15">
      <c r="A252" s="87" t="s">
        <v>332</v>
      </c>
      <c r="B252" s="88" t="s">
        <v>643</v>
      </c>
      <c r="C252" s="88">
        <v>0</v>
      </c>
      <c r="D252" s="88">
        <f t="shared" si="12"/>
        <v>189551</v>
      </c>
      <c r="E252" s="88">
        <v>88666</v>
      </c>
      <c r="F252" s="88">
        <v>100885</v>
      </c>
      <c r="H252" s="87" t="s">
        <v>403</v>
      </c>
      <c r="I252" s="88" t="s">
        <v>956</v>
      </c>
      <c r="J252" s="88">
        <v>0</v>
      </c>
      <c r="K252" s="88">
        <f t="shared" si="13"/>
        <v>1000</v>
      </c>
      <c r="L252" s="88">
        <v>0</v>
      </c>
      <c r="M252" s="88">
        <v>1000</v>
      </c>
      <c r="O252" s="87" t="s">
        <v>307</v>
      </c>
      <c r="P252" s="88" t="s">
        <v>636</v>
      </c>
      <c r="Q252" s="88">
        <v>72382434</v>
      </c>
      <c r="R252" s="88">
        <f t="shared" si="14"/>
        <v>44788601</v>
      </c>
      <c r="S252" s="88">
        <v>4854250</v>
      </c>
      <c r="T252" s="88">
        <v>39934351</v>
      </c>
      <c r="V252" s="87" t="s">
        <v>307</v>
      </c>
      <c r="W252" s="88" t="s">
        <v>636</v>
      </c>
      <c r="X252" s="88">
        <v>41154522</v>
      </c>
      <c r="Y252" s="88">
        <f t="shared" si="15"/>
        <v>134913905</v>
      </c>
      <c r="Z252" s="88">
        <v>9827612</v>
      </c>
      <c r="AA252" s="88">
        <v>125086293</v>
      </c>
    </row>
    <row r="253" spans="1:27" ht="15">
      <c r="A253" s="87" t="s">
        <v>335</v>
      </c>
      <c r="B253" s="88" t="s">
        <v>954</v>
      </c>
      <c r="C253" s="88">
        <v>0</v>
      </c>
      <c r="D253" s="88">
        <f t="shared" si="12"/>
        <v>39180</v>
      </c>
      <c r="E253" s="88">
        <v>0</v>
      </c>
      <c r="F253" s="88">
        <v>39180</v>
      </c>
      <c r="H253" s="87" t="s">
        <v>407</v>
      </c>
      <c r="I253" s="88" t="s">
        <v>664</v>
      </c>
      <c r="J253" s="88">
        <v>19250</v>
      </c>
      <c r="K253" s="88">
        <f t="shared" si="13"/>
        <v>514489</v>
      </c>
      <c r="L253" s="88">
        <v>0</v>
      </c>
      <c r="M253" s="88">
        <v>514489</v>
      </c>
      <c r="O253" s="87" t="s">
        <v>310</v>
      </c>
      <c r="P253" s="88" t="s">
        <v>637</v>
      </c>
      <c r="Q253" s="88">
        <v>420140</v>
      </c>
      <c r="R253" s="88">
        <f t="shared" si="14"/>
        <v>4080152</v>
      </c>
      <c r="S253" s="88">
        <v>138350</v>
      </c>
      <c r="T253" s="88">
        <v>3941802</v>
      </c>
      <c r="V253" s="87" t="s">
        <v>310</v>
      </c>
      <c r="W253" s="88" t="s">
        <v>637</v>
      </c>
      <c r="X253" s="88">
        <v>468001</v>
      </c>
      <c r="Y253" s="88">
        <f t="shared" si="15"/>
        <v>9707964</v>
      </c>
      <c r="Z253" s="88">
        <v>1413000</v>
      </c>
      <c r="AA253" s="88">
        <v>8294964</v>
      </c>
    </row>
    <row r="254" spans="1:27" ht="15">
      <c r="A254" s="87" t="s">
        <v>338</v>
      </c>
      <c r="B254" s="88" t="s">
        <v>644</v>
      </c>
      <c r="C254" s="88">
        <v>0</v>
      </c>
      <c r="D254" s="88">
        <f t="shared" si="12"/>
        <v>13510</v>
      </c>
      <c r="E254" s="88">
        <v>0</v>
      </c>
      <c r="F254" s="88">
        <v>13510</v>
      </c>
      <c r="H254" s="87" t="s">
        <v>977</v>
      </c>
      <c r="I254" s="88" t="s">
        <v>665</v>
      </c>
      <c r="J254" s="88">
        <v>218001</v>
      </c>
      <c r="K254" s="88">
        <f t="shared" si="13"/>
        <v>757181</v>
      </c>
      <c r="L254" s="88">
        <v>0</v>
      </c>
      <c r="M254" s="88">
        <v>757181</v>
      </c>
      <c r="O254" s="87" t="s">
        <v>313</v>
      </c>
      <c r="P254" s="88" t="s">
        <v>638</v>
      </c>
      <c r="Q254" s="88">
        <v>85550</v>
      </c>
      <c r="R254" s="88">
        <f t="shared" si="14"/>
        <v>9043481</v>
      </c>
      <c r="S254" s="88">
        <v>11000</v>
      </c>
      <c r="T254" s="88">
        <v>9032481</v>
      </c>
      <c r="V254" s="87" t="s">
        <v>313</v>
      </c>
      <c r="W254" s="88" t="s">
        <v>638</v>
      </c>
      <c r="X254" s="88">
        <v>349346</v>
      </c>
      <c r="Y254" s="88">
        <f t="shared" si="15"/>
        <v>29925876</v>
      </c>
      <c r="Z254" s="88">
        <v>0</v>
      </c>
      <c r="AA254" s="88">
        <v>29925876</v>
      </c>
    </row>
    <row r="255" spans="1:27" ht="15">
      <c r="A255" s="87" t="s">
        <v>344</v>
      </c>
      <c r="B255" s="88" t="s">
        <v>646</v>
      </c>
      <c r="C255" s="88">
        <v>0</v>
      </c>
      <c r="D255" s="88">
        <f t="shared" si="12"/>
        <v>834081</v>
      </c>
      <c r="E255" s="88">
        <v>351800</v>
      </c>
      <c r="F255" s="88">
        <v>482281</v>
      </c>
      <c r="H255" s="87" t="s">
        <v>980</v>
      </c>
      <c r="I255" s="88" t="s">
        <v>422</v>
      </c>
      <c r="J255" s="88">
        <v>2436492</v>
      </c>
      <c r="K255" s="88">
        <f t="shared" si="13"/>
        <v>1767757</v>
      </c>
      <c r="L255" s="88">
        <v>20000</v>
      </c>
      <c r="M255" s="88">
        <v>1747757</v>
      </c>
      <c r="O255" s="87" t="s">
        <v>316</v>
      </c>
      <c r="P255" s="88" t="s">
        <v>639</v>
      </c>
      <c r="Q255" s="88">
        <v>25424809</v>
      </c>
      <c r="R255" s="88">
        <f t="shared" si="14"/>
        <v>3115531</v>
      </c>
      <c r="S255" s="88">
        <v>1333226</v>
      </c>
      <c r="T255" s="88">
        <v>1782305</v>
      </c>
      <c r="V255" s="87" t="s">
        <v>316</v>
      </c>
      <c r="W255" s="88" t="s">
        <v>639</v>
      </c>
      <c r="X255" s="88">
        <v>345503</v>
      </c>
      <c r="Y255" s="88">
        <f t="shared" si="15"/>
        <v>68674476</v>
      </c>
      <c r="Z255" s="88">
        <v>4</v>
      </c>
      <c r="AA255" s="88">
        <v>68674472</v>
      </c>
    </row>
    <row r="256" spans="1:27" ht="15">
      <c r="A256" s="87" t="s">
        <v>347</v>
      </c>
      <c r="B256" s="88" t="s">
        <v>647</v>
      </c>
      <c r="C256" s="88">
        <v>0</v>
      </c>
      <c r="D256" s="88">
        <f t="shared" si="12"/>
        <v>62650</v>
      </c>
      <c r="E256" s="88">
        <v>61550</v>
      </c>
      <c r="F256" s="88">
        <v>1100</v>
      </c>
      <c r="H256" s="87" t="s">
        <v>982</v>
      </c>
      <c r="I256" s="88" t="s">
        <v>666</v>
      </c>
      <c r="J256" s="88">
        <v>0</v>
      </c>
      <c r="K256" s="88">
        <f t="shared" si="13"/>
        <v>13000</v>
      </c>
      <c r="L256" s="88">
        <v>0</v>
      </c>
      <c r="M256" s="88">
        <v>13000</v>
      </c>
      <c r="O256" s="87" t="s">
        <v>319</v>
      </c>
      <c r="P256" s="88" t="s">
        <v>640</v>
      </c>
      <c r="Q256" s="88">
        <v>21287150</v>
      </c>
      <c r="R256" s="88">
        <f t="shared" si="14"/>
        <v>16214298</v>
      </c>
      <c r="S256" s="88">
        <v>438130</v>
      </c>
      <c r="T256" s="88">
        <v>15776168</v>
      </c>
      <c r="V256" s="87" t="s">
        <v>319</v>
      </c>
      <c r="W256" s="88" t="s">
        <v>640</v>
      </c>
      <c r="X256" s="88">
        <v>13480500</v>
      </c>
      <c r="Y256" s="88">
        <f t="shared" si="15"/>
        <v>6938017</v>
      </c>
      <c r="Z256" s="88">
        <v>1313550</v>
      </c>
      <c r="AA256" s="88">
        <v>5624467</v>
      </c>
    </row>
    <row r="257" spans="1:27" ht="15">
      <c r="A257" s="87" t="s">
        <v>350</v>
      </c>
      <c r="B257" s="88" t="s">
        <v>648</v>
      </c>
      <c r="C257" s="88">
        <v>0</v>
      </c>
      <c r="D257" s="88">
        <f t="shared" si="12"/>
        <v>326789</v>
      </c>
      <c r="E257" s="88">
        <v>52850</v>
      </c>
      <c r="F257" s="88">
        <v>273939</v>
      </c>
      <c r="H257" s="87" t="s">
        <v>985</v>
      </c>
      <c r="I257" s="88" t="s">
        <v>667</v>
      </c>
      <c r="J257" s="88">
        <v>1001</v>
      </c>
      <c r="K257" s="88">
        <f t="shared" si="13"/>
        <v>3550</v>
      </c>
      <c r="L257" s="88">
        <v>0</v>
      </c>
      <c r="M257" s="88">
        <v>3550</v>
      </c>
      <c r="O257" s="87" t="s">
        <v>322</v>
      </c>
      <c r="P257" s="88" t="s">
        <v>682</v>
      </c>
      <c r="Q257" s="88">
        <v>45479933</v>
      </c>
      <c r="R257" s="88">
        <f t="shared" si="14"/>
        <v>5895069</v>
      </c>
      <c r="S257" s="88">
        <v>151100</v>
      </c>
      <c r="T257" s="88">
        <v>5743969</v>
      </c>
      <c r="V257" s="87" t="s">
        <v>322</v>
      </c>
      <c r="W257" s="88" t="s">
        <v>682</v>
      </c>
      <c r="X257" s="88">
        <v>500</v>
      </c>
      <c r="Y257" s="88">
        <f t="shared" si="15"/>
        <v>18502714</v>
      </c>
      <c r="Z257" s="88">
        <v>0</v>
      </c>
      <c r="AA257" s="88">
        <v>18502714</v>
      </c>
    </row>
    <row r="258" spans="1:27" ht="15">
      <c r="A258" s="87" t="s">
        <v>353</v>
      </c>
      <c r="B258" s="88" t="s">
        <v>649</v>
      </c>
      <c r="C258" s="88">
        <v>40000</v>
      </c>
      <c r="D258" s="88">
        <f t="shared" si="12"/>
        <v>106530</v>
      </c>
      <c r="E258" s="88">
        <v>0</v>
      </c>
      <c r="F258" s="88">
        <v>106530</v>
      </c>
      <c r="H258" s="87" t="s">
        <v>988</v>
      </c>
      <c r="I258" s="88" t="s">
        <v>588</v>
      </c>
      <c r="J258" s="88">
        <v>2826792</v>
      </c>
      <c r="K258" s="88">
        <f t="shared" si="13"/>
        <v>3555485</v>
      </c>
      <c r="L258" s="88">
        <v>0</v>
      </c>
      <c r="M258" s="88">
        <v>3555485</v>
      </c>
      <c r="O258" s="87" t="s">
        <v>325</v>
      </c>
      <c r="P258" s="88" t="s">
        <v>641</v>
      </c>
      <c r="Q258" s="88">
        <v>6794100</v>
      </c>
      <c r="R258" s="88">
        <f t="shared" si="14"/>
        <v>5589773</v>
      </c>
      <c r="S258" s="88">
        <v>0</v>
      </c>
      <c r="T258" s="88">
        <v>5589773</v>
      </c>
      <c r="V258" s="87" t="s">
        <v>325</v>
      </c>
      <c r="W258" s="88" t="s">
        <v>641</v>
      </c>
      <c r="X258" s="88">
        <v>7930000</v>
      </c>
      <c r="Y258" s="88">
        <f t="shared" si="15"/>
        <v>4201168</v>
      </c>
      <c r="Z258" s="88">
        <v>1646279</v>
      </c>
      <c r="AA258" s="88">
        <v>2554889</v>
      </c>
    </row>
    <row r="259" spans="1:27" ht="15">
      <c r="A259" s="87" t="s">
        <v>356</v>
      </c>
      <c r="B259" s="88" t="s">
        <v>619</v>
      </c>
      <c r="C259" s="88">
        <v>0</v>
      </c>
      <c r="D259" s="88">
        <f t="shared" si="12"/>
        <v>105384</v>
      </c>
      <c r="E259" s="88">
        <v>0</v>
      </c>
      <c r="F259" s="88">
        <v>105384</v>
      </c>
      <c r="H259" s="87" t="s">
        <v>990</v>
      </c>
      <c r="I259" s="88" t="s">
        <v>668</v>
      </c>
      <c r="J259" s="88">
        <v>2155862</v>
      </c>
      <c r="K259" s="88">
        <f t="shared" si="13"/>
        <v>1206030</v>
      </c>
      <c r="L259" s="88">
        <v>0</v>
      </c>
      <c r="M259" s="88">
        <v>1206030</v>
      </c>
      <c r="O259" s="87" t="s">
        <v>329</v>
      </c>
      <c r="P259" s="88" t="s">
        <v>642</v>
      </c>
      <c r="Q259" s="88">
        <v>1474252</v>
      </c>
      <c r="R259" s="88">
        <f t="shared" si="14"/>
        <v>1963504</v>
      </c>
      <c r="S259" s="88">
        <v>514502</v>
      </c>
      <c r="T259" s="88">
        <v>1449002</v>
      </c>
      <c r="V259" s="87" t="s">
        <v>329</v>
      </c>
      <c r="W259" s="88" t="s">
        <v>642</v>
      </c>
      <c r="X259" s="88">
        <v>710466</v>
      </c>
      <c r="Y259" s="88">
        <f t="shared" si="15"/>
        <v>625972</v>
      </c>
      <c r="Z259" s="88">
        <v>0</v>
      </c>
      <c r="AA259" s="88">
        <v>625972</v>
      </c>
    </row>
    <row r="260" spans="1:27" ht="15">
      <c r="A260" s="87" t="s">
        <v>358</v>
      </c>
      <c r="B260" s="88" t="s">
        <v>650</v>
      </c>
      <c r="C260" s="88">
        <v>0</v>
      </c>
      <c r="D260" s="88">
        <f aca="true" t="shared" si="16" ref="D260:D323">E260+F260</f>
        <v>125061</v>
      </c>
      <c r="E260" s="88">
        <v>32200</v>
      </c>
      <c r="F260" s="88">
        <v>92861</v>
      </c>
      <c r="H260" s="87" t="s">
        <v>992</v>
      </c>
      <c r="I260" s="88" t="s">
        <v>669</v>
      </c>
      <c r="J260" s="88">
        <v>0</v>
      </c>
      <c r="K260" s="88">
        <f aca="true" t="shared" si="17" ref="K260:K323">L260+M260</f>
        <v>133360</v>
      </c>
      <c r="L260" s="88">
        <v>0</v>
      </c>
      <c r="M260" s="88">
        <v>133360</v>
      </c>
      <c r="O260" s="87" t="s">
        <v>332</v>
      </c>
      <c r="P260" s="88" t="s">
        <v>643</v>
      </c>
      <c r="Q260" s="88">
        <v>464082</v>
      </c>
      <c r="R260" s="88">
        <f aca="true" t="shared" si="18" ref="R260:R323">S260+T260</f>
        <v>1611999</v>
      </c>
      <c r="S260" s="88">
        <v>871289</v>
      </c>
      <c r="T260" s="88">
        <v>740710</v>
      </c>
      <c r="V260" s="87" t="s">
        <v>332</v>
      </c>
      <c r="W260" s="88" t="s">
        <v>643</v>
      </c>
      <c r="X260" s="88">
        <v>182469</v>
      </c>
      <c r="Y260" s="88">
        <f aca="true" t="shared" si="19" ref="Y260:Y323">Z260+AA260</f>
        <v>135640</v>
      </c>
      <c r="Z260" s="88">
        <v>72401</v>
      </c>
      <c r="AA260" s="88">
        <v>63239</v>
      </c>
    </row>
    <row r="261" spans="1:27" ht="15">
      <c r="A261" s="87" t="s">
        <v>361</v>
      </c>
      <c r="B261" s="88" t="s">
        <v>651</v>
      </c>
      <c r="C261" s="88">
        <v>0</v>
      </c>
      <c r="D261" s="88">
        <f t="shared" si="16"/>
        <v>15666</v>
      </c>
      <c r="E261" s="88">
        <v>0</v>
      </c>
      <c r="F261" s="88">
        <v>15666</v>
      </c>
      <c r="H261" s="87" t="s">
        <v>995</v>
      </c>
      <c r="I261" s="88" t="s">
        <v>670</v>
      </c>
      <c r="J261" s="88">
        <v>0</v>
      </c>
      <c r="K261" s="88">
        <f t="shared" si="17"/>
        <v>413180</v>
      </c>
      <c r="L261" s="88">
        <v>0</v>
      </c>
      <c r="M261" s="88">
        <v>413180</v>
      </c>
      <c r="O261" s="87" t="s">
        <v>335</v>
      </c>
      <c r="P261" s="88" t="s">
        <v>954</v>
      </c>
      <c r="Q261" s="88">
        <v>0</v>
      </c>
      <c r="R261" s="88">
        <f t="shared" si="18"/>
        <v>171766</v>
      </c>
      <c r="S261" s="88">
        <v>37885</v>
      </c>
      <c r="T261" s="88">
        <v>133881</v>
      </c>
      <c r="V261" s="87" t="s">
        <v>335</v>
      </c>
      <c r="W261" s="88" t="s">
        <v>954</v>
      </c>
      <c r="X261" s="88">
        <v>39950</v>
      </c>
      <c r="Y261" s="88">
        <f t="shared" si="19"/>
        <v>398580</v>
      </c>
      <c r="Z261" s="88">
        <v>275842</v>
      </c>
      <c r="AA261" s="88">
        <v>122738</v>
      </c>
    </row>
    <row r="262" spans="1:27" ht="15">
      <c r="A262" s="87" t="s">
        <v>364</v>
      </c>
      <c r="B262" s="88" t="s">
        <v>652</v>
      </c>
      <c r="C262" s="88">
        <v>0</v>
      </c>
      <c r="D262" s="88">
        <f t="shared" si="16"/>
        <v>57945</v>
      </c>
      <c r="E262" s="88">
        <v>0</v>
      </c>
      <c r="F262" s="88">
        <v>57945</v>
      </c>
      <c r="H262" s="87" t="s">
        <v>998</v>
      </c>
      <c r="I262" s="88" t="s">
        <v>671</v>
      </c>
      <c r="J262" s="88">
        <v>25900</v>
      </c>
      <c r="K262" s="88">
        <f t="shared" si="17"/>
        <v>250440</v>
      </c>
      <c r="L262" s="88">
        <v>25200</v>
      </c>
      <c r="M262" s="88">
        <v>225240</v>
      </c>
      <c r="O262" s="87" t="s">
        <v>338</v>
      </c>
      <c r="P262" s="88" t="s">
        <v>644</v>
      </c>
      <c r="Q262" s="88">
        <v>0</v>
      </c>
      <c r="R262" s="88">
        <f t="shared" si="18"/>
        <v>642479</v>
      </c>
      <c r="S262" s="88">
        <v>3000</v>
      </c>
      <c r="T262" s="88">
        <v>639479</v>
      </c>
      <c r="V262" s="87" t="s">
        <v>338</v>
      </c>
      <c r="W262" s="88" t="s">
        <v>644</v>
      </c>
      <c r="X262" s="88">
        <v>38100</v>
      </c>
      <c r="Y262" s="88">
        <f t="shared" si="19"/>
        <v>207131</v>
      </c>
      <c r="Z262" s="88">
        <v>0</v>
      </c>
      <c r="AA262" s="88">
        <v>207131</v>
      </c>
    </row>
    <row r="263" spans="1:27" ht="15">
      <c r="A263" s="87" t="s">
        <v>370</v>
      </c>
      <c r="B263" s="88" t="s">
        <v>654</v>
      </c>
      <c r="C263" s="88">
        <v>62500</v>
      </c>
      <c r="D263" s="88">
        <f t="shared" si="16"/>
        <v>167164</v>
      </c>
      <c r="E263" s="88">
        <v>89355</v>
      </c>
      <c r="F263" s="88">
        <v>77809</v>
      </c>
      <c r="H263" s="87" t="s">
        <v>1001</v>
      </c>
      <c r="I263" s="88" t="s">
        <v>672</v>
      </c>
      <c r="J263" s="88">
        <v>650000</v>
      </c>
      <c r="K263" s="88">
        <f t="shared" si="17"/>
        <v>141274</v>
      </c>
      <c r="L263" s="88">
        <v>0</v>
      </c>
      <c r="M263" s="88">
        <v>141274</v>
      </c>
      <c r="O263" s="87" t="s">
        <v>341</v>
      </c>
      <c r="P263" s="88" t="s">
        <v>645</v>
      </c>
      <c r="Q263" s="88">
        <v>492100</v>
      </c>
      <c r="R263" s="88">
        <f t="shared" si="18"/>
        <v>0</v>
      </c>
      <c r="S263" s="88">
        <v>0</v>
      </c>
      <c r="T263" s="88">
        <v>0</v>
      </c>
      <c r="V263" s="87" t="s">
        <v>341</v>
      </c>
      <c r="W263" s="88" t="s">
        <v>645</v>
      </c>
      <c r="X263" s="88">
        <v>0</v>
      </c>
      <c r="Y263" s="88">
        <f t="shared" si="19"/>
        <v>1660343</v>
      </c>
      <c r="Z263" s="88">
        <v>584980</v>
      </c>
      <c r="AA263" s="88">
        <v>1075363</v>
      </c>
    </row>
    <row r="264" spans="1:27" ht="15">
      <c r="A264" s="87" t="s">
        <v>373</v>
      </c>
      <c r="B264" s="88" t="s">
        <v>655</v>
      </c>
      <c r="C264" s="88">
        <v>1700</v>
      </c>
      <c r="D264" s="88">
        <f t="shared" si="16"/>
        <v>127570</v>
      </c>
      <c r="E264" s="88">
        <v>38000</v>
      </c>
      <c r="F264" s="88">
        <v>89570</v>
      </c>
      <c r="H264" s="87" t="s">
        <v>1004</v>
      </c>
      <c r="I264" s="88" t="s">
        <v>494</v>
      </c>
      <c r="J264" s="88">
        <v>13000</v>
      </c>
      <c r="K264" s="88">
        <f t="shared" si="17"/>
        <v>235350</v>
      </c>
      <c r="L264" s="88">
        <v>0</v>
      </c>
      <c r="M264" s="88">
        <v>235350</v>
      </c>
      <c r="O264" s="87" t="s">
        <v>344</v>
      </c>
      <c r="P264" s="88" t="s">
        <v>646</v>
      </c>
      <c r="Q264" s="88">
        <v>226900</v>
      </c>
      <c r="R264" s="88">
        <f t="shared" si="18"/>
        <v>5680831</v>
      </c>
      <c r="S264" s="88">
        <v>1010661</v>
      </c>
      <c r="T264" s="88">
        <v>4670170</v>
      </c>
      <c r="V264" s="87" t="s">
        <v>344</v>
      </c>
      <c r="W264" s="88" t="s">
        <v>646</v>
      </c>
      <c r="X264" s="88">
        <v>2701370</v>
      </c>
      <c r="Y264" s="88">
        <f t="shared" si="19"/>
        <v>3281734</v>
      </c>
      <c r="Z264" s="88">
        <v>24000</v>
      </c>
      <c r="AA264" s="88">
        <v>3257734</v>
      </c>
    </row>
    <row r="265" spans="1:27" ht="15">
      <c r="A265" s="87" t="s">
        <v>376</v>
      </c>
      <c r="B265" s="88" t="s">
        <v>656</v>
      </c>
      <c r="C265" s="88">
        <v>0</v>
      </c>
      <c r="D265" s="88">
        <f t="shared" si="16"/>
        <v>374070</v>
      </c>
      <c r="E265" s="88">
        <v>72500</v>
      </c>
      <c r="F265" s="88">
        <v>301570</v>
      </c>
      <c r="H265" s="87" t="s">
        <v>1006</v>
      </c>
      <c r="I265" s="88" t="s">
        <v>673</v>
      </c>
      <c r="J265" s="88">
        <v>35000</v>
      </c>
      <c r="K265" s="88">
        <f t="shared" si="17"/>
        <v>18419163</v>
      </c>
      <c r="L265" s="88">
        <v>4129500</v>
      </c>
      <c r="M265" s="88">
        <v>14289663</v>
      </c>
      <c r="O265" s="87" t="s">
        <v>347</v>
      </c>
      <c r="P265" s="88" t="s">
        <v>647</v>
      </c>
      <c r="Q265" s="88">
        <v>27700</v>
      </c>
      <c r="R265" s="88">
        <f t="shared" si="18"/>
        <v>2212045</v>
      </c>
      <c r="S265" s="88">
        <v>1148020</v>
      </c>
      <c r="T265" s="88">
        <v>1064025</v>
      </c>
      <c r="V265" s="87" t="s">
        <v>347</v>
      </c>
      <c r="W265" s="88" t="s">
        <v>647</v>
      </c>
      <c r="X265" s="88">
        <v>1735396</v>
      </c>
      <c r="Y265" s="88">
        <f t="shared" si="19"/>
        <v>595605</v>
      </c>
      <c r="Z265" s="88">
        <v>0</v>
      </c>
      <c r="AA265" s="88">
        <v>595605</v>
      </c>
    </row>
    <row r="266" spans="1:27" ht="15">
      <c r="A266" s="87" t="s">
        <v>379</v>
      </c>
      <c r="B266" s="88" t="s">
        <v>657</v>
      </c>
      <c r="C266" s="88">
        <v>0</v>
      </c>
      <c r="D266" s="88">
        <f t="shared" si="16"/>
        <v>41945</v>
      </c>
      <c r="E266" s="88">
        <v>0</v>
      </c>
      <c r="F266" s="88">
        <v>41945</v>
      </c>
      <c r="H266" s="87" t="s">
        <v>1010</v>
      </c>
      <c r="I266" s="88" t="s">
        <v>674</v>
      </c>
      <c r="J266" s="88">
        <v>1800700</v>
      </c>
      <c r="K266" s="88">
        <f t="shared" si="17"/>
        <v>1170648</v>
      </c>
      <c r="L266" s="88">
        <v>24000</v>
      </c>
      <c r="M266" s="88">
        <v>1146648</v>
      </c>
      <c r="O266" s="87" t="s">
        <v>350</v>
      </c>
      <c r="P266" s="88" t="s">
        <v>648</v>
      </c>
      <c r="Q266" s="88">
        <v>328000</v>
      </c>
      <c r="R266" s="88">
        <f t="shared" si="18"/>
        <v>2804921</v>
      </c>
      <c r="S266" s="88">
        <v>1023307</v>
      </c>
      <c r="T266" s="88">
        <v>1781614</v>
      </c>
      <c r="V266" s="87" t="s">
        <v>350</v>
      </c>
      <c r="W266" s="88" t="s">
        <v>648</v>
      </c>
      <c r="X266" s="88">
        <v>344814</v>
      </c>
      <c r="Y266" s="88">
        <f t="shared" si="19"/>
        <v>343918</v>
      </c>
      <c r="Z266" s="88">
        <v>0</v>
      </c>
      <c r="AA266" s="88">
        <v>343918</v>
      </c>
    </row>
    <row r="267" spans="1:27" ht="15">
      <c r="A267" s="87" t="s">
        <v>382</v>
      </c>
      <c r="B267" s="88" t="s">
        <v>658</v>
      </c>
      <c r="C267" s="88">
        <v>3407500</v>
      </c>
      <c r="D267" s="88">
        <f t="shared" si="16"/>
        <v>109773</v>
      </c>
      <c r="E267" s="88">
        <v>0</v>
      </c>
      <c r="F267" s="88">
        <v>109773</v>
      </c>
      <c r="H267" s="87" t="s">
        <v>1013</v>
      </c>
      <c r="I267" s="88" t="s">
        <v>675</v>
      </c>
      <c r="J267" s="88">
        <v>144000</v>
      </c>
      <c r="K267" s="88">
        <f t="shared" si="17"/>
        <v>133648</v>
      </c>
      <c r="L267" s="88">
        <v>0</v>
      </c>
      <c r="M267" s="88">
        <v>133648</v>
      </c>
      <c r="O267" s="87" t="s">
        <v>353</v>
      </c>
      <c r="P267" s="88" t="s">
        <v>649</v>
      </c>
      <c r="Q267" s="88">
        <v>1040000</v>
      </c>
      <c r="R267" s="88">
        <f t="shared" si="18"/>
        <v>465005</v>
      </c>
      <c r="S267" s="88">
        <v>0</v>
      </c>
      <c r="T267" s="88">
        <v>465005</v>
      </c>
      <c r="V267" s="87" t="s">
        <v>353</v>
      </c>
      <c r="W267" s="88" t="s">
        <v>649</v>
      </c>
      <c r="X267" s="88">
        <v>9930600</v>
      </c>
      <c r="Y267" s="88">
        <f t="shared" si="19"/>
        <v>5786984</v>
      </c>
      <c r="Z267" s="88">
        <v>80000</v>
      </c>
      <c r="AA267" s="88">
        <v>5706984</v>
      </c>
    </row>
    <row r="268" spans="1:27" ht="15">
      <c r="A268" s="87" t="s">
        <v>385</v>
      </c>
      <c r="B268" s="88" t="s">
        <v>659</v>
      </c>
      <c r="C268" s="88">
        <v>0</v>
      </c>
      <c r="D268" s="88">
        <f t="shared" si="16"/>
        <v>43877</v>
      </c>
      <c r="E268" s="88">
        <v>0</v>
      </c>
      <c r="F268" s="88">
        <v>43877</v>
      </c>
      <c r="H268" s="87" t="s">
        <v>1016</v>
      </c>
      <c r="I268" s="88" t="s">
        <v>710</v>
      </c>
      <c r="J268" s="88">
        <v>0</v>
      </c>
      <c r="K268" s="88">
        <f t="shared" si="17"/>
        <v>38000</v>
      </c>
      <c r="L268" s="88">
        <v>0</v>
      </c>
      <c r="M268" s="88">
        <v>38000</v>
      </c>
      <c r="O268" s="87" t="s">
        <v>356</v>
      </c>
      <c r="P268" s="88" t="s">
        <v>619</v>
      </c>
      <c r="Q268" s="88">
        <v>0</v>
      </c>
      <c r="R268" s="88">
        <f t="shared" si="18"/>
        <v>1192969</v>
      </c>
      <c r="S268" s="88">
        <v>16350</v>
      </c>
      <c r="T268" s="88">
        <v>1176619</v>
      </c>
      <c r="V268" s="87" t="s">
        <v>356</v>
      </c>
      <c r="W268" s="88" t="s">
        <v>619</v>
      </c>
      <c r="X268" s="88">
        <v>409329</v>
      </c>
      <c r="Y268" s="88">
        <f t="shared" si="19"/>
        <v>731837</v>
      </c>
      <c r="Z268" s="88">
        <v>0</v>
      </c>
      <c r="AA268" s="88">
        <v>731837</v>
      </c>
    </row>
    <row r="269" spans="1:27" ht="15">
      <c r="A269" s="87" t="s">
        <v>388</v>
      </c>
      <c r="B269" s="88" t="s">
        <v>660</v>
      </c>
      <c r="C269" s="88">
        <v>475540</v>
      </c>
      <c r="D269" s="88">
        <f t="shared" si="16"/>
        <v>476808</v>
      </c>
      <c r="E269" s="88">
        <v>15435</v>
      </c>
      <c r="F269" s="88">
        <v>461373</v>
      </c>
      <c r="H269" s="87" t="s">
        <v>1019</v>
      </c>
      <c r="I269" s="88" t="s">
        <v>711</v>
      </c>
      <c r="J269" s="88">
        <v>0</v>
      </c>
      <c r="K269" s="88">
        <f t="shared" si="17"/>
        <v>1578528</v>
      </c>
      <c r="L269" s="88">
        <v>0</v>
      </c>
      <c r="M269" s="88">
        <v>1578528</v>
      </c>
      <c r="O269" s="87" t="s">
        <v>358</v>
      </c>
      <c r="P269" s="88" t="s">
        <v>650</v>
      </c>
      <c r="Q269" s="88">
        <v>0</v>
      </c>
      <c r="R269" s="88">
        <f t="shared" si="18"/>
        <v>1094930</v>
      </c>
      <c r="S269" s="88">
        <v>833752</v>
      </c>
      <c r="T269" s="88">
        <v>261178</v>
      </c>
      <c r="V269" s="87" t="s">
        <v>358</v>
      </c>
      <c r="W269" s="88" t="s">
        <v>650</v>
      </c>
      <c r="X269" s="88">
        <v>0</v>
      </c>
      <c r="Y269" s="88">
        <f t="shared" si="19"/>
        <v>40820</v>
      </c>
      <c r="Z269" s="88">
        <v>7300</v>
      </c>
      <c r="AA269" s="88">
        <v>33520</v>
      </c>
    </row>
    <row r="270" spans="1:27" ht="15">
      <c r="A270" s="87" t="s">
        <v>391</v>
      </c>
      <c r="B270" s="88" t="s">
        <v>661</v>
      </c>
      <c r="C270" s="88">
        <v>470300</v>
      </c>
      <c r="D270" s="88">
        <f t="shared" si="16"/>
        <v>1275470</v>
      </c>
      <c r="E270" s="88">
        <v>675102</v>
      </c>
      <c r="F270" s="88">
        <v>600368</v>
      </c>
      <c r="H270" s="87" t="s">
        <v>1022</v>
      </c>
      <c r="I270" s="88" t="s">
        <v>712</v>
      </c>
      <c r="J270" s="88">
        <v>130501</v>
      </c>
      <c r="K270" s="88">
        <f t="shared" si="17"/>
        <v>3454095</v>
      </c>
      <c r="L270" s="88">
        <v>0</v>
      </c>
      <c r="M270" s="88">
        <v>3454095</v>
      </c>
      <c r="O270" s="87" t="s">
        <v>361</v>
      </c>
      <c r="P270" s="88" t="s">
        <v>651</v>
      </c>
      <c r="Q270" s="88">
        <v>700</v>
      </c>
      <c r="R270" s="88">
        <f t="shared" si="18"/>
        <v>353234</v>
      </c>
      <c r="S270" s="88">
        <v>123500</v>
      </c>
      <c r="T270" s="88">
        <v>229734</v>
      </c>
      <c r="V270" s="87" t="s">
        <v>361</v>
      </c>
      <c r="W270" s="88" t="s">
        <v>651</v>
      </c>
      <c r="X270" s="88">
        <v>90760</v>
      </c>
      <c r="Y270" s="88">
        <f t="shared" si="19"/>
        <v>52470</v>
      </c>
      <c r="Z270" s="88">
        <v>21200</v>
      </c>
      <c r="AA270" s="88">
        <v>31270</v>
      </c>
    </row>
    <row r="271" spans="1:27" ht="15">
      <c r="A271" s="87" t="s">
        <v>394</v>
      </c>
      <c r="B271" s="88" t="s">
        <v>955</v>
      </c>
      <c r="C271" s="88">
        <v>0</v>
      </c>
      <c r="D271" s="88">
        <f t="shared" si="16"/>
        <v>13960</v>
      </c>
      <c r="E271" s="88">
        <v>0</v>
      </c>
      <c r="F271" s="88">
        <v>13960</v>
      </c>
      <c r="H271" s="87" t="s">
        <v>1028</v>
      </c>
      <c r="I271" s="88" t="s">
        <v>714</v>
      </c>
      <c r="J271" s="88">
        <v>0</v>
      </c>
      <c r="K271" s="88">
        <f t="shared" si="17"/>
        <v>351013</v>
      </c>
      <c r="L271" s="88">
        <v>32850</v>
      </c>
      <c r="M271" s="88">
        <v>318163</v>
      </c>
      <c r="O271" s="87" t="s">
        <v>364</v>
      </c>
      <c r="P271" s="88" t="s">
        <v>652</v>
      </c>
      <c r="Q271" s="88">
        <v>597350</v>
      </c>
      <c r="R271" s="88">
        <f t="shared" si="18"/>
        <v>243809</v>
      </c>
      <c r="S271" s="88">
        <v>31500</v>
      </c>
      <c r="T271" s="88">
        <v>212309</v>
      </c>
      <c r="V271" s="87" t="s">
        <v>364</v>
      </c>
      <c r="W271" s="88" t="s">
        <v>652</v>
      </c>
      <c r="X271" s="88">
        <v>1000</v>
      </c>
      <c r="Y271" s="88">
        <f t="shared" si="19"/>
        <v>55081</v>
      </c>
      <c r="Z271" s="88">
        <v>0</v>
      </c>
      <c r="AA271" s="88">
        <v>55081</v>
      </c>
    </row>
    <row r="272" spans="1:27" ht="15">
      <c r="A272" s="87" t="s">
        <v>397</v>
      </c>
      <c r="B272" s="88" t="s">
        <v>662</v>
      </c>
      <c r="C272" s="88">
        <v>400</v>
      </c>
      <c r="D272" s="88">
        <f t="shared" si="16"/>
        <v>463731</v>
      </c>
      <c r="E272" s="88">
        <v>308600</v>
      </c>
      <c r="F272" s="88">
        <v>155131</v>
      </c>
      <c r="H272" s="87" t="s">
        <v>1031</v>
      </c>
      <c r="I272" s="88" t="s">
        <v>715</v>
      </c>
      <c r="J272" s="88">
        <v>0</v>
      </c>
      <c r="K272" s="88">
        <f t="shared" si="17"/>
        <v>7510</v>
      </c>
      <c r="L272" s="88">
        <v>0</v>
      </c>
      <c r="M272" s="88">
        <v>7510</v>
      </c>
      <c r="O272" s="87" t="s">
        <v>367</v>
      </c>
      <c r="P272" s="88" t="s">
        <v>653</v>
      </c>
      <c r="Q272" s="88">
        <v>0</v>
      </c>
      <c r="R272" s="88">
        <f t="shared" si="18"/>
        <v>485982</v>
      </c>
      <c r="S272" s="88">
        <v>0</v>
      </c>
      <c r="T272" s="88">
        <v>485982</v>
      </c>
      <c r="V272" s="87" t="s">
        <v>367</v>
      </c>
      <c r="W272" s="88" t="s">
        <v>653</v>
      </c>
      <c r="X272" s="88">
        <v>0</v>
      </c>
      <c r="Y272" s="88">
        <f t="shared" si="19"/>
        <v>29998</v>
      </c>
      <c r="Z272" s="88">
        <v>0</v>
      </c>
      <c r="AA272" s="88">
        <v>29998</v>
      </c>
    </row>
    <row r="273" spans="1:27" ht="15">
      <c r="A273" s="87" t="s">
        <v>400</v>
      </c>
      <c r="B273" s="88" t="s">
        <v>663</v>
      </c>
      <c r="C273" s="88">
        <v>3700</v>
      </c>
      <c r="D273" s="88">
        <f t="shared" si="16"/>
        <v>52994</v>
      </c>
      <c r="E273" s="88">
        <v>0</v>
      </c>
      <c r="F273" s="88">
        <v>52994</v>
      </c>
      <c r="H273" s="87" t="s">
        <v>1034</v>
      </c>
      <c r="I273" s="88" t="s">
        <v>716</v>
      </c>
      <c r="J273" s="88">
        <v>24455</v>
      </c>
      <c r="K273" s="88">
        <f t="shared" si="17"/>
        <v>1018458</v>
      </c>
      <c r="L273" s="88">
        <v>455000</v>
      </c>
      <c r="M273" s="88">
        <v>563458</v>
      </c>
      <c r="O273" s="87" t="s">
        <v>370</v>
      </c>
      <c r="P273" s="88" t="s">
        <v>654</v>
      </c>
      <c r="Q273" s="88">
        <v>8861065</v>
      </c>
      <c r="R273" s="88">
        <f t="shared" si="18"/>
        <v>1266456</v>
      </c>
      <c r="S273" s="88">
        <v>604156</v>
      </c>
      <c r="T273" s="88">
        <v>662300</v>
      </c>
      <c r="V273" s="87" t="s">
        <v>370</v>
      </c>
      <c r="W273" s="88" t="s">
        <v>654</v>
      </c>
      <c r="X273" s="88">
        <v>655866</v>
      </c>
      <c r="Y273" s="88">
        <f t="shared" si="19"/>
        <v>70970</v>
      </c>
      <c r="Z273" s="88">
        <v>21520</v>
      </c>
      <c r="AA273" s="88">
        <v>49450</v>
      </c>
    </row>
    <row r="274" spans="1:27" ht="15">
      <c r="A274" s="87" t="s">
        <v>403</v>
      </c>
      <c r="B274" s="88" t="s">
        <v>956</v>
      </c>
      <c r="C274" s="88">
        <v>0</v>
      </c>
      <c r="D274" s="88">
        <f t="shared" si="16"/>
        <v>79102</v>
      </c>
      <c r="E274" s="88">
        <v>17100</v>
      </c>
      <c r="F274" s="88">
        <v>62002</v>
      </c>
      <c r="H274" s="87" t="s">
        <v>1037</v>
      </c>
      <c r="I274" s="88" t="s">
        <v>717</v>
      </c>
      <c r="J274" s="88">
        <v>0</v>
      </c>
      <c r="K274" s="88">
        <f t="shared" si="17"/>
        <v>111061</v>
      </c>
      <c r="L274" s="88">
        <v>0</v>
      </c>
      <c r="M274" s="88">
        <v>111061</v>
      </c>
      <c r="O274" s="87" t="s">
        <v>373</v>
      </c>
      <c r="P274" s="88" t="s">
        <v>655</v>
      </c>
      <c r="Q274" s="88">
        <v>242625</v>
      </c>
      <c r="R274" s="88">
        <f t="shared" si="18"/>
        <v>1085913</v>
      </c>
      <c r="S274" s="88">
        <v>297150</v>
      </c>
      <c r="T274" s="88">
        <v>788763</v>
      </c>
      <c r="V274" s="87" t="s">
        <v>373</v>
      </c>
      <c r="W274" s="88" t="s">
        <v>655</v>
      </c>
      <c r="X274" s="88">
        <v>182600</v>
      </c>
      <c r="Y274" s="88">
        <f t="shared" si="19"/>
        <v>1132945</v>
      </c>
      <c r="Z274" s="88">
        <v>771210</v>
      </c>
      <c r="AA274" s="88">
        <v>361735</v>
      </c>
    </row>
    <row r="275" spans="1:27" ht="15">
      <c r="A275" s="87" t="s">
        <v>407</v>
      </c>
      <c r="B275" s="88" t="s">
        <v>664</v>
      </c>
      <c r="C275" s="88">
        <v>1307000</v>
      </c>
      <c r="D275" s="88">
        <f t="shared" si="16"/>
        <v>438412</v>
      </c>
      <c r="E275" s="88">
        <v>164085</v>
      </c>
      <c r="F275" s="88">
        <v>274327</v>
      </c>
      <c r="H275" s="87" t="s">
        <v>1040</v>
      </c>
      <c r="I275" s="88" t="s">
        <v>683</v>
      </c>
      <c r="J275" s="88">
        <v>0</v>
      </c>
      <c r="K275" s="88">
        <f t="shared" si="17"/>
        <v>96850</v>
      </c>
      <c r="L275" s="88">
        <v>250</v>
      </c>
      <c r="M275" s="88">
        <v>96600</v>
      </c>
      <c r="O275" s="87" t="s">
        <v>376</v>
      </c>
      <c r="P275" s="88" t="s">
        <v>656</v>
      </c>
      <c r="Q275" s="88">
        <v>1563198</v>
      </c>
      <c r="R275" s="88">
        <f t="shared" si="18"/>
        <v>1997414</v>
      </c>
      <c r="S275" s="88">
        <v>755878</v>
      </c>
      <c r="T275" s="88">
        <v>1241536</v>
      </c>
      <c r="V275" s="87" t="s">
        <v>376</v>
      </c>
      <c r="W275" s="88" t="s">
        <v>656</v>
      </c>
      <c r="X275" s="88">
        <v>29000</v>
      </c>
      <c r="Y275" s="88">
        <f t="shared" si="19"/>
        <v>325151</v>
      </c>
      <c r="Z275" s="88">
        <v>16800</v>
      </c>
      <c r="AA275" s="88">
        <v>308351</v>
      </c>
    </row>
    <row r="276" spans="1:27" ht="15">
      <c r="A276" s="87" t="s">
        <v>977</v>
      </c>
      <c r="B276" s="88" t="s">
        <v>665</v>
      </c>
      <c r="C276" s="88">
        <v>1000</v>
      </c>
      <c r="D276" s="88">
        <f t="shared" si="16"/>
        <v>1339175</v>
      </c>
      <c r="E276" s="88">
        <v>130500</v>
      </c>
      <c r="F276" s="88">
        <v>1208675</v>
      </c>
      <c r="H276" s="87" t="s">
        <v>1046</v>
      </c>
      <c r="I276" s="88" t="s">
        <v>623</v>
      </c>
      <c r="J276" s="88">
        <v>1168102</v>
      </c>
      <c r="K276" s="88">
        <f t="shared" si="17"/>
        <v>921668</v>
      </c>
      <c r="L276" s="88">
        <v>0</v>
      </c>
      <c r="M276" s="88">
        <v>921668</v>
      </c>
      <c r="O276" s="87" t="s">
        <v>379</v>
      </c>
      <c r="P276" s="88" t="s">
        <v>657</v>
      </c>
      <c r="Q276" s="88">
        <v>0</v>
      </c>
      <c r="R276" s="88">
        <f t="shared" si="18"/>
        <v>340470</v>
      </c>
      <c r="S276" s="88">
        <v>46900</v>
      </c>
      <c r="T276" s="88">
        <v>293570</v>
      </c>
      <c r="V276" s="87" t="s">
        <v>379</v>
      </c>
      <c r="W276" s="88" t="s">
        <v>657</v>
      </c>
      <c r="X276" s="88">
        <v>3000000</v>
      </c>
      <c r="Y276" s="88">
        <f t="shared" si="19"/>
        <v>911005</v>
      </c>
      <c r="Z276" s="88">
        <v>0</v>
      </c>
      <c r="AA276" s="88">
        <v>911005</v>
      </c>
    </row>
    <row r="277" spans="1:27" ht="15">
      <c r="A277" s="87" t="s">
        <v>980</v>
      </c>
      <c r="B277" s="88" t="s">
        <v>422</v>
      </c>
      <c r="C277" s="88">
        <v>1639290</v>
      </c>
      <c r="D277" s="88">
        <f t="shared" si="16"/>
        <v>1304110</v>
      </c>
      <c r="E277" s="88">
        <v>74150</v>
      </c>
      <c r="F277" s="88">
        <v>1229960</v>
      </c>
      <c r="H277" s="87" t="s">
        <v>1048</v>
      </c>
      <c r="I277" s="88" t="s">
        <v>719</v>
      </c>
      <c r="J277" s="88">
        <v>0</v>
      </c>
      <c r="K277" s="88">
        <f t="shared" si="17"/>
        <v>1826824</v>
      </c>
      <c r="L277" s="88">
        <v>0</v>
      </c>
      <c r="M277" s="88">
        <v>1826824</v>
      </c>
      <c r="O277" s="87" t="s">
        <v>382</v>
      </c>
      <c r="P277" s="88" t="s">
        <v>658</v>
      </c>
      <c r="Q277" s="88">
        <v>4471000</v>
      </c>
      <c r="R277" s="88">
        <f t="shared" si="18"/>
        <v>3070802</v>
      </c>
      <c r="S277" s="88">
        <v>1450889</v>
      </c>
      <c r="T277" s="88">
        <v>1619913</v>
      </c>
      <c r="V277" s="87" t="s">
        <v>382</v>
      </c>
      <c r="W277" s="88" t="s">
        <v>658</v>
      </c>
      <c r="X277" s="88">
        <v>117789</v>
      </c>
      <c r="Y277" s="88">
        <f t="shared" si="19"/>
        <v>672770</v>
      </c>
      <c r="Z277" s="88">
        <v>109100</v>
      </c>
      <c r="AA277" s="88">
        <v>563670</v>
      </c>
    </row>
    <row r="278" spans="1:27" ht="15">
      <c r="A278" s="87" t="s">
        <v>982</v>
      </c>
      <c r="B278" s="88" t="s">
        <v>666</v>
      </c>
      <c r="C278" s="88">
        <v>177350</v>
      </c>
      <c r="D278" s="88">
        <f t="shared" si="16"/>
        <v>64424</v>
      </c>
      <c r="E278" s="88">
        <v>0</v>
      </c>
      <c r="F278" s="88">
        <v>64424</v>
      </c>
      <c r="H278" s="87" t="s">
        <v>1050</v>
      </c>
      <c r="I278" s="88" t="s">
        <v>720</v>
      </c>
      <c r="J278" s="88">
        <v>90000</v>
      </c>
      <c r="K278" s="88">
        <f t="shared" si="17"/>
        <v>4970267</v>
      </c>
      <c r="L278" s="88">
        <v>198000</v>
      </c>
      <c r="M278" s="88">
        <v>4772267</v>
      </c>
      <c r="O278" s="87" t="s">
        <v>385</v>
      </c>
      <c r="P278" s="88" t="s">
        <v>659</v>
      </c>
      <c r="Q278" s="88">
        <v>0</v>
      </c>
      <c r="R278" s="88">
        <f t="shared" si="18"/>
        <v>435978</v>
      </c>
      <c r="S278" s="88">
        <v>266210</v>
      </c>
      <c r="T278" s="88">
        <v>169768</v>
      </c>
      <c r="V278" s="87" t="s">
        <v>385</v>
      </c>
      <c r="W278" s="88" t="s">
        <v>659</v>
      </c>
      <c r="X278" s="88">
        <v>900</v>
      </c>
      <c r="Y278" s="88">
        <f t="shared" si="19"/>
        <v>24060</v>
      </c>
      <c r="Z278" s="88">
        <v>0</v>
      </c>
      <c r="AA278" s="88">
        <v>24060</v>
      </c>
    </row>
    <row r="279" spans="1:27" ht="15">
      <c r="A279" s="87" t="s">
        <v>985</v>
      </c>
      <c r="B279" s="88" t="s">
        <v>667</v>
      </c>
      <c r="C279" s="88">
        <v>0</v>
      </c>
      <c r="D279" s="88">
        <f t="shared" si="16"/>
        <v>163656</v>
      </c>
      <c r="E279" s="88">
        <v>26290</v>
      </c>
      <c r="F279" s="88">
        <v>137366</v>
      </c>
      <c r="H279" s="87" t="s">
        <v>1053</v>
      </c>
      <c r="I279" s="88" t="s">
        <v>721</v>
      </c>
      <c r="J279" s="88">
        <v>1800</v>
      </c>
      <c r="K279" s="88">
        <f t="shared" si="17"/>
        <v>1042181</v>
      </c>
      <c r="L279" s="88">
        <v>0</v>
      </c>
      <c r="M279" s="88">
        <v>1042181</v>
      </c>
      <c r="O279" s="87" t="s">
        <v>388</v>
      </c>
      <c r="P279" s="88" t="s">
        <v>660</v>
      </c>
      <c r="Q279" s="88">
        <v>4553386</v>
      </c>
      <c r="R279" s="88">
        <f t="shared" si="18"/>
        <v>6999543</v>
      </c>
      <c r="S279" s="88">
        <v>1827075</v>
      </c>
      <c r="T279" s="88">
        <v>5172468</v>
      </c>
      <c r="V279" s="87" t="s">
        <v>388</v>
      </c>
      <c r="W279" s="88" t="s">
        <v>660</v>
      </c>
      <c r="X279" s="88">
        <v>17562840</v>
      </c>
      <c r="Y279" s="88">
        <f t="shared" si="19"/>
        <v>28376485</v>
      </c>
      <c r="Z279" s="88">
        <v>21821850</v>
      </c>
      <c r="AA279" s="88">
        <v>6554635</v>
      </c>
    </row>
    <row r="280" spans="1:27" ht="15">
      <c r="A280" s="87" t="s">
        <v>988</v>
      </c>
      <c r="B280" s="88" t="s">
        <v>588</v>
      </c>
      <c r="C280" s="88">
        <v>200000</v>
      </c>
      <c r="D280" s="88">
        <f t="shared" si="16"/>
        <v>1028778</v>
      </c>
      <c r="E280" s="88">
        <v>363050</v>
      </c>
      <c r="F280" s="88">
        <v>665728</v>
      </c>
      <c r="H280" s="87" t="s">
        <v>1056</v>
      </c>
      <c r="I280" s="88" t="s">
        <v>684</v>
      </c>
      <c r="J280" s="88">
        <v>370804</v>
      </c>
      <c r="K280" s="88">
        <f t="shared" si="17"/>
        <v>1734664</v>
      </c>
      <c r="L280" s="88">
        <v>3000</v>
      </c>
      <c r="M280" s="88">
        <v>1731664</v>
      </c>
      <c r="O280" s="87" t="s">
        <v>391</v>
      </c>
      <c r="P280" s="88" t="s">
        <v>661</v>
      </c>
      <c r="Q280" s="88">
        <v>5274503</v>
      </c>
      <c r="R280" s="88">
        <f t="shared" si="18"/>
        <v>8419489</v>
      </c>
      <c r="S280" s="88">
        <v>2904675</v>
      </c>
      <c r="T280" s="88">
        <v>5514814</v>
      </c>
      <c r="V280" s="87" t="s">
        <v>391</v>
      </c>
      <c r="W280" s="88" t="s">
        <v>661</v>
      </c>
      <c r="X280" s="88">
        <v>2031224</v>
      </c>
      <c r="Y280" s="88">
        <f t="shared" si="19"/>
        <v>5325450</v>
      </c>
      <c r="Z280" s="88">
        <v>416100</v>
      </c>
      <c r="AA280" s="88">
        <v>4909350</v>
      </c>
    </row>
    <row r="281" spans="1:27" ht="15">
      <c r="A281" s="87" t="s">
        <v>990</v>
      </c>
      <c r="B281" s="88" t="s">
        <v>668</v>
      </c>
      <c r="C281" s="88">
        <v>46100</v>
      </c>
      <c r="D281" s="88">
        <f t="shared" si="16"/>
        <v>1242384</v>
      </c>
      <c r="E281" s="88">
        <v>319869</v>
      </c>
      <c r="F281" s="88">
        <v>922515</v>
      </c>
      <c r="H281" s="87" t="s">
        <v>1059</v>
      </c>
      <c r="I281" s="88" t="s">
        <v>722</v>
      </c>
      <c r="J281" s="88">
        <v>232800</v>
      </c>
      <c r="K281" s="88">
        <f t="shared" si="17"/>
        <v>5533336</v>
      </c>
      <c r="L281" s="88">
        <v>0</v>
      </c>
      <c r="M281" s="88">
        <v>5533336</v>
      </c>
      <c r="O281" s="87" t="s">
        <v>394</v>
      </c>
      <c r="P281" s="88" t="s">
        <v>955</v>
      </c>
      <c r="Q281" s="88">
        <v>153000</v>
      </c>
      <c r="R281" s="88">
        <f t="shared" si="18"/>
        <v>164018</v>
      </c>
      <c r="S281" s="88">
        <v>58800</v>
      </c>
      <c r="T281" s="88">
        <v>105218</v>
      </c>
      <c r="V281" s="87" t="s">
        <v>394</v>
      </c>
      <c r="W281" s="88" t="s">
        <v>955</v>
      </c>
      <c r="X281" s="88">
        <v>0</v>
      </c>
      <c r="Y281" s="88">
        <f t="shared" si="19"/>
        <v>417650</v>
      </c>
      <c r="Z281" s="88">
        <v>0</v>
      </c>
      <c r="AA281" s="88">
        <v>417650</v>
      </c>
    </row>
    <row r="282" spans="1:27" ht="15">
      <c r="A282" s="87" t="s">
        <v>992</v>
      </c>
      <c r="B282" s="88" t="s">
        <v>669</v>
      </c>
      <c r="C282" s="88">
        <v>3500</v>
      </c>
      <c r="D282" s="88">
        <f t="shared" si="16"/>
        <v>120112</v>
      </c>
      <c r="E282" s="88">
        <v>66300</v>
      </c>
      <c r="F282" s="88">
        <v>53812</v>
      </c>
      <c r="H282" s="87" t="s">
        <v>1062</v>
      </c>
      <c r="I282" s="88" t="s">
        <v>723</v>
      </c>
      <c r="J282" s="88">
        <v>550001</v>
      </c>
      <c r="K282" s="88">
        <f t="shared" si="17"/>
        <v>7077100</v>
      </c>
      <c r="L282" s="88">
        <v>0</v>
      </c>
      <c r="M282" s="88">
        <v>7077100</v>
      </c>
      <c r="O282" s="87" t="s">
        <v>397</v>
      </c>
      <c r="P282" s="88" t="s">
        <v>662</v>
      </c>
      <c r="Q282" s="88">
        <v>522745</v>
      </c>
      <c r="R282" s="88">
        <f t="shared" si="18"/>
        <v>5778245</v>
      </c>
      <c r="S282" s="88">
        <v>2301605</v>
      </c>
      <c r="T282" s="88">
        <v>3476640</v>
      </c>
      <c r="V282" s="87" t="s">
        <v>397</v>
      </c>
      <c r="W282" s="88" t="s">
        <v>662</v>
      </c>
      <c r="X282" s="88">
        <v>2858694</v>
      </c>
      <c r="Y282" s="88">
        <f t="shared" si="19"/>
        <v>1235466</v>
      </c>
      <c r="Z282" s="88">
        <v>85500</v>
      </c>
      <c r="AA282" s="88">
        <v>1149966</v>
      </c>
    </row>
    <row r="283" spans="1:27" ht="15">
      <c r="A283" s="87" t="s">
        <v>995</v>
      </c>
      <c r="B283" s="88" t="s">
        <v>670</v>
      </c>
      <c r="C283" s="88">
        <v>644560</v>
      </c>
      <c r="D283" s="88">
        <f t="shared" si="16"/>
        <v>832500</v>
      </c>
      <c r="E283" s="88">
        <v>81200</v>
      </c>
      <c r="F283" s="88">
        <v>751300</v>
      </c>
      <c r="H283" s="87" t="s">
        <v>1065</v>
      </c>
      <c r="I283" s="88" t="s">
        <v>724</v>
      </c>
      <c r="J283" s="88">
        <v>575</v>
      </c>
      <c r="K283" s="88">
        <f t="shared" si="17"/>
        <v>221000</v>
      </c>
      <c r="L283" s="88">
        <v>0</v>
      </c>
      <c r="M283" s="88">
        <v>221000</v>
      </c>
      <c r="O283" s="87" t="s">
        <v>400</v>
      </c>
      <c r="P283" s="88" t="s">
        <v>663</v>
      </c>
      <c r="Q283" s="88">
        <v>1287500</v>
      </c>
      <c r="R283" s="88">
        <f t="shared" si="18"/>
        <v>2816689</v>
      </c>
      <c r="S283" s="88">
        <v>263000</v>
      </c>
      <c r="T283" s="88">
        <v>2553689</v>
      </c>
      <c r="V283" s="87" t="s">
        <v>400</v>
      </c>
      <c r="W283" s="88" t="s">
        <v>663</v>
      </c>
      <c r="X283" s="88">
        <v>813850</v>
      </c>
      <c r="Y283" s="88">
        <f t="shared" si="19"/>
        <v>783874</v>
      </c>
      <c r="Z283" s="88">
        <v>90500</v>
      </c>
      <c r="AA283" s="88">
        <v>693374</v>
      </c>
    </row>
    <row r="284" spans="1:27" ht="15">
      <c r="A284" s="87" t="s">
        <v>998</v>
      </c>
      <c r="B284" s="88" t="s">
        <v>671</v>
      </c>
      <c r="C284" s="88">
        <v>712801</v>
      </c>
      <c r="D284" s="88">
        <f t="shared" si="16"/>
        <v>3000633</v>
      </c>
      <c r="E284" s="88">
        <v>1687961</v>
      </c>
      <c r="F284" s="88">
        <v>1312672</v>
      </c>
      <c r="H284" s="87" t="s">
        <v>1068</v>
      </c>
      <c r="I284" s="88" t="s">
        <v>725</v>
      </c>
      <c r="J284" s="88">
        <v>5454031</v>
      </c>
      <c r="K284" s="88">
        <f t="shared" si="17"/>
        <v>7352502</v>
      </c>
      <c r="L284" s="88">
        <v>1920000</v>
      </c>
      <c r="M284" s="88">
        <v>5432502</v>
      </c>
      <c r="O284" s="87" t="s">
        <v>403</v>
      </c>
      <c r="P284" s="88" t="s">
        <v>956</v>
      </c>
      <c r="Q284" s="88">
        <v>944451</v>
      </c>
      <c r="R284" s="88">
        <f t="shared" si="18"/>
        <v>1050979</v>
      </c>
      <c r="S284" s="88">
        <v>401502</v>
      </c>
      <c r="T284" s="88">
        <v>649477</v>
      </c>
      <c r="V284" s="87" t="s">
        <v>403</v>
      </c>
      <c r="W284" s="88" t="s">
        <v>956</v>
      </c>
      <c r="X284" s="88">
        <v>0</v>
      </c>
      <c r="Y284" s="88">
        <f t="shared" si="19"/>
        <v>44250</v>
      </c>
      <c r="Z284" s="88">
        <v>0</v>
      </c>
      <c r="AA284" s="88">
        <v>44250</v>
      </c>
    </row>
    <row r="285" spans="1:27" ht="15">
      <c r="A285" s="87" t="s">
        <v>1001</v>
      </c>
      <c r="B285" s="88" t="s">
        <v>672</v>
      </c>
      <c r="C285" s="88">
        <v>123250</v>
      </c>
      <c r="D285" s="88">
        <f t="shared" si="16"/>
        <v>303964</v>
      </c>
      <c r="E285" s="88">
        <v>0</v>
      </c>
      <c r="F285" s="88">
        <v>303964</v>
      </c>
      <c r="H285" s="87" t="s">
        <v>1071</v>
      </c>
      <c r="I285" s="88" t="s">
        <v>726</v>
      </c>
      <c r="J285" s="88">
        <v>700</v>
      </c>
      <c r="K285" s="88">
        <f t="shared" si="17"/>
        <v>1188430</v>
      </c>
      <c r="L285" s="88">
        <v>500</v>
      </c>
      <c r="M285" s="88">
        <v>1187930</v>
      </c>
      <c r="O285" s="87" t="s">
        <v>407</v>
      </c>
      <c r="P285" s="88" t="s">
        <v>664</v>
      </c>
      <c r="Q285" s="88">
        <v>12485561</v>
      </c>
      <c r="R285" s="88">
        <f t="shared" si="18"/>
        <v>4147249</v>
      </c>
      <c r="S285" s="88">
        <v>763836</v>
      </c>
      <c r="T285" s="88">
        <v>3383413</v>
      </c>
      <c r="V285" s="87" t="s">
        <v>407</v>
      </c>
      <c r="W285" s="88" t="s">
        <v>664</v>
      </c>
      <c r="X285" s="88">
        <v>549750</v>
      </c>
      <c r="Y285" s="88">
        <f t="shared" si="19"/>
        <v>4257825</v>
      </c>
      <c r="Z285" s="88">
        <v>1450001</v>
      </c>
      <c r="AA285" s="88">
        <v>2807824</v>
      </c>
    </row>
    <row r="286" spans="1:27" ht="15">
      <c r="A286" s="87" t="s">
        <v>1004</v>
      </c>
      <c r="B286" s="88" t="s">
        <v>494</v>
      </c>
      <c r="C286" s="88">
        <v>270000</v>
      </c>
      <c r="D286" s="88">
        <f t="shared" si="16"/>
        <v>363463</v>
      </c>
      <c r="E286" s="88">
        <v>31000</v>
      </c>
      <c r="F286" s="88">
        <v>332463</v>
      </c>
      <c r="H286" s="87" t="s">
        <v>1074</v>
      </c>
      <c r="I286" s="88" t="s">
        <v>727</v>
      </c>
      <c r="J286" s="88">
        <v>166000</v>
      </c>
      <c r="K286" s="88">
        <f t="shared" si="17"/>
        <v>51002</v>
      </c>
      <c r="L286" s="88">
        <v>0</v>
      </c>
      <c r="M286" s="88">
        <v>51002</v>
      </c>
      <c r="O286" s="87" t="s">
        <v>977</v>
      </c>
      <c r="P286" s="88" t="s">
        <v>665</v>
      </c>
      <c r="Q286" s="88">
        <v>11955497</v>
      </c>
      <c r="R286" s="88">
        <f t="shared" si="18"/>
        <v>5826056</v>
      </c>
      <c r="S286" s="88">
        <v>603511</v>
      </c>
      <c r="T286" s="88">
        <v>5222545</v>
      </c>
      <c r="V286" s="87" t="s">
        <v>977</v>
      </c>
      <c r="W286" s="88" t="s">
        <v>665</v>
      </c>
      <c r="X286" s="88">
        <v>19358586</v>
      </c>
      <c r="Y286" s="88">
        <f t="shared" si="19"/>
        <v>11132441</v>
      </c>
      <c r="Z286" s="88">
        <v>4297335</v>
      </c>
      <c r="AA286" s="88">
        <v>6835106</v>
      </c>
    </row>
    <row r="287" spans="1:27" ht="15">
      <c r="A287" s="87" t="s">
        <v>1006</v>
      </c>
      <c r="B287" s="88" t="s">
        <v>673</v>
      </c>
      <c r="C287" s="88">
        <v>1828659</v>
      </c>
      <c r="D287" s="88">
        <f t="shared" si="16"/>
        <v>981693</v>
      </c>
      <c r="E287" s="88">
        <v>65751</v>
      </c>
      <c r="F287" s="88">
        <v>915942</v>
      </c>
      <c r="H287" s="87" t="s">
        <v>1077</v>
      </c>
      <c r="I287" s="88" t="s">
        <v>728</v>
      </c>
      <c r="J287" s="88">
        <v>16501</v>
      </c>
      <c r="K287" s="88">
        <f t="shared" si="17"/>
        <v>84090</v>
      </c>
      <c r="L287" s="88">
        <v>0</v>
      </c>
      <c r="M287" s="88">
        <v>84090</v>
      </c>
      <c r="O287" s="87" t="s">
        <v>980</v>
      </c>
      <c r="P287" s="88" t="s">
        <v>422</v>
      </c>
      <c r="Q287" s="88">
        <v>9054676</v>
      </c>
      <c r="R287" s="88">
        <f t="shared" si="18"/>
        <v>11622472</v>
      </c>
      <c r="S287" s="88">
        <v>1360615</v>
      </c>
      <c r="T287" s="88">
        <v>10261857</v>
      </c>
      <c r="V287" s="87" t="s">
        <v>980</v>
      </c>
      <c r="W287" s="88" t="s">
        <v>422</v>
      </c>
      <c r="X287" s="88">
        <v>32938122</v>
      </c>
      <c r="Y287" s="88">
        <f t="shared" si="19"/>
        <v>21049235</v>
      </c>
      <c r="Z287" s="88">
        <v>1609150</v>
      </c>
      <c r="AA287" s="88">
        <v>19440085</v>
      </c>
    </row>
    <row r="288" spans="1:27" ht="15">
      <c r="A288" s="87" t="s">
        <v>1010</v>
      </c>
      <c r="B288" s="88" t="s">
        <v>674</v>
      </c>
      <c r="C288" s="88">
        <v>467216</v>
      </c>
      <c r="D288" s="88">
        <f t="shared" si="16"/>
        <v>356946</v>
      </c>
      <c r="E288" s="88">
        <v>0</v>
      </c>
      <c r="F288" s="88">
        <v>356946</v>
      </c>
      <c r="H288" s="87" t="s">
        <v>1080</v>
      </c>
      <c r="I288" s="88" t="s">
        <v>729</v>
      </c>
      <c r="J288" s="88">
        <v>223502</v>
      </c>
      <c r="K288" s="88">
        <f t="shared" si="17"/>
        <v>5174226</v>
      </c>
      <c r="L288" s="88">
        <v>7000</v>
      </c>
      <c r="M288" s="88">
        <v>5167226</v>
      </c>
      <c r="O288" s="87" t="s">
        <v>982</v>
      </c>
      <c r="P288" s="88" t="s">
        <v>666</v>
      </c>
      <c r="Q288" s="88">
        <v>2091900</v>
      </c>
      <c r="R288" s="88">
        <f t="shared" si="18"/>
        <v>1226263</v>
      </c>
      <c r="S288" s="88">
        <v>316912</v>
      </c>
      <c r="T288" s="88">
        <v>909351</v>
      </c>
      <c r="V288" s="87" t="s">
        <v>982</v>
      </c>
      <c r="W288" s="88" t="s">
        <v>666</v>
      </c>
      <c r="X288" s="88">
        <v>2060000</v>
      </c>
      <c r="Y288" s="88">
        <f t="shared" si="19"/>
        <v>194537</v>
      </c>
      <c r="Z288" s="88">
        <v>0</v>
      </c>
      <c r="AA288" s="88">
        <v>194537</v>
      </c>
    </row>
    <row r="289" spans="1:27" ht="15">
      <c r="A289" s="87" t="s">
        <v>1013</v>
      </c>
      <c r="B289" s="88" t="s">
        <v>675</v>
      </c>
      <c r="C289" s="88">
        <v>0</v>
      </c>
      <c r="D289" s="88">
        <f t="shared" si="16"/>
        <v>438452</v>
      </c>
      <c r="E289" s="88">
        <v>290690</v>
      </c>
      <c r="F289" s="88">
        <v>147762</v>
      </c>
      <c r="H289" s="87" t="s">
        <v>1084</v>
      </c>
      <c r="I289" s="88" t="s">
        <v>730</v>
      </c>
      <c r="J289" s="88">
        <v>0</v>
      </c>
      <c r="K289" s="88">
        <f t="shared" si="17"/>
        <v>1000</v>
      </c>
      <c r="L289" s="88">
        <v>0</v>
      </c>
      <c r="M289" s="88">
        <v>1000</v>
      </c>
      <c r="O289" s="87" t="s">
        <v>985</v>
      </c>
      <c r="P289" s="88" t="s">
        <v>667</v>
      </c>
      <c r="Q289" s="88">
        <v>0</v>
      </c>
      <c r="R289" s="88">
        <f t="shared" si="18"/>
        <v>1067287</v>
      </c>
      <c r="S289" s="88">
        <v>352785</v>
      </c>
      <c r="T289" s="88">
        <v>714502</v>
      </c>
      <c r="V289" s="87" t="s">
        <v>985</v>
      </c>
      <c r="W289" s="88" t="s">
        <v>667</v>
      </c>
      <c r="X289" s="88">
        <v>24501</v>
      </c>
      <c r="Y289" s="88">
        <f t="shared" si="19"/>
        <v>448853</v>
      </c>
      <c r="Z289" s="88">
        <v>150000</v>
      </c>
      <c r="AA289" s="88">
        <v>298853</v>
      </c>
    </row>
    <row r="290" spans="1:27" ht="15">
      <c r="A290" s="87" t="s">
        <v>1016</v>
      </c>
      <c r="B290" s="88" t="s">
        <v>710</v>
      </c>
      <c r="C290" s="88">
        <v>0</v>
      </c>
      <c r="D290" s="88">
        <f t="shared" si="16"/>
        <v>65302</v>
      </c>
      <c r="E290" s="88">
        <v>0</v>
      </c>
      <c r="F290" s="88">
        <v>65302</v>
      </c>
      <c r="H290" s="87" t="s">
        <v>1090</v>
      </c>
      <c r="I290" s="88" t="s">
        <v>731</v>
      </c>
      <c r="J290" s="88">
        <v>5000</v>
      </c>
      <c r="K290" s="88">
        <f t="shared" si="17"/>
        <v>46601</v>
      </c>
      <c r="L290" s="88">
        <v>0</v>
      </c>
      <c r="M290" s="88">
        <v>46601</v>
      </c>
      <c r="O290" s="87" t="s">
        <v>988</v>
      </c>
      <c r="P290" s="88" t="s">
        <v>588</v>
      </c>
      <c r="Q290" s="88">
        <v>3037455</v>
      </c>
      <c r="R290" s="88">
        <f t="shared" si="18"/>
        <v>7016517</v>
      </c>
      <c r="S290" s="88">
        <v>2328185</v>
      </c>
      <c r="T290" s="88">
        <v>4688332</v>
      </c>
      <c r="V290" s="87" t="s">
        <v>988</v>
      </c>
      <c r="W290" s="88" t="s">
        <v>588</v>
      </c>
      <c r="X290" s="88">
        <v>5837503</v>
      </c>
      <c r="Y290" s="88">
        <f t="shared" si="19"/>
        <v>8038419</v>
      </c>
      <c r="Z290" s="88">
        <v>365450</v>
      </c>
      <c r="AA290" s="88">
        <v>7672969</v>
      </c>
    </row>
    <row r="291" spans="1:27" ht="15">
      <c r="A291" s="87" t="s">
        <v>1019</v>
      </c>
      <c r="B291" s="88" t="s">
        <v>711</v>
      </c>
      <c r="C291" s="88">
        <v>0</v>
      </c>
      <c r="D291" s="88">
        <f t="shared" si="16"/>
        <v>1061673</v>
      </c>
      <c r="E291" s="88">
        <v>234500</v>
      </c>
      <c r="F291" s="88">
        <v>827173</v>
      </c>
      <c r="H291" s="87" t="s">
        <v>1093</v>
      </c>
      <c r="I291" s="88" t="s">
        <v>732</v>
      </c>
      <c r="J291" s="88">
        <v>0</v>
      </c>
      <c r="K291" s="88">
        <f t="shared" si="17"/>
        <v>98160</v>
      </c>
      <c r="L291" s="88">
        <v>0</v>
      </c>
      <c r="M291" s="88">
        <v>98160</v>
      </c>
      <c r="O291" s="87" t="s">
        <v>990</v>
      </c>
      <c r="P291" s="88" t="s">
        <v>668</v>
      </c>
      <c r="Q291" s="88">
        <v>18647957</v>
      </c>
      <c r="R291" s="88">
        <f t="shared" si="18"/>
        <v>8779786</v>
      </c>
      <c r="S291" s="88">
        <v>2524658</v>
      </c>
      <c r="T291" s="88">
        <v>6255128</v>
      </c>
      <c r="V291" s="87" t="s">
        <v>990</v>
      </c>
      <c r="W291" s="88" t="s">
        <v>668</v>
      </c>
      <c r="X291" s="88">
        <v>4600644</v>
      </c>
      <c r="Y291" s="88">
        <f t="shared" si="19"/>
        <v>21230501</v>
      </c>
      <c r="Z291" s="88">
        <v>1445022</v>
      </c>
      <c r="AA291" s="88">
        <v>19785479</v>
      </c>
    </row>
    <row r="292" spans="1:27" ht="15">
      <c r="A292" s="87" t="s">
        <v>1022</v>
      </c>
      <c r="B292" s="88" t="s">
        <v>712</v>
      </c>
      <c r="C292" s="88">
        <v>981743</v>
      </c>
      <c r="D292" s="88">
        <f t="shared" si="16"/>
        <v>2155352</v>
      </c>
      <c r="E292" s="88">
        <v>687753</v>
      </c>
      <c r="F292" s="88">
        <v>1467599</v>
      </c>
      <c r="H292" s="87" t="s">
        <v>1099</v>
      </c>
      <c r="I292" s="88" t="s">
        <v>733</v>
      </c>
      <c r="J292" s="88">
        <v>20500</v>
      </c>
      <c r="K292" s="88">
        <f t="shared" si="17"/>
        <v>34000</v>
      </c>
      <c r="L292" s="88">
        <v>1000</v>
      </c>
      <c r="M292" s="88">
        <v>33000</v>
      </c>
      <c r="O292" s="87" t="s">
        <v>992</v>
      </c>
      <c r="P292" s="88" t="s">
        <v>669</v>
      </c>
      <c r="Q292" s="88">
        <v>204000</v>
      </c>
      <c r="R292" s="88">
        <f t="shared" si="18"/>
        <v>1648386</v>
      </c>
      <c r="S292" s="88">
        <v>1057525</v>
      </c>
      <c r="T292" s="88">
        <v>590861</v>
      </c>
      <c r="V292" s="87" t="s">
        <v>992</v>
      </c>
      <c r="W292" s="88" t="s">
        <v>669</v>
      </c>
      <c r="X292" s="88">
        <v>147975</v>
      </c>
      <c r="Y292" s="88">
        <f t="shared" si="19"/>
        <v>2956755</v>
      </c>
      <c r="Z292" s="88">
        <v>251540</v>
      </c>
      <c r="AA292" s="88">
        <v>2705215</v>
      </c>
    </row>
    <row r="293" spans="1:27" ht="15">
      <c r="A293" s="87" t="s">
        <v>1025</v>
      </c>
      <c r="B293" s="88" t="s">
        <v>713</v>
      </c>
      <c r="C293" s="88">
        <v>0</v>
      </c>
      <c r="D293" s="88">
        <f t="shared" si="16"/>
        <v>14987</v>
      </c>
      <c r="E293" s="88">
        <v>0</v>
      </c>
      <c r="F293" s="88">
        <v>14987</v>
      </c>
      <c r="H293" s="87" t="s">
        <v>1102</v>
      </c>
      <c r="I293" s="88" t="s">
        <v>734</v>
      </c>
      <c r="J293" s="88">
        <v>0</v>
      </c>
      <c r="K293" s="88">
        <f t="shared" si="17"/>
        <v>10050</v>
      </c>
      <c r="L293" s="88">
        <v>0</v>
      </c>
      <c r="M293" s="88">
        <v>10050</v>
      </c>
      <c r="O293" s="87" t="s">
        <v>995</v>
      </c>
      <c r="P293" s="88" t="s">
        <v>670</v>
      </c>
      <c r="Q293" s="88">
        <v>10511663</v>
      </c>
      <c r="R293" s="88">
        <f t="shared" si="18"/>
        <v>10860074</v>
      </c>
      <c r="S293" s="88">
        <v>4940384</v>
      </c>
      <c r="T293" s="88">
        <v>5919690</v>
      </c>
      <c r="V293" s="87" t="s">
        <v>995</v>
      </c>
      <c r="W293" s="88" t="s">
        <v>670</v>
      </c>
      <c r="X293" s="88">
        <v>36001</v>
      </c>
      <c r="Y293" s="88">
        <f t="shared" si="19"/>
        <v>30749984</v>
      </c>
      <c r="Z293" s="88">
        <v>8026419</v>
      </c>
      <c r="AA293" s="88">
        <v>22723565</v>
      </c>
    </row>
    <row r="294" spans="1:27" ht="15">
      <c r="A294" s="87" t="s">
        <v>1028</v>
      </c>
      <c r="B294" s="88" t="s">
        <v>714</v>
      </c>
      <c r="C294" s="88">
        <v>0</v>
      </c>
      <c r="D294" s="88">
        <f t="shared" si="16"/>
        <v>14000</v>
      </c>
      <c r="E294" s="88">
        <v>0</v>
      </c>
      <c r="F294" s="88">
        <v>14000</v>
      </c>
      <c r="H294" s="87" t="s">
        <v>1105</v>
      </c>
      <c r="I294" s="88" t="s">
        <v>735</v>
      </c>
      <c r="J294" s="88">
        <v>0</v>
      </c>
      <c r="K294" s="88">
        <f t="shared" si="17"/>
        <v>22225</v>
      </c>
      <c r="L294" s="88">
        <v>0</v>
      </c>
      <c r="M294" s="88">
        <v>22225</v>
      </c>
      <c r="O294" s="87" t="s">
        <v>998</v>
      </c>
      <c r="P294" s="88" t="s">
        <v>671</v>
      </c>
      <c r="Q294" s="88">
        <v>14790933</v>
      </c>
      <c r="R294" s="88">
        <f t="shared" si="18"/>
        <v>19455360</v>
      </c>
      <c r="S294" s="88">
        <v>10947799</v>
      </c>
      <c r="T294" s="88">
        <v>8507561</v>
      </c>
      <c r="V294" s="87" t="s">
        <v>998</v>
      </c>
      <c r="W294" s="88" t="s">
        <v>671</v>
      </c>
      <c r="X294" s="88">
        <v>254897382</v>
      </c>
      <c r="Y294" s="88">
        <f t="shared" si="19"/>
        <v>8578168</v>
      </c>
      <c r="Z294" s="88">
        <v>1777205</v>
      </c>
      <c r="AA294" s="88">
        <v>6800963</v>
      </c>
    </row>
    <row r="295" spans="1:27" ht="15">
      <c r="A295" s="87" t="s">
        <v>1031</v>
      </c>
      <c r="B295" s="88" t="s">
        <v>715</v>
      </c>
      <c r="C295" s="88">
        <v>0</v>
      </c>
      <c r="D295" s="88">
        <f t="shared" si="16"/>
        <v>34240</v>
      </c>
      <c r="E295" s="88">
        <v>0</v>
      </c>
      <c r="F295" s="88">
        <v>34240</v>
      </c>
      <c r="H295" s="87" t="s">
        <v>1108</v>
      </c>
      <c r="I295" s="88" t="s">
        <v>736</v>
      </c>
      <c r="J295" s="88">
        <v>95001</v>
      </c>
      <c r="K295" s="88">
        <f t="shared" si="17"/>
        <v>26711</v>
      </c>
      <c r="L295" s="88">
        <v>0</v>
      </c>
      <c r="M295" s="88">
        <v>26711</v>
      </c>
      <c r="O295" s="87" t="s">
        <v>1001</v>
      </c>
      <c r="P295" s="88" t="s">
        <v>672</v>
      </c>
      <c r="Q295" s="88">
        <v>6522000</v>
      </c>
      <c r="R295" s="88">
        <f t="shared" si="18"/>
        <v>4886368</v>
      </c>
      <c r="S295" s="88">
        <v>30400</v>
      </c>
      <c r="T295" s="88">
        <v>4855968</v>
      </c>
      <c r="V295" s="87" t="s">
        <v>1001</v>
      </c>
      <c r="W295" s="88" t="s">
        <v>672</v>
      </c>
      <c r="X295" s="88">
        <v>1137100</v>
      </c>
      <c r="Y295" s="88">
        <f t="shared" si="19"/>
        <v>9449715</v>
      </c>
      <c r="Z295" s="88">
        <v>0</v>
      </c>
      <c r="AA295" s="88">
        <v>9449715</v>
      </c>
    </row>
    <row r="296" spans="1:27" ht="15">
      <c r="A296" s="87" t="s">
        <v>1034</v>
      </c>
      <c r="B296" s="88" t="s">
        <v>716</v>
      </c>
      <c r="C296" s="88">
        <v>426006</v>
      </c>
      <c r="D296" s="88">
        <f t="shared" si="16"/>
        <v>1040029</v>
      </c>
      <c r="E296" s="88">
        <v>155556</v>
      </c>
      <c r="F296" s="88">
        <v>884473</v>
      </c>
      <c r="H296" s="87" t="s">
        <v>1111</v>
      </c>
      <c r="I296" s="88" t="s">
        <v>686</v>
      </c>
      <c r="J296" s="88">
        <v>0</v>
      </c>
      <c r="K296" s="88">
        <f t="shared" si="17"/>
        <v>103000</v>
      </c>
      <c r="L296" s="88">
        <v>65000</v>
      </c>
      <c r="M296" s="88">
        <v>38000</v>
      </c>
      <c r="O296" s="87" t="s">
        <v>1004</v>
      </c>
      <c r="P296" s="88" t="s">
        <v>494</v>
      </c>
      <c r="Q296" s="88">
        <v>5489283</v>
      </c>
      <c r="R296" s="88">
        <f t="shared" si="18"/>
        <v>3527908</v>
      </c>
      <c r="S296" s="88">
        <v>543000</v>
      </c>
      <c r="T296" s="88">
        <v>2984908</v>
      </c>
      <c r="V296" s="87" t="s">
        <v>1004</v>
      </c>
      <c r="W296" s="88" t="s">
        <v>494</v>
      </c>
      <c r="X296" s="88">
        <v>1680000</v>
      </c>
      <c r="Y296" s="88">
        <f t="shared" si="19"/>
        <v>4478547</v>
      </c>
      <c r="Z296" s="88">
        <v>1554500</v>
      </c>
      <c r="AA296" s="88">
        <v>2924047</v>
      </c>
    </row>
    <row r="297" spans="1:27" ht="15">
      <c r="A297" s="87" t="s">
        <v>1037</v>
      </c>
      <c r="B297" s="88" t="s">
        <v>717</v>
      </c>
      <c r="C297" s="88">
        <v>0</v>
      </c>
      <c r="D297" s="88">
        <f t="shared" si="16"/>
        <v>576525</v>
      </c>
      <c r="E297" s="88">
        <v>250260</v>
      </c>
      <c r="F297" s="88">
        <v>326265</v>
      </c>
      <c r="H297" s="87" t="s">
        <v>1114</v>
      </c>
      <c r="I297" s="88" t="s">
        <v>737</v>
      </c>
      <c r="J297" s="88">
        <v>50802</v>
      </c>
      <c r="K297" s="88">
        <f t="shared" si="17"/>
        <v>1011336</v>
      </c>
      <c r="L297" s="88">
        <v>0</v>
      </c>
      <c r="M297" s="88">
        <v>1011336</v>
      </c>
      <c r="O297" s="87" t="s">
        <v>1006</v>
      </c>
      <c r="P297" s="88" t="s">
        <v>673</v>
      </c>
      <c r="Q297" s="88">
        <v>6907445</v>
      </c>
      <c r="R297" s="88">
        <f t="shared" si="18"/>
        <v>9287614</v>
      </c>
      <c r="S297" s="88">
        <v>1956492</v>
      </c>
      <c r="T297" s="88">
        <v>7331122</v>
      </c>
      <c r="V297" s="87" t="s">
        <v>1006</v>
      </c>
      <c r="W297" s="88" t="s">
        <v>673</v>
      </c>
      <c r="X297" s="88">
        <v>7822503</v>
      </c>
      <c r="Y297" s="88">
        <f t="shared" si="19"/>
        <v>33491806</v>
      </c>
      <c r="Z297" s="88">
        <v>4701415</v>
      </c>
      <c r="AA297" s="88">
        <v>28790391</v>
      </c>
    </row>
    <row r="298" spans="1:27" ht="15">
      <c r="A298" s="87" t="s">
        <v>1040</v>
      </c>
      <c r="B298" s="88" t="s">
        <v>683</v>
      </c>
      <c r="C298" s="88">
        <v>3700</v>
      </c>
      <c r="D298" s="88">
        <f t="shared" si="16"/>
        <v>439028</v>
      </c>
      <c r="E298" s="88">
        <v>63075</v>
      </c>
      <c r="F298" s="88">
        <v>375953</v>
      </c>
      <c r="H298" s="87" t="s">
        <v>1117</v>
      </c>
      <c r="I298" s="88" t="s">
        <v>958</v>
      </c>
      <c r="J298" s="88">
        <v>0</v>
      </c>
      <c r="K298" s="88">
        <f t="shared" si="17"/>
        <v>132630</v>
      </c>
      <c r="L298" s="88">
        <v>0</v>
      </c>
      <c r="M298" s="88">
        <v>132630</v>
      </c>
      <c r="O298" s="87" t="s">
        <v>1010</v>
      </c>
      <c r="P298" s="88" t="s">
        <v>674</v>
      </c>
      <c r="Q298" s="88">
        <v>3560626</v>
      </c>
      <c r="R298" s="88">
        <f t="shared" si="18"/>
        <v>2652041</v>
      </c>
      <c r="S298" s="88">
        <v>10000</v>
      </c>
      <c r="T298" s="88">
        <v>2642041</v>
      </c>
      <c r="V298" s="87" t="s">
        <v>1010</v>
      </c>
      <c r="W298" s="88" t="s">
        <v>674</v>
      </c>
      <c r="X298" s="88">
        <v>56167993</v>
      </c>
      <c r="Y298" s="88">
        <f t="shared" si="19"/>
        <v>6912010</v>
      </c>
      <c r="Z298" s="88">
        <v>1005000</v>
      </c>
      <c r="AA298" s="88">
        <v>5907010</v>
      </c>
    </row>
    <row r="299" spans="1:27" ht="15">
      <c r="A299" s="87" t="s">
        <v>1043</v>
      </c>
      <c r="B299" s="88" t="s">
        <v>718</v>
      </c>
      <c r="C299" s="88">
        <v>0</v>
      </c>
      <c r="D299" s="88">
        <f t="shared" si="16"/>
        <v>142309</v>
      </c>
      <c r="E299" s="88">
        <v>0</v>
      </c>
      <c r="F299" s="88">
        <v>142309</v>
      </c>
      <c r="H299" s="87" t="s">
        <v>1123</v>
      </c>
      <c r="I299" s="88" t="s">
        <v>739</v>
      </c>
      <c r="J299" s="88">
        <v>0</v>
      </c>
      <c r="K299" s="88">
        <f t="shared" si="17"/>
        <v>12000</v>
      </c>
      <c r="L299" s="88">
        <v>0</v>
      </c>
      <c r="M299" s="88">
        <v>12000</v>
      </c>
      <c r="O299" s="87" t="s">
        <v>1013</v>
      </c>
      <c r="P299" s="88" t="s">
        <v>675</v>
      </c>
      <c r="Q299" s="88">
        <v>0</v>
      </c>
      <c r="R299" s="88">
        <f t="shared" si="18"/>
        <v>2277982</v>
      </c>
      <c r="S299" s="88">
        <v>1214803</v>
      </c>
      <c r="T299" s="88">
        <v>1063179</v>
      </c>
      <c r="V299" s="87" t="s">
        <v>1013</v>
      </c>
      <c r="W299" s="88" t="s">
        <v>675</v>
      </c>
      <c r="X299" s="88">
        <v>233000</v>
      </c>
      <c r="Y299" s="88">
        <f t="shared" si="19"/>
        <v>4268517</v>
      </c>
      <c r="Z299" s="88">
        <v>289700</v>
      </c>
      <c r="AA299" s="88">
        <v>3978817</v>
      </c>
    </row>
    <row r="300" spans="1:27" ht="15">
      <c r="A300" s="87" t="s">
        <v>1046</v>
      </c>
      <c r="B300" s="88" t="s">
        <v>623</v>
      </c>
      <c r="C300" s="88">
        <v>2892777</v>
      </c>
      <c r="D300" s="88">
        <f t="shared" si="16"/>
        <v>761722</v>
      </c>
      <c r="E300" s="88">
        <v>54301</v>
      </c>
      <c r="F300" s="88">
        <v>707421</v>
      </c>
      <c r="H300" s="87" t="s">
        <v>1126</v>
      </c>
      <c r="I300" s="88" t="s">
        <v>740</v>
      </c>
      <c r="J300" s="88">
        <v>21000</v>
      </c>
      <c r="K300" s="88">
        <f t="shared" si="17"/>
        <v>333998</v>
      </c>
      <c r="L300" s="88">
        <v>0</v>
      </c>
      <c r="M300" s="88">
        <v>333998</v>
      </c>
      <c r="O300" s="87" t="s">
        <v>1016</v>
      </c>
      <c r="P300" s="88" t="s">
        <v>710</v>
      </c>
      <c r="Q300" s="88">
        <v>215000</v>
      </c>
      <c r="R300" s="88">
        <f t="shared" si="18"/>
        <v>744130</v>
      </c>
      <c r="S300" s="88">
        <v>80000</v>
      </c>
      <c r="T300" s="88">
        <v>664130</v>
      </c>
      <c r="V300" s="87" t="s">
        <v>1016</v>
      </c>
      <c r="W300" s="88" t="s">
        <v>710</v>
      </c>
      <c r="X300" s="88">
        <v>0</v>
      </c>
      <c r="Y300" s="88">
        <f t="shared" si="19"/>
        <v>460565</v>
      </c>
      <c r="Z300" s="88">
        <v>2500</v>
      </c>
      <c r="AA300" s="88">
        <v>458065</v>
      </c>
    </row>
    <row r="301" spans="1:27" ht="15">
      <c r="A301" s="87" t="s">
        <v>1048</v>
      </c>
      <c r="B301" s="88" t="s">
        <v>719</v>
      </c>
      <c r="C301" s="88">
        <v>0</v>
      </c>
      <c r="D301" s="88">
        <f t="shared" si="16"/>
        <v>585269</v>
      </c>
      <c r="E301" s="88">
        <v>158000</v>
      </c>
      <c r="F301" s="88">
        <v>427269</v>
      </c>
      <c r="H301" s="87" t="s">
        <v>1129</v>
      </c>
      <c r="I301" s="88" t="s">
        <v>687</v>
      </c>
      <c r="J301" s="88">
        <v>65000</v>
      </c>
      <c r="K301" s="88">
        <f t="shared" si="17"/>
        <v>2613885</v>
      </c>
      <c r="L301" s="88">
        <v>83700</v>
      </c>
      <c r="M301" s="88">
        <v>2530185</v>
      </c>
      <c r="O301" s="87" t="s">
        <v>1019</v>
      </c>
      <c r="P301" s="88" t="s">
        <v>711</v>
      </c>
      <c r="Q301" s="88">
        <v>1680000</v>
      </c>
      <c r="R301" s="88">
        <f t="shared" si="18"/>
        <v>13575203</v>
      </c>
      <c r="S301" s="88">
        <v>4791393</v>
      </c>
      <c r="T301" s="88">
        <v>8783810</v>
      </c>
      <c r="V301" s="87" t="s">
        <v>1019</v>
      </c>
      <c r="W301" s="88" t="s">
        <v>711</v>
      </c>
      <c r="X301" s="88">
        <v>10999432</v>
      </c>
      <c r="Y301" s="88">
        <f t="shared" si="19"/>
        <v>13455739</v>
      </c>
      <c r="Z301" s="88">
        <v>44362</v>
      </c>
      <c r="AA301" s="88">
        <v>13411377</v>
      </c>
    </row>
    <row r="302" spans="1:27" ht="15">
      <c r="A302" s="87" t="s">
        <v>1050</v>
      </c>
      <c r="B302" s="88" t="s">
        <v>720</v>
      </c>
      <c r="C302" s="88">
        <v>0</v>
      </c>
      <c r="D302" s="88">
        <f t="shared" si="16"/>
        <v>531142</v>
      </c>
      <c r="E302" s="88">
        <v>36500</v>
      </c>
      <c r="F302" s="88">
        <v>494642</v>
      </c>
      <c r="H302" s="87" t="s">
        <v>1132</v>
      </c>
      <c r="I302" s="88" t="s">
        <v>741</v>
      </c>
      <c r="J302" s="88">
        <v>0</v>
      </c>
      <c r="K302" s="88">
        <f t="shared" si="17"/>
        <v>115000</v>
      </c>
      <c r="L302" s="88">
        <v>0</v>
      </c>
      <c r="M302" s="88">
        <v>115000</v>
      </c>
      <c r="O302" s="87" t="s">
        <v>1022</v>
      </c>
      <c r="P302" s="88" t="s">
        <v>712</v>
      </c>
      <c r="Q302" s="88">
        <v>8744996</v>
      </c>
      <c r="R302" s="88">
        <f t="shared" si="18"/>
        <v>20489025</v>
      </c>
      <c r="S302" s="88">
        <v>7946611</v>
      </c>
      <c r="T302" s="88">
        <v>12542414</v>
      </c>
      <c r="V302" s="87" t="s">
        <v>1022</v>
      </c>
      <c r="W302" s="88" t="s">
        <v>712</v>
      </c>
      <c r="X302" s="88">
        <v>12296590</v>
      </c>
      <c r="Y302" s="88">
        <f t="shared" si="19"/>
        <v>21987022</v>
      </c>
      <c r="Z302" s="88">
        <v>667652</v>
      </c>
      <c r="AA302" s="88">
        <v>21319370</v>
      </c>
    </row>
    <row r="303" spans="1:27" ht="15">
      <c r="A303" s="87" t="s">
        <v>1053</v>
      </c>
      <c r="B303" s="88" t="s">
        <v>721</v>
      </c>
      <c r="C303" s="88">
        <v>251001</v>
      </c>
      <c r="D303" s="88">
        <f t="shared" si="16"/>
        <v>520978</v>
      </c>
      <c r="E303" s="88">
        <v>0</v>
      </c>
      <c r="F303" s="88">
        <v>520978</v>
      </c>
      <c r="H303" s="87" t="s">
        <v>1135</v>
      </c>
      <c r="I303" s="88" t="s">
        <v>742</v>
      </c>
      <c r="J303" s="88">
        <v>0</v>
      </c>
      <c r="K303" s="88">
        <f t="shared" si="17"/>
        <v>448384</v>
      </c>
      <c r="L303" s="88">
        <v>17600</v>
      </c>
      <c r="M303" s="88">
        <v>430784</v>
      </c>
      <c r="O303" s="87" t="s">
        <v>1025</v>
      </c>
      <c r="P303" s="88" t="s">
        <v>713</v>
      </c>
      <c r="Q303" s="88">
        <v>0</v>
      </c>
      <c r="R303" s="88">
        <f t="shared" si="18"/>
        <v>342302</v>
      </c>
      <c r="S303" s="88">
        <v>144550</v>
      </c>
      <c r="T303" s="88">
        <v>197752</v>
      </c>
      <c r="V303" s="87" t="s">
        <v>1025</v>
      </c>
      <c r="W303" s="88" t="s">
        <v>713</v>
      </c>
      <c r="X303" s="88">
        <v>0</v>
      </c>
      <c r="Y303" s="88">
        <f t="shared" si="19"/>
        <v>100199</v>
      </c>
      <c r="Z303" s="88">
        <v>6200</v>
      </c>
      <c r="AA303" s="88">
        <v>93999</v>
      </c>
    </row>
    <row r="304" spans="1:27" ht="15">
      <c r="A304" s="87" t="s">
        <v>1056</v>
      </c>
      <c r="B304" s="88" t="s">
        <v>684</v>
      </c>
      <c r="C304" s="88">
        <v>1</v>
      </c>
      <c r="D304" s="88">
        <f t="shared" si="16"/>
        <v>863245</v>
      </c>
      <c r="E304" s="88">
        <v>74218</v>
      </c>
      <c r="F304" s="88">
        <v>789027</v>
      </c>
      <c r="H304" s="87" t="s">
        <v>1138</v>
      </c>
      <c r="I304" s="88" t="s">
        <v>688</v>
      </c>
      <c r="J304" s="88">
        <v>428217</v>
      </c>
      <c r="K304" s="88">
        <f t="shared" si="17"/>
        <v>395087</v>
      </c>
      <c r="L304" s="88">
        <v>6000</v>
      </c>
      <c r="M304" s="88">
        <v>389087</v>
      </c>
      <c r="O304" s="87" t="s">
        <v>1028</v>
      </c>
      <c r="P304" s="88" t="s">
        <v>714</v>
      </c>
      <c r="Q304" s="88">
        <v>260000</v>
      </c>
      <c r="R304" s="88">
        <f t="shared" si="18"/>
        <v>1122171</v>
      </c>
      <c r="S304" s="88">
        <v>775350</v>
      </c>
      <c r="T304" s="88">
        <v>346821</v>
      </c>
      <c r="V304" s="87" t="s">
        <v>1028</v>
      </c>
      <c r="W304" s="88" t="s">
        <v>714</v>
      </c>
      <c r="X304" s="88">
        <v>1337000</v>
      </c>
      <c r="Y304" s="88">
        <f t="shared" si="19"/>
        <v>3263658</v>
      </c>
      <c r="Z304" s="88">
        <v>443205</v>
      </c>
      <c r="AA304" s="88">
        <v>2820453</v>
      </c>
    </row>
    <row r="305" spans="1:27" ht="15">
      <c r="A305" s="87" t="s">
        <v>1059</v>
      </c>
      <c r="B305" s="88" t="s">
        <v>722</v>
      </c>
      <c r="C305" s="88">
        <v>198901</v>
      </c>
      <c r="D305" s="88">
        <f t="shared" si="16"/>
        <v>344804</v>
      </c>
      <c r="E305" s="88">
        <v>0</v>
      </c>
      <c r="F305" s="88">
        <v>344804</v>
      </c>
      <c r="H305" s="87" t="s">
        <v>1144</v>
      </c>
      <c r="I305" s="88" t="s">
        <v>743</v>
      </c>
      <c r="J305" s="88">
        <v>0</v>
      </c>
      <c r="K305" s="88">
        <f t="shared" si="17"/>
        <v>10550</v>
      </c>
      <c r="L305" s="88">
        <v>0</v>
      </c>
      <c r="M305" s="88">
        <v>10550</v>
      </c>
      <c r="O305" s="87" t="s">
        <v>1031</v>
      </c>
      <c r="P305" s="88" t="s">
        <v>715</v>
      </c>
      <c r="Q305" s="88">
        <v>15077</v>
      </c>
      <c r="R305" s="88">
        <f t="shared" si="18"/>
        <v>1004330</v>
      </c>
      <c r="S305" s="88">
        <v>413526</v>
      </c>
      <c r="T305" s="88">
        <v>590804</v>
      </c>
      <c r="V305" s="87" t="s">
        <v>1031</v>
      </c>
      <c r="W305" s="88" t="s">
        <v>715</v>
      </c>
      <c r="X305" s="88">
        <v>174980</v>
      </c>
      <c r="Y305" s="88">
        <f t="shared" si="19"/>
        <v>284215</v>
      </c>
      <c r="Z305" s="88">
        <v>0</v>
      </c>
      <c r="AA305" s="88">
        <v>284215</v>
      </c>
    </row>
    <row r="306" spans="1:27" ht="15">
      <c r="A306" s="87" t="s">
        <v>1062</v>
      </c>
      <c r="B306" s="88" t="s">
        <v>723</v>
      </c>
      <c r="C306" s="88">
        <v>787492</v>
      </c>
      <c r="D306" s="88">
        <f t="shared" si="16"/>
        <v>588381</v>
      </c>
      <c r="E306" s="88">
        <v>120703</v>
      </c>
      <c r="F306" s="88">
        <v>467678</v>
      </c>
      <c r="H306" s="87" t="s">
        <v>1147</v>
      </c>
      <c r="I306" s="88" t="s">
        <v>744</v>
      </c>
      <c r="J306" s="88">
        <v>0</v>
      </c>
      <c r="K306" s="88">
        <f t="shared" si="17"/>
        <v>800</v>
      </c>
      <c r="L306" s="88">
        <v>0</v>
      </c>
      <c r="M306" s="88">
        <v>800</v>
      </c>
      <c r="O306" s="87" t="s">
        <v>1034</v>
      </c>
      <c r="P306" s="88" t="s">
        <v>716</v>
      </c>
      <c r="Q306" s="88">
        <v>3448694</v>
      </c>
      <c r="R306" s="88">
        <f t="shared" si="18"/>
        <v>10951345</v>
      </c>
      <c r="S306" s="88">
        <v>2256403</v>
      </c>
      <c r="T306" s="88">
        <v>8694942</v>
      </c>
      <c r="V306" s="87" t="s">
        <v>1034</v>
      </c>
      <c r="W306" s="88" t="s">
        <v>716</v>
      </c>
      <c r="X306" s="88">
        <v>11816162</v>
      </c>
      <c r="Y306" s="88">
        <f t="shared" si="19"/>
        <v>12233684</v>
      </c>
      <c r="Z306" s="88">
        <v>1856993</v>
      </c>
      <c r="AA306" s="88">
        <v>10376691</v>
      </c>
    </row>
    <row r="307" spans="1:27" ht="15">
      <c r="A307" s="87" t="s">
        <v>1065</v>
      </c>
      <c r="B307" s="88" t="s">
        <v>724</v>
      </c>
      <c r="C307" s="88">
        <v>202800</v>
      </c>
      <c r="D307" s="88">
        <f t="shared" si="16"/>
        <v>166666</v>
      </c>
      <c r="E307" s="88">
        <v>0</v>
      </c>
      <c r="F307" s="88">
        <v>166666</v>
      </c>
      <c r="H307" s="87" t="s">
        <v>1150</v>
      </c>
      <c r="I307" s="88" t="s">
        <v>745</v>
      </c>
      <c r="J307" s="88">
        <v>0</v>
      </c>
      <c r="K307" s="88">
        <f t="shared" si="17"/>
        <v>24001</v>
      </c>
      <c r="L307" s="88">
        <v>0</v>
      </c>
      <c r="M307" s="88">
        <v>24001</v>
      </c>
      <c r="O307" s="87" t="s">
        <v>1037</v>
      </c>
      <c r="P307" s="88" t="s">
        <v>717</v>
      </c>
      <c r="Q307" s="88">
        <v>684000</v>
      </c>
      <c r="R307" s="88">
        <f t="shared" si="18"/>
        <v>5598182</v>
      </c>
      <c r="S307" s="88">
        <v>3013755</v>
      </c>
      <c r="T307" s="88">
        <v>2584427</v>
      </c>
      <c r="V307" s="87" t="s">
        <v>1037</v>
      </c>
      <c r="W307" s="88" t="s">
        <v>717</v>
      </c>
      <c r="X307" s="88">
        <v>156200</v>
      </c>
      <c r="Y307" s="88">
        <f t="shared" si="19"/>
        <v>999948</v>
      </c>
      <c r="Z307" s="88">
        <v>0</v>
      </c>
      <c r="AA307" s="88">
        <v>999948</v>
      </c>
    </row>
    <row r="308" spans="1:27" ht="15">
      <c r="A308" s="87" t="s">
        <v>1068</v>
      </c>
      <c r="B308" s="88" t="s">
        <v>725</v>
      </c>
      <c r="C308" s="88">
        <v>1354800</v>
      </c>
      <c r="D308" s="88">
        <f t="shared" si="16"/>
        <v>797683</v>
      </c>
      <c r="E308" s="88">
        <v>242758</v>
      </c>
      <c r="F308" s="88">
        <v>554925</v>
      </c>
      <c r="H308" s="87" t="s">
        <v>1156</v>
      </c>
      <c r="I308" s="88" t="s">
        <v>746</v>
      </c>
      <c r="J308" s="88">
        <v>78740</v>
      </c>
      <c r="K308" s="88">
        <f t="shared" si="17"/>
        <v>309175</v>
      </c>
      <c r="L308" s="88">
        <v>14500</v>
      </c>
      <c r="M308" s="88">
        <v>294675</v>
      </c>
      <c r="O308" s="87" t="s">
        <v>1040</v>
      </c>
      <c r="P308" s="88" t="s">
        <v>683</v>
      </c>
      <c r="Q308" s="88">
        <v>974700</v>
      </c>
      <c r="R308" s="88">
        <f t="shared" si="18"/>
        <v>2727628</v>
      </c>
      <c r="S308" s="88">
        <v>570204</v>
      </c>
      <c r="T308" s="88">
        <v>2157424</v>
      </c>
      <c r="V308" s="87" t="s">
        <v>1040</v>
      </c>
      <c r="W308" s="88" t="s">
        <v>683</v>
      </c>
      <c r="X308" s="88">
        <v>500</v>
      </c>
      <c r="Y308" s="88">
        <f t="shared" si="19"/>
        <v>3661246</v>
      </c>
      <c r="Z308" s="88">
        <v>124250</v>
      </c>
      <c r="AA308" s="88">
        <v>3536996</v>
      </c>
    </row>
    <row r="309" spans="1:27" ht="15">
      <c r="A309" s="87" t="s">
        <v>1071</v>
      </c>
      <c r="B309" s="88" t="s">
        <v>726</v>
      </c>
      <c r="C309" s="88">
        <v>865270</v>
      </c>
      <c r="D309" s="88">
        <f t="shared" si="16"/>
        <v>40457</v>
      </c>
      <c r="E309" s="88">
        <v>40457</v>
      </c>
      <c r="F309" s="88">
        <v>0</v>
      </c>
      <c r="H309" s="87" t="s">
        <v>1159</v>
      </c>
      <c r="I309" s="88" t="s">
        <v>747</v>
      </c>
      <c r="J309" s="88">
        <v>7501</v>
      </c>
      <c r="K309" s="88">
        <f t="shared" si="17"/>
        <v>197805</v>
      </c>
      <c r="L309" s="88">
        <v>0</v>
      </c>
      <c r="M309" s="88">
        <v>197805</v>
      </c>
      <c r="O309" s="87" t="s">
        <v>1043</v>
      </c>
      <c r="P309" s="88" t="s">
        <v>718</v>
      </c>
      <c r="Q309" s="88">
        <v>0</v>
      </c>
      <c r="R309" s="88">
        <f t="shared" si="18"/>
        <v>1448897</v>
      </c>
      <c r="S309" s="88">
        <v>475131</v>
      </c>
      <c r="T309" s="88">
        <v>973766</v>
      </c>
      <c r="V309" s="87" t="s">
        <v>1043</v>
      </c>
      <c r="W309" s="88" t="s">
        <v>718</v>
      </c>
      <c r="X309" s="88">
        <v>0</v>
      </c>
      <c r="Y309" s="88">
        <f t="shared" si="19"/>
        <v>681371</v>
      </c>
      <c r="Z309" s="88">
        <v>0</v>
      </c>
      <c r="AA309" s="88">
        <v>681371</v>
      </c>
    </row>
    <row r="310" spans="1:27" ht="15">
      <c r="A310" s="87" t="s">
        <v>1074</v>
      </c>
      <c r="B310" s="88" t="s">
        <v>727</v>
      </c>
      <c r="C310" s="88">
        <v>1</v>
      </c>
      <c r="D310" s="88">
        <f t="shared" si="16"/>
        <v>182768</v>
      </c>
      <c r="E310" s="88">
        <v>5852</v>
      </c>
      <c r="F310" s="88">
        <v>176916</v>
      </c>
      <c r="H310" s="87" t="s">
        <v>1162</v>
      </c>
      <c r="I310" s="88" t="s">
        <v>748</v>
      </c>
      <c r="J310" s="88">
        <v>0</v>
      </c>
      <c r="K310" s="88">
        <f t="shared" si="17"/>
        <v>340300</v>
      </c>
      <c r="L310" s="88">
        <v>224350</v>
      </c>
      <c r="M310" s="88">
        <v>115950</v>
      </c>
      <c r="O310" s="87" t="s">
        <v>1046</v>
      </c>
      <c r="P310" s="88" t="s">
        <v>623</v>
      </c>
      <c r="Q310" s="88">
        <v>33265852</v>
      </c>
      <c r="R310" s="88">
        <f t="shared" si="18"/>
        <v>7095037</v>
      </c>
      <c r="S310" s="88">
        <v>2097814</v>
      </c>
      <c r="T310" s="88">
        <v>4997223</v>
      </c>
      <c r="V310" s="87" t="s">
        <v>1046</v>
      </c>
      <c r="W310" s="88" t="s">
        <v>623</v>
      </c>
      <c r="X310" s="88">
        <v>74894387</v>
      </c>
      <c r="Y310" s="88">
        <f t="shared" si="19"/>
        <v>21890404</v>
      </c>
      <c r="Z310" s="88">
        <v>14289214</v>
      </c>
      <c r="AA310" s="88">
        <v>7601190</v>
      </c>
    </row>
    <row r="311" spans="1:27" ht="15">
      <c r="A311" s="87" t="s">
        <v>1077</v>
      </c>
      <c r="B311" s="88" t="s">
        <v>728</v>
      </c>
      <c r="C311" s="88">
        <v>0</v>
      </c>
      <c r="D311" s="88">
        <f t="shared" si="16"/>
        <v>54559</v>
      </c>
      <c r="E311" s="88">
        <v>0</v>
      </c>
      <c r="F311" s="88">
        <v>54559</v>
      </c>
      <c r="H311" s="87" t="s">
        <v>1165</v>
      </c>
      <c r="I311" s="88" t="s">
        <v>749</v>
      </c>
      <c r="J311" s="88">
        <v>1601150</v>
      </c>
      <c r="K311" s="88">
        <f t="shared" si="17"/>
        <v>460372</v>
      </c>
      <c r="L311" s="88">
        <v>0</v>
      </c>
      <c r="M311" s="88">
        <v>460372</v>
      </c>
      <c r="O311" s="87" t="s">
        <v>1048</v>
      </c>
      <c r="P311" s="88" t="s">
        <v>719</v>
      </c>
      <c r="Q311" s="88">
        <v>832000</v>
      </c>
      <c r="R311" s="88">
        <f t="shared" si="18"/>
        <v>4771298</v>
      </c>
      <c r="S311" s="88">
        <v>984200</v>
      </c>
      <c r="T311" s="88">
        <v>3787098</v>
      </c>
      <c r="V311" s="87" t="s">
        <v>1048</v>
      </c>
      <c r="W311" s="88" t="s">
        <v>719</v>
      </c>
      <c r="X311" s="88">
        <v>138486000</v>
      </c>
      <c r="Y311" s="88">
        <f t="shared" si="19"/>
        <v>34152227</v>
      </c>
      <c r="Z311" s="88">
        <v>603000</v>
      </c>
      <c r="AA311" s="88">
        <v>33549227</v>
      </c>
    </row>
    <row r="312" spans="1:27" ht="15">
      <c r="A312" s="87" t="s">
        <v>1080</v>
      </c>
      <c r="B312" s="88" t="s">
        <v>729</v>
      </c>
      <c r="C312" s="88">
        <v>19301</v>
      </c>
      <c r="D312" s="88">
        <f t="shared" si="16"/>
        <v>1947451</v>
      </c>
      <c r="E312" s="88">
        <v>790526</v>
      </c>
      <c r="F312" s="88">
        <v>1156925</v>
      </c>
      <c r="H312" s="87" t="s">
        <v>1168</v>
      </c>
      <c r="I312" s="88" t="s">
        <v>750</v>
      </c>
      <c r="J312" s="88">
        <v>0</v>
      </c>
      <c r="K312" s="88">
        <f t="shared" si="17"/>
        <v>21652</v>
      </c>
      <c r="L312" s="88">
        <v>0</v>
      </c>
      <c r="M312" s="88">
        <v>21652</v>
      </c>
      <c r="O312" s="87" t="s">
        <v>1050</v>
      </c>
      <c r="P312" s="88" t="s">
        <v>720</v>
      </c>
      <c r="Q312" s="88">
        <v>1085260</v>
      </c>
      <c r="R312" s="88">
        <f t="shared" si="18"/>
        <v>3760090</v>
      </c>
      <c r="S312" s="88">
        <v>754885</v>
      </c>
      <c r="T312" s="88">
        <v>3005205</v>
      </c>
      <c r="V312" s="87" t="s">
        <v>1050</v>
      </c>
      <c r="W312" s="88" t="s">
        <v>720</v>
      </c>
      <c r="X312" s="88">
        <v>11263464</v>
      </c>
      <c r="Y312" s="88">
        <f t="shared" si="19"/>
        <v>15597765</v>
      </c>
      <c r="Z312" s="88">
        <v>992850</v>
      </c>
      <c r="AA312" s="88">
        <v>14604915</v>
      </c>
    </row>
    <row r="313" spans="1:27" ht="15">
      <c r="A313" s="87" t="s">
        <v>1084</v>
      </c>
      <c r="B313" s="88" t="s">
        <v>730</v>
      </c>
      <c r="C313" s="88">
        <v>0</v>
      </c>
      <c r="D313" s="88">
        <f t="shared" si="16"/>
        <v>89000</v>
      </c>
      <c r="E313" s="88">
        <v>0</v>
      </c>
      <c r="F313" s="88">
        <v>89000</v>
      </c>
      <c r="H313" s="87" t="s">
        <v>1171</v>
      </c>
      <c r="I313" s="88" t="s">
        <v>751</v>
      </c>
      <c r="J313" s="88">
        <v>1021</v>
      </c>
      <c r="K313" s="88">
        <f t="shared" si="17"/>
        <v>54602</v>
      </c>
      <c r="L313" s="88">
        <v>0</v>
      </c>
      <c r="M313" s="88">
        <v>54602</v>
      </c>
      <c r="O313" s="87" t="s">
        <v>1053</v>
      </c>
      <c r="P313" s="88" t="s">
        <v>721</v>
      </c>
      <c r="Q313" s="88">
        <v>633677</v>
      </c>
      <c r="R313" s="88">
        <f t="shared" si="18"/>
        <v>3405289</v>
      </c>
      <c r="S313" s="88">
        <v>40400</v>
      </c>
      <c r="T313" s="88">
        <v>3364889</v>
      </c>
      <c r="V313" s="87" t="s">
        <v>1053</v>
      </c>
      <c r="W313" s="88" t="s">
        <v>721</v>
      </c>
      <c r="X313" s="88">
        <v>2392038</v>
      </c>
      <c r="Y313" s="88">
        <f t="shared" si="19"/>
        <v>19062085</v>
      </c>
      <c r="Z313" s="88">
        <v>0</v>
      </c>
      <c r="AA313" s="88">
        <v>19062085</v>
      </c>
    </row>
    <row r="314" spans="1:27" ht="15">
      <c r="A314" s="87" t="s">
        <v>1087</v>
      </c>
      <c r="B314" s="88" t="s">
        <v>957</v>
      </c>
      <c r="C314" s="88">
        <v>0</v>
      </c>
      <c r="D314" s="88">
        <f t="shared" si="16"/>
        <v>78612</v>
      </c>
      <c r="E314" s="88">
        <v>0</v>
      </c>
      <c r="F314" s="88">
        <v>78612</v>
      </c>
      <c r="H314" s="87" t="s">
        <v>1174</v>
      </c>
      <c r="I314" s="88" t="s">
        <v>752</v>
      </c>
      <c r="J314" s="88">
        <v>15286</v>
      </c>
      <c r="K314" s="88">
        <f t="shared" si="17"/>
        <v>262285</v>
      </c>
      <c r="L314" s="88">
        <v>64700</v>
      </c>
      <c r="M314" s="88">
        <v>197585</v>
      </c>
      <c r="O314" s="87" t="s">
        <v>1056</v>
      </c>
      <c r="P314" s="88" t="s">
        <v>684</v>
      </c>
      <c r="Q314" s="88">
        <v>1351709</v>
      </c>
      <c r="R314" s="88">
        <f t="shared" si="18"/>
        <v>10237161</v>
      </c>
      <c r="S314" s="88">
        <v>2032447</v>
      </c>
      <c r="T314" s="88">
        <v>8204714</v>
      </c>
      <c r="V314" s="87" t="s">
        <v>1056</v>
      </c>
      <c r="W314" s="88" t="s">
        <v>684</v>
      </c>
      <c r="X314" s="88">
        <v>255254973</v>
      </c>
      <c r="Y314" s="88">
        <f t="shared" si="19"/>
        <v>37533199</v>
      </c>
      <c r="Z314" s="88">
        <v>16620960</v>
      </c>
      <c r="AA314" s="88">
        <v>20912239</v>
      </c>
    </row>
    <row r="315" spans="1:27" ht="15">
      <c r="A315" s="87" t="s">
        <v>1090</v>
      </c>
      <c r="B315" s="88" t="s">
        <v>731</v>
      </c>
      <c r="C315" s="88">
        <v>160000</v>
      </c>
      <c r="D315" s="88">
        <f t="shared" si="16"/>
        <v>143560</v>
      </c>
      <c r="E315" s="88">
        <v>2500</v>
      </c>
      <c r="F315" s="88">
        <v>141060</v>
      </c>
      <c r="H315" s="87" t="s">
        <v>1177</v>
      </c>
      <c r="I315" s="88" t="s">
        <v>753</v>
      </c>
      <c r="J315" s="88">
        <v>2200</v>
      </c>
      <c r="K315" s="88">
        <f t="shared" si="17"/>
        <v>55602</v>
      </c>
      <c r="L315" s="88">
        <v>0</v>
      </c>
      <c r="M315" s="88">
        <v>55602</v>
      </c>
      <c r="O315" s="87" t="s">
        <v>1059</v>
      </c>
      <c r="P315" s="88" t="s">
        <v>722</v>
      </c>
      <c r="Q315" s="88">
        <v>2615064</v>
      </c>
      <c r="R315" s="88">
        <f t="shared" si="18"/>
        <v>10188806</v>
      </c>
      <c r="S315" s="88">
        <v>163702</v>
      </c>
      <c r="T315" s="88">
        <v>10025104</v>
      </c>
      <c r="V315" s="87" t="s">
        <v>1059</v>
      </c>
      <c r="W315" s="88" t="s">
        <v>722</v>
      </c>
      <c r="X315" s="88">
        <v>2802702</v>
      </c>
      <c r="Y315" s="88">
        <f t="shared" si="19"/>
        <v>35560545</v>
      </c>
      <c r="Z315" s="88">
        <v>0</v>
      </c>
      <c r="AA315" s="88">
        <v>35560545</v>
      </c>
    </row>
    <row r="316" spans="1:27" ht="15">
      <c r="A316" s="87" t="s">
        <v>1093</v>
      </c>
      <c r="B316" s="88" t="s">
        <v>732</v>
      </c>
      <c r="C316" s="88">
        <v>0</v>
      </c>
      <c r="D316" s="88">
        <f t="shared" si="16"/>
        <v>71000</v>
      </c>
      <c r="E316" s="88">
        <v>0</v>
      </c>
      <c r="F316" s="88">
        <v>71000</v>
      </c>
      <c r="H316" s="87" t="s">
        <v>1180</v>
      </c>
      <c r="I316" s="88" t="s">
        <v>754</v>
      </c>
      <c r="J316" s="88">
        <v>0</v>
      </c>
      <c r="K316" s="88">
        <f t="shared" si="17"/>
        <v>11525</v>
      </c>
      <c r="L316" s="88">
        <v>0</v>
      </c>
      <c r="M316" s="88">
        <v>11525</v>
      </c>
      <c r="O316" s="87" t="s">
        <v>1062</v>
      </c>
      <c r="P316" s="88" t="s">
        <v>723</v>
      </c>
      <c r="Q316" s="88">
        <v>3554656</v>
      </c>
      <c r="R316" s="88">
        <f t="shared" si="18"/>
        <v>5916448</v>
      </c>
      <c r="S316" s="88">
        <v>1387419</v>
      </c>
      <c r="T316" s="88">
        <v>4529029</v>
      </c>
      <c r="V316" s="87" t="s">
        <v>1062</v>
      </c>
      <c r="W316" s="88" t="s">
        <v>723</v>
      </c>
      <c r="X316" s="88">
        <v>2869023</v>
      </c>
      <c r="Y316" s="88">
        <f t="shared" si="19"/>
        <v>33772996</v>
      </c>
      <c r="Z316" s="88">
        <v>18000</v>
      </c>
      <c r="AA316" s="88">
        <v>33754996</v>
      </c>
    </row>
    <row r="317" spans="1:27" ht="15">
      <c r="A317" s="87" t="s">
        <v>1096</v>
      </c>
      <c r="B317" s="88" t="s">
        <v>685</v>
      </c>
      <c r="C317" s="88">
        <v>550000</v>
      </c>
      <c r="D317" s="88">
        <f t="shared" si="16"/>
        <v>180265</v>
      </c>
      <c r="E317" s="88">
        <v>18000</v>
      </c>
      <c r="F317" s="88">
        <v>162265</v>
      </c>
      <c r="H317" s="87" t="s">
        <v>1183</v>
      </c>
      <c r="I317" s="88" t="s">
        <v>755</v>
      </c>
      <c r="J317" s="88">
        <v>351101</v>
      </c>
      <c r="K317" s="88">
        <f t="shared" si="17"/>
        <v>69900</v>
      </c>
      <c r="L317" s="88">
        <v>0</v>
      </c>
      <c r="M317" s="88">
        <v>69900</v>
      </c>
      <c r="O317" s="87" t="s">
        <v>1065</v>
      </c>
      <c r="P317" s="88" t="s">
        <v>724</v>
      </c>
      <c r="Q317" s="88">
        <v>458000</v>
      </c>
      <c r="R317" s="88">
        <f t="shared" si="18"/>
        <v>1673579</v>
      </c>
      <c r="S317" s="88">
        <v>305700</v>
      </c>
      <c r="T317" s="88">
        <v>1367879</v>
      </c>
      <c r="V317" s="87" t="s">
        <v>1065</v>
      </c>
      <c r="W317" s="88" t="s">
        <v>724</v>
      </c>
      <c r="X317" s="88">
        <v>7575</v>
      </c>
      <c r="Y317" s="88">
        <f t="shared" si="19"/>
        <v>612588</v>
      </c>
      <c r="Z317" s="88">
        <v>0</v>
      </c>
      <c r="AA317" s="88">
        <v>612588</v>
      </c>
    </row>
    <row r="318" spans="1:27" ht="15">
      <c r="A318" s="87" t="s">
        <v>1099</v>
      </c>
      <c r="B318" s="88" t="s">
        <v>733</v>
      </c>
      <c r="C318" s="88">
        <v>684500</v>
      </c>
      <c r="D318" s="88">
        <f t="shared" si="16"/>
        <v>776737</v>
      </c>
      <c r="E318" s="88">
        <v>103000</v>
      </c>
      <c r="F318" s="88">
        <v>673737</v>
      </c>
      <c r="H318" s="87" t="s">
        <v>1186</v>
      </c>
      <c r="I318" s="88" t="s">
        <v>756</v>
      </c>
      <c r="J318" s="88">
        <v>75000</v>
      </c>
      <c r="K318" s="88">
        <f t="shared" si="17"/>
        <v>18735</v>
      </c>
      <c r="L318" s="88">
        <v>0</v>
      </c>
      <c r="M318" s="88">
        <v>18735</v>
      </c>
      <c r="O318" s="87" t="s">
        <v>1068</v>
      </c>
      <c r="P318" s="88" t="s">
        <v>725</v>
      </c>
      <c r="Q318" s="88">
        <v>16487955</v>
      </c>
      <c r="R318" s="88">
        <f t="shared" si="18"/>
        <v>8926868</v>
      </c>
      <c r="S318" s="88">
        <v>2191637</v>
      </c>
      <c r="T318" s="88">
        <v>6735231</v>
      </c>
      <c r="V318" s="87" t="s">
        <v>1068</v>
      </c>
      <c r="W318" s="88" t="s">
        <v>725</v>
      </c>
      <c r="X318" s="88">
        <v>36631674</v>
      </c>
      <c r="Y318" s="88">
        <f t="shared" si="19"/>
        <v>40765984</v>
      </c>
      <c r="Z318" s="88">
        <v>6848238</v>
      </c>
      <c r="AA318" s="88">
        <v>33917746</v>
      </c>
    </row>
    <row r="319" spans="1:27" ht="15">
      <c r="A319" s="87" t="s">
        <v>1102</v>
      </c>
      <c r="B319" s="88" t="s">
        <v>734</v>
      </c>
      <c r="C319" s="88">
        <v>0</v>
      </c>
      <c r="D319" s="88">
        <f t="shared" si="16"/>
        <v>172460</v>
      </c>
      <c r="E319" s="88">
        <v>0</v>
      </c>
      <c r="F319" s="88">
        <v>172460</v>
      </c>
      <c r="H319" s="87" t="s">
        <v>1189</v>
      </c>
      <c r="I319" s="88" t="s">
        <v>757</v>
      </c>
      <c r="J319" s="88">
        <v>81410</v>
      </c>
      <c r="K319" s="88">
        <f t="shared" si="17"/>
        <v>12377676</v>
      </c>
      <c r="L319" s="88">
        <v>0</v>
      </c>
      <c r="M319" s="88">
        <v>12377676</v>
      </c>
      <c r="O319" s="87" t="s">
        <v>1071</v>
      </c>
      <c r="P319" s="88" t="s">
        <v>726</v>
      </c>
      <c r="Q319" s="88">
        <v>1035120</v>
      </c>
      <c r="R319" s="88">
        <f t="shared" si="18"/>
        <v>1444488</v>
      </c>
      <c r="S319" s="88">
        <v>1355889</v>
      </c>
      <c r="T319" s="88">
        <v>88599</v>
      </c>
      <c r="V319" s="87" t="s">
        <v>1071</v>
      </c>
      <c r="W319" s="88" t="s">
        <v>726</v>
      </c>
      <c r="X319" s="88">
        <v>1726840</v>
      </c>
      <c r="Y319" s="88">
        <f t="shared" si="19"/>
        <v>11086583</v>
      </c>
      <c r="Z319" s="88">
        <v>171673</v>
      </c>
      <c r="AA319" s="88">
        <v>10914910</v>
      </c>
    </row>
    <row r="320" spans="1:27" ht="15">
      <c r="A320" s="87" t="s">
        <v>1105</v>
      </c>
      <c r="B320" s="88" t="s">
        <v>735</v>
      </c>
      <c r="C320" s="88">
        <v>0</v>
      </c>
      <c r="D320" s="88">
        <f t="shared" si="16"/>
        <v>129083</v>
      </c>
      <c r="E320" s="88">
        <v>73650</v>
      </c>
      <c r="F320" s="88">
        <v>55433</v>
      </c>
      <c r="H320" s="87" t="s">
        <v>1198</v>
      </c>
      <c r="I320" s="88" t="s">
        <v>760</v>
      </c>
      <c r="J320" s="88">
        <v>15100</v>
      </c>
      <c r="K320" s="88">
        <f t="shared" si="17"/>
        <v>1155341</v>
      </c>
      <c r="L320" s="88">
        <v>354601</v>
      </c>
      <c r="M320" s="88">
        <v>800740</v>
      </c>
      <c r="O320" s="87" t="s">
        <v>1074</v>
      </c>
      <c r="P320" s="88" t="s">
        <v>727</v>
      </c>
      <c r="Q320" s="88">
        <v>370796</v>
      </c>
      <c r="R320" s="88">
        <f t="shared" si="18"/>
        <v>2144334</v>
      </c>
      <c r="S320" s="88">
        <v>428107</v>
      </c>
      <c r="T320" s="88">
        <v>1716227</v>
      </c>
      <c r="V320" s="87" t="s">
        <v>1074</v>
      </c>
      <c r="W320" s="88" t="s">
        <v>727</v>
      </c>
      <c r="X320" s="88">
        <v>166250</v>
      </c>
      <c r="Y320" s="88">
        <f t="shared" si="19"/>
        <v>3507803</v>
      </c>
      <c r="Z320" s="88">
        <v>0</v>
      </c>
      <c r="AA320" s="88">
        <v>3507803</v>
      </c>
    </row>
    <row r="321" spans="1:27" ht="15">
      <c r="A321" s="87" t="s">
        <v>1108</v>
      </c>
      <c r="B321" s="88" t="s">
        <v>736</v>
      </c>
      <c r="C321" s="88">
        <v>905000</v>
      </c>
      <c r="D321" s="88">
        <f t="shared" si="16"/>
        <v>1489268</v>
      </c>
      <c r="E321" s="88">
        <v>335002</v>
      </c>
      <c r="F321" s="88">
        <v>1154266</v>
      </c>
      <c r="H321" s="87" t="s">
        <v>1201</v>
      </c>
      <c r="I321" s="88" t="s">
        <v>761</v>
      </c>
      <c r="J321" s="88">
        <v>37600</v>
      </c>
      <c r="K321" s="88">
        <f t="shared" si="17"/>
        <v>617791</v>
      </c>
      <c r="L321" s="88">
        <v>20000</v>
      </c>
      <c r="M321" s="88">
        <v>597791</v>
      </c>
      <c r="O321" s="87" t="s">
        <v>1077</v>
      </c>
      <c r="P321" s="88" t="s">
        <v>728</v>
      </c>
      <c r="Q321" s="88">
        <v>199901</v>
      </c>
      <c r="R321" s="88">
        <f t="shared" si="18"/>
        <v>1934883</v>
      </c>
      <c r="S321" s="88">
        <v>832464</v>
      </c>
      <c r="T321" s="88">
        <v>1102419</v>
      </c>
      <c r="V321" s="87" t="s">
        <v>1077</v>
      </c>
      <c r="W321" s="88" t="s">
        <v>728</v>
      </c>
      <c r="X321" s="88">
        <v>16501</v>
      </c>
      <c r="Y321" s="88">
        <f t="shared" si="19"/>
        <v>1208959</v>
      </c>
      <c r="Z321" s="88">
        <v>0</v>
      </c>
      <c r="AA321" s="88">
        <v>1208959</v>
      </c>
    </row>
    <row r="322" spans="1:27" ht="15">
      <c r="A322" s="87" t="s">
        <v>1111</v>
      </c>
      <c r="B322" s="88" t="s">
        <v>686</v>
      </c>
      <c r="C322" s="88">
        <v>5000</v>
      </c>
      <c r="D322" s="88">
        <f t="shared" si="16"/>
        <v>107738</v>
      </c>
      <c r="E322" s="88">
        <v>0</v>
      </c>
      <c r="F322" s="88">
        <v>107738</v>
      </c>
      <c r="H322" s="87" t="s">
        <v>1207</v>
      </c>
      <c r="I322" s="88" t="s">
        <v>961</v>
      </c>
      <c r="J322" s="88">
        <v>0</v>
      </c>
      <c r="K322" s="88">
        <f t="shared" si="17"/>
        <v>20000</v>
      </c>
      <c r="L322" s="88">
        <v>0</v>
      </c>
      <c r="M322" s="88">
        <v>20000</v>
      </c>
      <c r="O322" s="87" t="s">
        <v>1080</v>
      </c>
      <c r="P322" s="88" t="s">
        <v>729</v>
      </c>
      <c r="Q322" s="88">
        <v>6599441</v>
      </c>
      <c r="R322" s="88">
        <f t="shared" si="18"/>
        <v>18236841</v>
      </c>
      <c r="S322" s="88">
        <v>7568024</v>
      </c>
      <c r="T322" s="88">
        <v>10668817</v>
      </c>
      <c r="V322" s="87" t="s">
        <v>1080</v>
      </c>
      <c r="W322" s="88" t="s">
        <v>729</v>
      </c>
      <c r="X322" s="88">
        <v>7665745</v>
      </c>
      <c r="Y322" s="88">
        <f t="shared" si="19"/>
        <v>22643765</v>
      </c>
      <c r="Z322" s="88">
        <v>1022887</v>
      </c>
      <c r="AA322" s="88">
        <v>21620878</v>
      </c>
    </row>
    <row r="323" spans="1:27" ht="15">
      <c r="A323" s="87" t="s">
        <v>1114</v>
      </c>
      <c r="B323" s="88" t="s">
        <v>737</v>
      </c>
      <c r="C323" s="88">
        <v>2127</v>
      </c>
      <c r="D323" s="88">
        <f t="shared" si="16"/>
        <v>294244</v>
      </c>
      <c r="E323" s="88">
        <v>170667</v>
      </c>
      <c r="F323" s="88">
        <v>123577</v>
      </c>
      <c r="H323" s="87" t="s">
        <v>1210</v>
      </c>
      <c r="I323" s="88" t="s">
        <v>763</v>
      </c>
      <c r="J323" s="88">
        <v>0</v>
      </c>
      <c r="K323" s="88">
        <f t="shared" si="17"/>
        <v>102800</v>
      </c>
      <c r="L323" s="88">
        <v>79800</v>
      </c>
      <c r="M323" s="88">
        <v>23000</v>
      </c>
      <c r="O323" s="87" t="s">
        <v>1084</v>
      </c>
      <c r="P323" s="88" t="s">
        <v>730</v>
      </c>
      <c r="Q323" s="88">
        <v>72526</v>
      </c>
      <c r="R323" s="88">
        <f t="shared" si="18"/>
        <v>951064</v>
      </c>
      <c r="S323" s="88">
        <v>178150</v>
      </c>
      <c r="T323" s="88">
        <v>772914</v>
      </c>
      <c r="V323" s="87" t="s">
        <v>1084</v>
      </c>
      <c r="W323" s="88" t="s">
        <v>730</v>
      </c>
      <c r="X323" s="88">
        <v>0</v>
      </c>
      <c r="Y323" s="88">
        <f t="shared" si="19"/>
        <v>61850</v>
      </c>
      <c r="Z323" s="88">
        <v>0</v>
      </c>
      <c r="AA323" s="88">
        <v>61850</v>
      </c>
    </row>
    <row r="324" spans="1:27" ht="15">
      <c r="A324" s="87" t="s">
        <v>1117</v>
      </c>
      <c r="B324" s="88" t="s">
        <v>958</v>
      </c>
      <c r="C324" s="88">
        <v>0</v>
      </c>
      <c r="D324" s="88">
        <f aca="true" t="shared" si="20" ref="D324:D387">E324+F324</f>
        <v>25432</v>
      </c>
      <c r="E324" s="88">
        <v>0</v>
      </c>
      <c r="F324" s="88">
        <v>25432</v>
      </c>
      <c r="H324" s="87" t="s">
        <v>1213</v>
      </c>
      <c r="I324" s="88" t="s">
        <v>764</v>
      </c>
      <c r="J324" s="88">
        <v>0</v>
      </c>
      <c r="K324" s="88">
        <f aca="true" t="shared" si="21" ref="K324:K387">L324+M324</f>
        <v>12400</v>
      </c>
      <c r="L324" s="88">
        <v>12000</v>
      </c>
      <c r="M324" s="88">
        <v>400</v>
      </c>
      <c r="O324" s="87" t="s">
        <v>1087</v>
      </c>
      <c r="P324" s="88" t="s">
        <v>957</v>
      </c>
      <c r="Q324" s="88">
        <v>0</v>
      </c>
      <c r="R324" s="88">
        <f aca="true" t="shared" si="22" ref="R324:R387">S324+T324</f>
        <v>613712</v>
      </c>
      <c r="S324" s="88">
        <v>319672</v>
      </c>
      <c r="T324" s="88">
        <v>294040</v>
      </c>
      <c r="V324" s="87" t="s">
        <v>1087</v>
      </c>
      <c r="W324" s="88" t="s">
        <v>957</v>
      </c>
      <c r="X324" s="88">
        <v>0</v>
      </c>
      <c r="Y324" s="88">
        <f aca="true" t="shared" si="23" ref="Y324:Y387">Z324+AA324</f>
        <v>18774</v>
      </c>
      <c r="Z324" s="88">
        <v>0</v>
      </c>
      <c r="AA324" s="88">
        <v>18774</v>
      </c>
    </row>
    <row r="325" spans="1:27" ht="15">
      <c r="A325" s="87" t="s">
        <v>1120</v>
      </c>
      <c r="B325" s="88" t="s">
        <v>738</v>
      </c>
      <c r="C325" s="88">
        <v>1746575</v>
      </c>
      <c r="D325" s="88">
        <f t="shared" si="20"/>
        <v>972310</v>
      </c>
      <c r="E325" s="88">
        <v>794300</v>
      </c>
      <c r="F325" s="88">
        <v>178010</v>
      </c>
      <c r="H325" s="87" t="s">
        <v>1216</v>
      </c>
      <c r="I325" s="88" t="s">
        <v>765</v>
      </c>
      <c r="J325" s="88">
        <v>0</v>
      </c>
      <c r="K325" s="88">
        <f t="shared" si="21"/>
        <v>100520</v>
      </c>
      <c r="L325" s="88">
        <v>0</v>
      </c>
      <c r="M325" s="88">
        <v>100520</v>
      </c>
      <c r="O325" s="87" t="s">
        <v>1090</v>
      </c>
      <c r="P325" s="88" t="s">
        <v>731</v>
      </c>
      <c r="Q325" s="88">
        <v>1273576</v>
      </c>
      <c r="R325" s="88">
        <f t="shared" si="22"/>
        <v>23298745</v>
      </c>
      <c r="S325" s="88">
        <v>267803</v>
      </c>
      <c r="T325" s="88">
        <v>23030942</v>
      </c>
      <c r="V325" s="87" t="s">
        <v>1090</v>
      </c>
      <c r="W325" s="88" t="s">
        <v>731</v>
      </c>
      <c r="X325" s="88">
        <v>162003</v>
      </c>
      <c r="Y325" s="88">
        <f t="shared" si="23"/>
        <v>8249781</v>
      </c>
      <c r="Z325" s="88">
        <v>5800</v>
      </c>
      <c r="AA325" s="88">
        <v>8243981</v>
      </c>
    </row>
    <row r="326" spans="1:27" ht="15">
      <c r="A326" s="87" t="s">
        <v>1123</v>
      </c>
      <c r="B326" s="88" t="s">
        <v>739</v>
      </c>
      <c r="C326" s="88">
        <v>0</v>
      </c>
      <c r="D326" s="88">
        <f t="shared" si="20"/>
        <v>91450</v>
      </c>
      <c r="E326" s="88">
        <v>0</v>
      </c>
      <c r="F326" s="88">
        <v>91450</v>
      </c>
      <c r="H326" s="87" t="s">
        <v>1224</v>
      </c>
      <c r="I326" s="88" t="s">
        <v>766</v>
      </c>
      <c r="J326" s="88">
        <v>30000</v>
      </c>
      <c r="K326" s="88">
        <f t="shared" si="21"/>
        <v>27375</v>
      </c>
      <c r="L326" s="88">
        <v>0</v>
      </c>
      <c r="M326" s="88">
        <v>27375</v>
      </c>
      <c r="O326" s="87" t="s">
        <v>1093</v>
      </c>
      <c r="P326" s="88" t="s">
        <v>732</v>
      </c>
      <c r="Q326" s="88">
        <v>300</v>
      </c>
      <c r="R326" s="88">
        <f t="shared" si="22"/>
        <v>208875</v>
      </c>
      <c r="S326" s="88">
        <v>30000</v>
      </c>
      <c r="T326" s="88">
        <v>178875</v>
      </c>
      <c r="V326" s="87" t="s">
        <v>1093</v>
      </c>
      <c r="W326" s="88" t="s">
        <v>732</v>
      </c>
      <c r="X326" s="88">
        <v>376500</v>
      </c>
      <c r="Y326" s="88">
        <f t="shared" si="23"/>
        <v>2407423</v>
      </c>
      <c r="Z326" s="88">
        <v>832600</v>
      </c>
      <c r="AA326" s="88">
        <v>1574823</v>
      </c>
    </row>
    <row r="327" spans="1:27" ht="15">
      <c r="A327" s="87" t="s">
        <v>1126</v>
      </c>
      <c r="B327" s="88" t="s">
        <v>740</v>
      </c>
      <c r="C327" s="88">
        <v>9000</v>
      </c>
      <c r="D327" s="88">
        <f t="shared" si="20"/>
        <v>115093</v>
      </c>
      <c r="E327" s="88">
        <v>0</v>
      </c>
      <c r="F327" s="88">
        <v>115093</v>
      </c>
      <c r="H327" s="87" t="s">
        <v>1227</v>
      </c>
      <c r="I327" s="88" t="s">
        <v>767</v>
      </c>
      <c r="J327" s="88">
        <v>0</v>
      </c>
      <c r="K327" s="88">
        <f t="shared" si="21"/>
        <v>39500</v>
      </c>
      <c r="L327" s="88">
        <v>38000</v>
      </c>
      <c r="M327" s="88">
        <v>1500</v>
      </c>
      <c r="O327" s="87" t="s">
        <v>1096</v>
      </c>
      <c r="P327" s="88" t="s">
        <v>685</v>
      </c>
      <c r="Q327" s="88">
        <v>1579000</v>
      </c>
      <c r="R327" s="88">
        <f t="shared" si="22"/>
        <v>1243444</v>
      </c>
      <c r="S327" s="88">
        <v>173450</v>
      </c>
      <c r="T327" s="88">
        <v>1069994</v>
      </c>
      <c r="V327" s="87" t="s">
        <v>1096</v>
      </c>
      <c r="W327" s="88" t="s">
        <v>685</v>
      </c>
      <c r="X327" s="88">
        <v>0</v>
      </c>
      <c r="Y327" s="88">
        <f t="shared" si="23"/>
        <v>216350</v>
      </c>
      <c r="Z327" s="88">
        <v>0</v>
      </c>
      <c r="AA327" s="88">
        <v>216350</v>
      </c>
    </row>
    <row r="328" spans="1:27" ht="15">
      <c r="A328" s="87" t="s">
        <v>1129</v>
      </c>
      <c r="B328" s="88" t="s">
        <v>687</v>
      </c>
      <c r="C328" s="88">
        <v>812103</v>
      </c>
      <c r="D328" s="88">
        <f t="shared" si="20"/>
        <v>1040086</v>
      </c>
      <c r="E328" s="88">
        <v>220200</v>
      </c>
      <c r="F328" s="88">
        <v>819886</v>
      </c>
      <c r="H328" s="87" t="s">
        <v>1229</v>
      </c>
      <c r="I328" s="88" t="s">
        <v>690</v>
      </c>
      <c r="J328" s="88">
        <v>0</v>
      </c>
      <c r="K328" s="88">
        <f t="shared" si="21"/>
        <v>2600</v>
      </c>
      <c r="L328" s="88">
        <v>0</v>
      </c>
      <c r="M328" s="88">
        <v>2600</v>
      </c>
      <c r="O328" s="87" t="s">
        <v>1099</v>
      </c>
      <c r="P328" s="88" t="s">
        <v>733</v>
      </c>
      <c r="Q328" s="88">
        <v>3194686</v>
      </c>
      <c r="R328" s="88">
        <f t="shared" si="22"/>
        <v>2536530</v>
      </c>
      <c r="S328" s="88">
        <v>616001</v>
      </c>
      <c r="T328" s="88">
        <v>1920529</v>
      </c>
      <c r="V328" s="87" t="s">
        <v>1099</v>
      </c>
      <c r="W328" s="88" t="s">
        <v>733</v>
      </c>
      <c r="X328" s="88">
        <v>37500</v>
      </c>
      <c r="Y328" s="88">
        <f t="shared" si="23"/>
        <v>345705</v>
      </c>
      <c r="Z328" s="88">
        <v>7000</v>
      </c>
      <c r="AA328" s="88">
        <v>338705</v>
      </c>
    </row>
    <row r="329" spans="1:27" ht="15">
      <c r="A329" s="87" t="s">
        <v>1132</v>
      </c>
      <c r="B329" s="88" t="s">
        <v>741</v>
      </c>
      <c r="C329" s="88">
        <v>0</v>
      </c>
      <c r="D329" s="88">
        <f t="shared" si="20"/>
        <v>167933</v>
      </c>
      <c r="E329" s="88">
        <v>0</v>
      </c>
      <c r="F329" s="88">
        <v>167933</v>
      </c>
      <c r="H329" s="87" t="s">
        <v>1232</v>
      </c>
      <c r="I329" s="88" t="s">
        <v>768</v>
      </c>
      <c r="J329" s="88">
        <v>231529</v>
      </c>
      <c r="K329" s="88">
        <f t="shared" si="21"/>
        <v>5400</v>
      </c>
      <c r="L329" s="88">
        <v>900</v>
      </c>
      <c r="M329" s="88">
        <v>4500</v>
      </c>
      <c r="O329" s="87" t="s">
        <v>1102</v>
      </c>
      <c r="P329" s="88" t="s">
        <v>734</v>
      </c>
      <c r="Q329" s="88">
        <v>7399112</v>
      </c>
      <c r="R329" s="88">
        <f t="shared" si="22"/>
        <v>2340701</v>
      </c>
      <c r="S329" s="88">
        <v>354282</v>
      </c>
      <c r="T329" s="88">
        <v>1986419</v>
      </c>
      <c r="V329" s="87" t="s">
        <v>1102</v>
      </c>
      <c r="W329" s="88" t="s">
        <v>734</v>
      </c>
      <c r="X329" s="88">
        <v>755</v>
      </c>
      <c r="Y329" s="88">
        <f t="shared" si="23"/>
        <v>965864</v>
      </c>
      <c r="Z329" s="88">
        <v>131000</v>
      </c>
      <c r="AA329" s="88">
        <v>834864</v>
      </c>
    </row>
    <row r="330" spans="1:27" ht="15">
      <c r="A330" s="87" t="s">
        <v>1135</v>
      </c>
      <c r="B330" s="88" t="s">
        <v>742</v>
      </c>
      <c r="C330" s="88">
        <v>837185</v>
      </c>
      <c r="D330" s="88">
        <f t="shared" si="20"/>
        <v>1162367</v>
      </c>
      <c r="E330" s="88">
        <v>903900</v>
      </c>
      <c r="F330" s="88">
        <v>258467</v>
      </c>
      <c r="H330" s="87" t="s">
        <v>1235</v>
      </c>
      <c r="I330" s="88" t="s">
        <v>769</v>
      </c>
      <c r="J330" s="88">
        <v>1000</v>
      </c>
      <c r="K330" s="88">
        <f t="shared" si="21"/>
        <v>440533</v>
      </c>
      <c r="L330" s="88">
        <v>0</v>
      </c>
      <c r="M330" s="88">
        <v>440533</v>
      </c>
      <c r="O330" s="87" t="s">
        <v>1105</v>
      </c>
      <c r="P330" s="88" t="s">
        <v>735</v>
      </c>
      <c r="Q330" s="88">
        <v>630400</v>
      </c>
      <c r="R330" s="88">
        <f t="shared" si="22"/>
        <v>1959333</v>
      </c>
      <c r="S330" s="88">
        <v>925308</v>
      </c>
      <c r="T330" s="88">
        <v>1034025</v>
      </c>
      <c r="V330" s="87" t="s">
        <v>1105</v>
      </c>
      <c r="W330" s="88" t="s">
        <v>735</v>
      </c>
      <c r="X330" s="88">
        <v>0</v>
      </c>
      <c r="Y330" s="88">
        <f t="shared" si="23"/>
        <v>282312</v>
      </c>
      <c r="Z330" s="88">
        <v>27250</v>
      </c>
      <c r="AA330" s="88">
        <v>255062</v>
      </c>
    </row>
    <row r="331" spans="1:27" ht="15">
      <c r="A331" s="87" t="s">
        <v>1138</v>
      </c>
      <c r="B331" s="88" t="s">
        <v>688</v>
      </c>
      <c r="C331" s="88">
        <v>1393099</v>
      </c>
      <c r="D331" s="88">
        <f t="shared" si="20"/>
        <v>876389</v>
      </c>
      <c r="E331" s="88">
        <v>199600</v>
      </c>
      <c r="F331" s="88">
        <v>676789</v>
      </c>
      <c r="H331" s="87" t="s">
        <v>1242</v>
      </c>
      <c r="I331" s="88" t="s">
        <v>770</v>
      </c>
      <c r="J331" s="88">
        <v>0</v>
      </c>
      <c r="K331" s="88">
        <f t="shared" si="21"/>
        <v>1966</v>
      </c>
      <c r="L331" s="88">
        <v>0</v>
      </c>
      <c r="M331" s="88">
        <v>1966</v>
      </c>
      <c r="O331" s="87" t="s">
        <v>1108</v>
      </c>
      <c r="P331" s="88" t="s">
        <v>736</v>
      </c>
      <c r="Q331" s="88">
        <v>7620407</v>
      </c>
      <c r="R331" s="88">
        <f t="shared" si="22"/>
        <v>8644928</v>
      </c>
      <c r="S331" s="88">
        <v>2897934</v>
      </c>
      <c r="T331" s="88">
        <v>5746994</v>
      </c>
      <c r="V331" s="87" t="s">
        <v>1108</v>
      </c>
      <c r="W331" s="88" t="s">
        <v>736</v>
      </c>
      <c r="X331" s="88">
        <v>1307577</v>
      </c>
      <c r="Y331" s="88">
        <f t="shared" si="23"/>
        <v>1490438</v>
      </c>
      <c r="Z331" s="88">
        <v>248000</v>
      </c>
      <c r="AA331" s="88">
        <v>1242438</v>
      </c>
    </row>
    <row r="332" spans="1:27" ht="15">
      <c r="A332" s="87" t="s">
        <v>1141</v>
      </c>
      <c r="B332" s="88" t="s">
        <v>959</v>
      </c>
      <c r="C332" s="88">
        <v>0</v>
      </c>
      <c r="D332" s="88">
        <f t="shared" si="20"/>
        <v>21300</v>
      </c>
      <c r="E332" s="88">
        <v>0</v>
      </c>
      <c r="F332" s="88">
        <v>21300</v>
      </c>
      <c r="H332" s="87" t="s">
        <v>1245</v>
      </c>
      <c r="I332" s="88" t="s">
        <v>771</v>
      </c>
      <c r="J332" s="88">
        <v>25000</v>
      </c>
      <c r="K332" s="88">
        <f t="shared" si="21"/>
        <v>16500</v>
      </c>
      <c r="L332" s="88">
        <v>0</v>
      </c>
      <c r="M332" s="88">
        <v>16500</v>
      </c>
      <c r="O332" s="87" t="s">
        <v>1111</v>
      </c>
      <c r="P332" s="88" t="s">
        <v>686</v>
      </c>
      <c r="Q332" s="88">
        <v>9660757</v>
      </c>
      <c r="R332" s="88">
        <f t="shared" si="22"/>
        <v>4040842</v>
      </c>
      <c r="S332" s="88">
        <v>728600</v>
      </c>
      <c r="T332" s="88">
        <v>3312242</v>
      </c>
      <c r="V332" s="87" t="s">
        <v>1111</v>
      </c>
      <c r="W332" s="88" t="s">
        <v>686</v>
      </c>
      <c r="X332" s="88">
        <v>30600</v>
      </c>
      <c r="Y332" s="88">
        <f t="shared" si="23"/>
        <v>264166</v>
      </c>
      <c r="Z332" s="88">
        <v>65000</v>
      </c>
      <c r="AA332" s="88">
        <v>199166</v>
      </c>
    </row>
    <row r="333" spans="1:27" ht="15">
      <c r="A333" s="87" t="s">
        <v>1144</v>
      </c>
      <c r="B333" s="88" t="s">
        <v>743</v>
      </c>
      <c r="C333" s="88">
        <v>208000</v>
      </c>
      <c r="D333" s="88">
        <f t="shared" si="20"/>
        <v>91321</v>
      </c>
      <c r="E333" s="88">
        <v>0</v>
      </c>
      <c r="F333" s="88">
        <v>91321</v>
      </c>
      <c r="H333" s="87" t="s">
        <v>1248</v>
      </c>
      <c r="I333" s="88" t="s">
        <v>772</v>
      </c>
      <c r="J333" s="88">
        <v>0</v>
      </c>
      <c r="K333" s="88">
        <f t="shared" si="21"/>
        <v>8000</v>
      </c>
      <c r="L333" s="88">
        <v>0</v>
      </c>
      <c r="M333" s="88">
        <v>8000</v>
      </c>
      <c r="O333" s="87" t="s">
        <v>1114</v>
      </c>
      <c r="P333" s="88" t="s">
        <v>737</v>
      </c>
      <c r="Q333" s="88">
        <v>4744373</v>
      </c>
      <c r="R333" s="88">
        <f t="shared" si="22"/>
        <v>2450390</v>
      </c>
      <c r="S333" s="88">
        <v>677729</v>
      </c>
      <c r="T333" s="88">
        <v>1772661</v>
      </c>
      <c r="V333" s="87" t="s">
        <v>1114</v>
      </c>
      <c r="W333" s="88" t="s">
        <v>737</v>
      </c>
      <c r="X333" s="88">
        <v>4683025</v>
      </c>
      <c r="Y333" s="88">
        <f t="shared" si="23"/>
        <v>12904099</v>
      </c>
      <c r="Z333" s="88">
        <v>4967556</v>
      </c>
      <c r="AA333" s="88">
        <v>7936543</v>
      </c>
    </row>
    <row r="334" spans="1:27" ht="15">
      <c r="A334" s="87" t="s">
        <v>1147</v>
      </c>
      <c r="B334" s="88" t="s">
        <v>744</v>
      </c>
      <c r="C334" s="88">
        <v>500</v>
      </c>
      <c r="D334" s="88">
        <f t="shared" si="20"/>
        <v>231971</v>
      </c>
      <c r="E334" s="88">
        <v>55500</v>
      </c>
      <c r="F334" s="88">
        <v>176471</v>
      </c>
      <c r="H334" s="87" t="s">
        <v>1251</v>
      </c>
      <c r="I334" s="88" t="s">
        <v>773</v>
      </c>
      <c r="J334" s="88">
        <v>0</v>
      </c>
      <c r="K334" s="88">
        <f t="shared" si="21"/>
        <v>106800</v>
      </c>
      <c r="L334" s="88">
        <v>0</v>
      </c>
      <c r="M334" s="88">
        <v>106800</v>
      </c>
      <c r="O334" s="87" t="s">
        <v>1117</v>
      </c>
      <c r="P334" s="88" t="s">
        <v>958</v>
      </c>
      <c r="Q334" s="88">
        <v>320000</v>
      </c>
      <c r="R334" s="88">
        <f t="shared" si="22"/>
        <v>347196</v>
      </c>
      <c r="S334" s="88">
        <v>169150</v>
      </c>
      <c r="T334" s="88">
        <v>178046</v>
      </c>
      <c r="V334" s="87" t="s">
        <v>1117</v>
      </c>
      <c r="W334" s="88" t="s">
        <v>958</v>
      </c>
      <c r="X334" s="88">
        <v>30004</v>
      </c>
      <c r="Y334" s="88">
        <f t="shared" si="23"/>
        <v>188430</v>
      </c>
      <c r="Z334" s="88">
        <v>0</v>
      </c>
      <c r="AA334" s="88">
        <v>188430</v>
      </c>
    </row>
    <row r="335" spans="1:27" ht="15">
      <c r="A335" s="87" t="s">
        <v>1150</v>
      </c>
      <c r="B335" s="88" t="s">
        <v>745</v>
      </c>
      <c r="C335" s="88">
        <v>889651</v>
      </c>
      <c r="D335" s="88">
        <f t="shared" si="20"/>
        <v>646576</v>
      </c>
      <c r="E335" s="88">
        <v>508651</v>
      </c>
      <c r="F335" s="88">
        <v>137925</v>
      </c>
      <c r="H335" s="87" t="s">
        <v>1254</v>
      </c>
      <c r="I335" s="88" t="s">
        <v>774</v>
      </c>
      <c r="J335" s="88">
        <v>0</v>
      </c>
      <c r="K335" s="88">
        <f t="shared" si="21"/>
        <v>228800</v>
      </c>
      <c r="L335" s="88">
        <v>0</v>
      </c>
      <c r="M335" s="88">
        <v>228800</v>
      </c>
      <c r="O335" s="87" t="s">
        <v>1120</v>
      </c>
      <c r="P335" s="88" t="s">
        <v>738</v>
      </c>
      <c r="Q335" s="88">
        <v>6851746</v>
      </c>
      <c r="R335" s="88">
        <f t="shared" si="22"/>
        <v>4758711</v>
      </c>
      <c r="S335" s="88">
        <v>3319825</v>
      </c>
      <c r="T335" s="88">
        <v>1438886</v>
      </c>
      <c r="V335" s="87" t="s">
        <v>1120</v>
      </c>
      <c r="W335" s="88" t="s">
        <v>738</v>
      </c>
      <c r="X335" s="88">
        <v>0</v>
      </c>
      <c r="Y335" s="88">
        <f t="shared" si="23"/>
        <v>23450</v>
      </c>
      <c r="Z335" s="88">
        <v>0</v>
      </c>
      <c r="AA335" s="88">
        <v>23450</v>
      </c>
    </row>
    <row r="336" spans="1:27" ht="15">
      <c r="A336" s="87" t="s">
        <v>1153</v>
      </c>
      <c r="B336" s="88" t="s">
        <v>960</v>
      </c>
      <c r="C336" s="88">
        <v>0</v>
      </c>
      <c r="D336" s="88">
        <f t="shared" si="20"/>
        <v>7700</v>
      </c>
      <c r="E336" s="88">
        <v>0</v>
      </c>
      <c r="F336" s="88">
        <v>7700</v>
      </c>
      <c r="H336" s="87" t="s">
        <v>1257</v>
      </c>
      <c r="I336" s="88" t="s">
        <v>775</v>
      </c>
      <c r="J336" s="88">
        <v>0</v>
      </c>
      <c r="K336" s="88">
        <f t="shared" si="21"/>
        <v>254155</v>
      </c>
      <c r="L336" s="88">
        <v>68000</v>
      </c>
      <c r="M336" s="88">
        <v>186155</v>
      </c>
      <c r="O336" s="87" t="s">
        <v>1123</v>
      </c>
      <c r="P336" s="88" t="s">
        <v>739</v>
      </c>
      <c r="Q336" s="88">
        <v>20535</v>
      </c>
      <c r="R336" s="88">
        <f t="shared" si="22"/>
        <v>471105</v>
      </c>
      <c r="S336" s="88">
        <v>278000</v>
      </c>
      <c r="T336" s="88">
        <v>193105</v>
      </c>
      <c r="V336" s="87" t="s">
        <v>1123</v>
      </c>
      <c r="W336" s="88" t="s">
        <v>739</v>
      </c>
      <c r="X336" s="88">
        <v>0</v>
      </c>
      <c r="Y336" s="88">
        <f t="shared" si="23"/>
        <v>54925</v>
      </c>
      <c r="Z336" s="88">
        <v>1000</v>
      </c>
      <c r="AA336" s="88">
        <v>53925</v>
      </c>
    </row>
    <row r="337" spans="1:27" ht="15">
      <c r="A337" s="87" t="s">
        <v>1156</v>
      </c>
      <c r="B337" s="88" t="s">
        <v>746</v>
      </c>
      <c r="C337" s="88">
        <v>24570</v>
      </c>
      <c r="D337" s="88">
        <f t="shared" si="20"/>
        <v>747421</v>
      </c>
      <c r="E337" s="88">
        <v>222200</v>
      </c>
      <c r="F337" s="88">
        <v>525221</v>
      </c>
      <c r="H337" s="87" t="s">
        <v>1260</v>
      </c>
      <c r="I337" s="88" t="s">
        <v>691</v>
      </c>
      <c r="J337" s="88">
        <v>0</v>
      </c>
      <c r="K337" s="88">
        <f t="shared" si="21"/>
        <v>112877</v>
      </c>
      <c r="L337" s="88">
        <v>0</v>
      </c>
      <c r="M337" s="88">
        <v>112877</v>
      </c>
      <c r="O337" s="87" t="s">
        <v>1126</v>
      </c>
      <c r="P337" s="88" t="s">
        <v>740</v>
      </c>
      <c r="Q337" s="88">
        <v>794897</v>
      </c>
      <c r="R337" s="88">
        <f t="shared" si="22"/>
        <v>1471290</v>
      </c>
      <c r="S337" s="88">
        <v>320848</v>
      </c>
      <c r="T337" s="88">
        <v>1150442</v>
      </c>
      <c r="V337" s="87" t="s">
        <v>1126</v>
      </c>
      <c r="W337" s="88" t="s">
        <v>740</v>
      </c>
      <c r="X337" s="88">
        <v>373099</v>
      </c>
      <c r="Y337" s="88">
        <f t="shared" si="23"/>
        <v>1799921</v>
      </c>
      <c r="Z337" s="88">
        <v>334700</v>
      </c>
      <c r="AA337" s="88">
        <v>1465221</v>
      </c>
    </row>
    <row r="338" spans="1:27" ht="15">
      <c r="A338" s="87" t="s">
        <v>1159</v>
      </c>
      <c r="B338" s="88" t="s">
        <v>747</v>
      </c>
      <c r="C338" s="88">
        <v>1395761</v>
      </c>
      <c r="D338" s="88">
        <f t="shared" si="20"/>
        <v>1406620</v>
      </c>
      <c r="E338" s="88">
        <v>528039</v>
      </c>
      <c r="F338" s="88">
        <v>878581</v>
      </c>
      <c r="H338" s="87" t="s">
        <v>1263</v>
      </c>
      <c r="I338" s="88" t="s">
        <v>776</v>
      </c>
      <c r="J338" s="88">
        <v>0</v>
      </c>
      <c r="K338" s="88">
        <f t="shared" si="21"/>
        <v>79900</v>
      </c>
      <c r="L338" s="88">
        <v>0</v>
      </c>
      <c r="M338" s="88">
        <v>79900</v>
      </c>
      <c r="O338" s="87" t="s">
        <v>1129</v>
      </c>
      <c r="P338" s="88" t="s">
        <v>687</v>
      </c>
      <c r="Q338" s="88">
        <v>10995620</v>
      </c>
      <c r="R338" s="88">
        <f t="shared" si="22"/>
        <v>6731438</v>
      </c>
      <c r="S338" s="88">
        <v>925045</v>
      </c>
      <c r="T338" s="88">
        <v>5806393</v>
      </c>
      <c r="V338" s="87" t="s">
        <v>1129</v>
      </c>
      <c r="W338" s="88" t="s">
        <v>687</v>
      </c>
      <c r="X338" s="88">
        <v>257000</v>
      </c>
      <c r="Y338" s="88">
        <f t="shared" si="23"/>
        <v>28163124</v>
      </c>
      <c r="Z338" s="88">
        <v>7621200</v>
      </c>
      <c r="AA338" s="88">
        <v>20541924</v>
      </c>
    </row>
    <row r="339" spans="1:27" ht="15">
      <c r="A339" s="87" t="s">
        <v>1162</v>
      </c>
      <c r="B339" s="88" t="s">
        <v>748</v>
      </c>
      <c r="C339" s="88">
        <v>803590</v>
      </c>
      <c r="D339" s="88">
        <f t="shared" si="20"/>
        <v>109549</v>
      </c>
      <c r="E339" s="88">
        <v>29500</v>
      </c>
      <c r="F339" s="88">
        <v>80049</v>
      </c>
      <c r="H339" s="87" t="s">
        <v>1266</v>
      </c>
      <c r="I339" s="88" t="s">
        <v>777</v>
      </c>
      <c r="J339" s="88">
        <v>0</v>
      </c>
      <c r="K339" s="88">
        <f t="shared" si="21"/>
        <v>4500</v>
      </c>
      <c r="L339" s="88">
        <v>0</v>
      </c>
      <c r="M339" s="88">
        <v>4500</v>
      </c>
      <c r="O339" s="87" t="s">
        <v>1132</v>
      </c>
      <c r="P339" s="88" t="s">
        <v>741</v>
      </c>
      <c r="Q339" s="88">
        <v>415000</v>
      </c>
      <c r="R339" s="88">
        <f t="shared" si="22"/>
        <v>1496936</v>
      </c>
      <c r="S339" s="88">
        <v>540000</v>
      </c>
      <c r="T339" s="88">
        <v>956936</v>
      </c>
      <c r="V339" s="87" t="s">
        <v>1132</v>
      </c>
      <c r="W339" s="88" t="s">
        <v>741</v>
      </c>
      <c r="X339" s="88">
        <v>0</v>
      </c>
      <c r="Y339" s="88">
        <f t="shared" si="23"/>
        <v>192321</v>
      </c>
      <c r="Z339" s="88">
        <v>0</v>
      </c>
      <c r="AA339" s="88">
        <v>192321</v>
      </c>
    </row>
    <row r="340" spans="1:27" ht="15">
      <c r="A340" s="87" t="s">
        <v>1165</v>
      </c>
      <c r="B340" s="88" t="s">
        <v>749</v>
      </c>
      <c r="C340" s="88">
        <v>1990050</v>
      </c>
      <c r="D340" s="88">
        <f t="shared" si="20"/>
        <v>1154681</v>
      </c>
      <c r="E340" s="88">
        <v>150906</v>
      </c>
      <c r="F340" s="88">
        <v>1003775</v>
      </c>
      <c r="H340" s="87" t="s">
        <v>1269</v>
      </c>
      <c r="I340" s="88" t="s">
        <v>778</v>
      </c>
      <c r="J340" s="88">
        <v>0</v>
      </c>
      <c r="K340" s="88">
        <f t="shared" si="21"/>
        <v>493444</v>
      </c>
      <c r="L340" s="88">
        <v>0</v>
      </c>
      <c r="M340" s="88">
        <v>493444</v>
      </c>
      <c r="O340" s="87" t="s">
        <v>1135</v>
      </c>
      <c r="P340" s="88" t="s">
        <v>742</v>
      </c>
      <c r="Q340" s="88">
        <v>4015148</v>
      </c>
      <c r="R340" s="88">
        <f t="shared" si="22"/>
        <v>7860090</v>
      </c>
      <c r="S340" s="88">
        <v>4056317</v>
      </c>
      <c r="T340" s="88">
        <v>3803773</v>
      </c>
      <c r="V340" s="87" t="s">
        <v>1135</v>
      </c>
      <c r="W340" s="88" t="s">
        <v>742</v>
      </c>
      <c r="X340" s="88">
        <v>75500</v>
      </c>
      <c r="Y340" s="88">
        <f t="shared" si="23"/>
        <v>3866519</v>
      </c>
      <c r="Z340" s="88">
        <v>111100</v>
      </c>
      <c r="AA340" s="88">
        <v>3755419</v>
      </c>
    </row>
    <row r="341" spans="1:27" ht="15">
      <c r="A341" s="87" t="s">
        <v>1168</v>
      </c>
      <c r="B341" s="88" t="s">
        <v>750</v>
      </c>
      <c r="C341" s="88">
        <v>1000000</v>
      </c>
      <c r="D341" s="88">
        <f t="shared" si="20"/>
        <v>318481</v>
      </c>
      <c r="E341" s="88">
        <v>134750</v>
      </c>
      <c r="F341" s="88">
        <v>183731</v>
      </c>
      <c r="H341" s="87" t="s">
        <v>1272</v>
      </c>
      <c r="I341" s="88" t="s">
        <v>779</v>
      </c>
      <c r="J341" s="88">
        <v>0</v>
      </c>
      <c r="K341" s="88">
        <f t="shared" si="21"/>
        <v>682900</v>
      </c>
      <c r="L341" s="88">
        <v>0</v>
      </c>
      <c r="M341" s="88">
        <v>682900</v>
      </c>
      <c r="O341" s="87" t="s">
        <v>1138</v>
      </c>
      <c r="P341" s="88" t="s">
        <v>688</v>
      </c>
      <c r="Q341" s="88">
        <v>12351540</v>
      </c>
      <c r="R341" s="88">
        <f t="shared" si="22"/>
        <v>9677646</v>
      </c>
      <c r="S341" s="88">
        <v>3130869</v>
      </c>
      <c r="T341" s="88">
        <v>6546777</v>
      </c>
      <c r="V341" s="87" t="s">
        <v>1138</v>
      </c>
      <c r="W341" s="88" t="s">
        <v>688</v>
      </c>
      <c r="X341" s="88">
        <v>6286289</v>
      </c>
      <c r="Y341" s="88">
        <f t="shared" si="23"/>
        <v>13910885</v>
      </c>
      <c r="Z341" s="88">
        <v>8183226</v>
      </c>
      <c r="AA341" s="88">
        <v>5727659</v>
      </c>
    </row>
    <row r="342" spans="1:27" ht="15">
      <c r="A342" s="87" t="s">
        <v>1171</v>
      </c>
      <c r="B342" s="88" t="s">
        <v>751</v>
      </c>
      <c r="C342" s="88">
        <v>1</v>
      </c>
      <c r="D342" s="88">
        <f t="shared" si="20"/>
        <v>374285</v>
      </c>
      <c r="E342" s="88">
        <v>179602</v>
      </c>
      <c r="F342" s="88">
        <v>194683</v>
      </c>
      <c r="H342" s="87" t="s">
        <v>1275</v>
      </c>
      <c r="I342" s="88" t="s">
        <v>780</v>
      </c>
      <c r="J342" s="88">
        <v>0</v>
      </c>
      <c r="K342" s="88">
        <f t="shared" si="21"/>
        <v>1184866</v>
      </c>
      <c r="L342" s="88">
        <v>363469</v>
      </c>
      <c r="M342" s="88">
        <v>821397</v>
      </c>
      <c r="O342" s="87" t="s">
        <v>1141</v>
      </c>
      <c r="P342" s="88" t="s">
        <v>959</v>
      </c>
      <c r="Q342" s="88">
        <v>0</v>
      </c>
      <c r="R342" s="88">
        <f t="shared" si="22"/>
        <v>406901</v>
      </c>
      <c r="S342" s="88">
        <v>67850</v>
      </c>
      <c r="T342" s="88">
        <v>339051</v>
      </c>
      <c r="V342" s="87" t="s">
        <v>1144</v>
      </c>
      <c r="W342" s="88" t="s">
        <v>743</v>
      </c>
      <c r="X342" s="88">
        <v>5000</v>
      </c>
      <c r="Y342" s="88">
        <f t="shared" si="23"/>
        <v>324127</v>
      </c>
      <c r="Z342" s="88">
        <v>0</v>
      </c>
      <c r="AA342" s="88">
        <v>324127</v>
      </c>
    </row>
    <row r="343" spans="1:27" ht="15">
      <c r="A343" s="87" t="s">
        <v>1174</v>
      </c>
      <c r="B343" s="88" t="s">
        <v>752</v>
      </c>
      <c r="C343" s="88">
        <v>2008328</v>
      </c>
      <c r="D343" s="88">
        <f t="shared" si="20"/>
        <v>2206362</v>
      </c>
      <c r="E343" s="88">
        <v>874308</v>
      </c>
      <c r="F343" s="88">
        <v>1332054</v>
      </c>
      <c r="H343" s="87" t="s">
        <v>1278</v>
      </c>
      <c r="I343" s="88" t="s">
        <v>781</v>
      </c>
      <c r="J343" s="88">
        <v>25000</v>
      </c>
      <c r="K343" s="88">
        <f t="shared" si="21"/>
        <v>570800</v>
      </c>
      <c r="L343" s="88">
        <v>422000</v>
      </c>
      <c r="M343" s="88">
        <v>148800</v>
      </c>
      <c r="O343" s="87" t="s">
        <v>1144</v>
      </c>
      <c r="P343" s="88" t="s">
        <v>743</v>
      </c>
      <c r="Q343" s="88">
        <v>462825</v>
      </c>
      <c r="R343" s="88">
        <f t="shared" si="22"/>
        <v>1307662</v>
      </c>
      <c r="S343" s="88">
        <v>315200</v>
      </c>
      <c r="T343" s="88">
        <v>992462</v>
      </c>
      <c r="V343" s="87" t="s">
        <v>1147</v>
      </c>
      <c r="W343" s="88" t="s">
        <v>744</v>
      </c>
      <c r="X343" s="88">
        <v>213600</v>
      </c>
      <c r="Y343" s="88">
        <f t="shared" si="23"/>
        <v>408468</v>
      </c>
      <c r="Z343" s="88">
        <v>0</v>
      </c>
      <c r="AA343" s="88">
        <v>408468</v>
      </c>
    </row>
    <row r="344" spans="1:27" ht="15">
      <c r="A344" s="87" t="s">
        <v>1177</v>
      </c>
      <c r="B344" s="88" t="s">
        <v>753</v>
      </c>
      <c r="C344" s="88">
        <v>2958792</v>
      </c>
      <c r="D344" s="88">
        <f t="shared" si="20"/>
        <v>333296</v>
      </c>
      <c r="E344" s="88">
        <v>224002</v>
      </c>
      <c r="F344" s="88">
        <v>109294</v>
      </c>
      <c r="H344" s="87" t="s">
        <v>1281</v>
      </c>
      <c r="I344" s="88" t="s">
        <v>782</v>
      </c>
      <c r="J344" s="88">
        <v>76000</v>
      </c>
      <c r="K344" s="88">
        <f t="shared" si="21"/>
        <v>148600</v>
      </c>
      <c r="L344" s="88">
        <v>0</v>
      </c>
      <c r="M344" s="88">
        <v>148600</v>
      </c>
      <c r="O344" s="87" t="s">
        <v>1147</v>
      </c>
      <c r="P344" s="88" t="s">
        <v>744</v>
      </c>
      <c r="Q344" s="88">
        <v>747901</v>
      </c>
      <c r="R344" s="88">
        <f t="shared" si="22"/>
        <v>971498</v>
      </c>
      <c r="S344" s="88">
        <v>151350</v>
      </c>
      <c r="T344" s="88">
        <v>820148</v>
      </c>
      <c r="V344" s="87" t="s">
        <v>1150</v>
      </c>
      <c r="W344" s="88" t="s">
        <v>745</v>
      </c>
      <c r="X344" s="88">
        <v>40000</v>
      </c>
      <c r="Y344" s="88">
        <f t="shared" si="23"/>
        <v>1612720</v>
      </c>
      <c r="Z344" s="88">
        <v>0</v>
      </c>
      <c r="AA344" s="88">
        <v>1612720</v>
      </c>
    </row>
    <row r="345" spans="1:27" ht="15">
      <c r="A345" s="87" t="s">
        <v>1180</v>
      </c>
      <c r="B345" s="88" t="s">
        <v>754</v>
      </c>
      <c r="C345" s="88">
        <v>276500</v>
      </c>
      <c r="D345" s="88">
        <f t="shared" si="20"/>
        <v>95310</v>
      </c>
      <c r="E345" s="88">
        <v>81000</v>
      </c>
      <c r="F345" s="88">
        <v>14310</v>
      </c>
      <c r="H345" s="87" t="s">
        <v>1284</v>
      </c>
      <c r="I345" s="88" t="s">
        <v>783</v>
      </c>
      <c r="J345" s="88">
        <v>0</v>
      </c>
      <c r="K345" s="88">
        <f t="shared" si="21"/>
        <v>12500</v>
      </c>
      <c r="L345" s="88">
        <v>0</v>
      </c>
      <c r="M345" s="88">
        <v>12500</v>
      </c>
      <c r="O345" s="87" t="s">
        <v>1150</v>
      </c>
      <c r="P345" s="88" t="s">
        <v>745</v>
      </c>
      <c r="Q345" s="88">
        <v>3481715</v>
      </c>
      <c r="R345" s="88">
        <f t="shared" si="22"/>
        <v>5361221</v>
      </c>
      <c r="S345" s="88">
        <v>3909538</v>
      </c>
      <c r="T345" s="88">
        <v>1451683</v>
      </c>
      <c r="V345" s="87" t="s">
        <v>1156</v>
      </c>
      <c r="W345" s="88" t="s">
        <v>746</v>
      </c>
      <c r="X345" s="88">
        <v>15717554</v>
      </c>
      <c r="Y345" s="88">
        <f t="shared" si="23"/>
        <v>12798711</v>
      </c>
      <c r="Z345" s="88">
        <v>8574350</v>
      </c>
      <c r="AA345" s="88">
        <v>4224361</v>
      </c>
    </row>
    <row r="346" spans="1:27" ht="15">
      <c r="A346" s="87" t="s">
        <v>1183</v>
      </c>
      <c r="B346" s="88" t="s">
        <v>755</v>
      </c>
      <c r="C346" s="88">
        <v>299250</v>
      </c>
      <c r="D346" s="88">
        <f t="shared" si="20"/>
        <v>567927</v>
      </c>
      <c r="E346" s="88">
        <v>200652</v>
      </c>
      <c r="F346" s="88">
        <v>367275</v>
      </c>
      <c r="H346" s="87" t="s">
        <v>1287</v>
      </c>
      <c r="I346" s="88" t="s">
        <v>692</v>
      </c>
      <c r="J346" s="88">
        <v>0</v>
      </c>
      <c r="K346" s="88">
        <f t="shared" si="21"/>
        <v>40626</v>
      </c>
      <c r="L346" s="88">
        <v>0</v>
      </c>
      <c r="M346" s="88">
        <v>40626</v>
      </c>
      <c r="O346" s="87" t="s">
        <v>1153</v>
      </c>
      <c r="P346" s="88" t="s">
        <v>960</v>
      </c>
      <c r="Q346" s="88">
        <v>0</v>
      </c>
      <c r="R346" s="88">
        <f t="shared" si="22"/>
        <v>323660</v>
      </c>
      <c r="S346" s="88">
        <v>0</v>
      </c>
      <c r="T346" s="88">
        <v>323660</v>
      </c>
      <c r="V346" s="87" t="s">
        <v>1159</v>
      </c>
      <c r="W346" s="88" t="s">
        <v>747</v>
      </c>
      <c r="X346" s="88">
        <v>1847802</v>
      </c>
      <c r="Y346" s="88">
        <f t="shared" si="23"/>
        <v>2452127</v>
      </c>
      <c r="Z346" s="88">
        <v>50401</v>
      </c>
      <c r="AA346" s="88">
        <v>2401726</v>
      </c>
    </row>
    <row r="347" spans="1:27" ht="15">
      <c r="A347" s="87" t="s">
        <v>1186</v>
      </c>
      <c r="B347" s="88" t="s">
        <v>756</v>
      </c>
      <c r="C347" s="88">
        <v>0</v>
      </c>
      <c r="D347" s="88">
        <f t="shared" si="20"/>
        <v>53713</v>
      </c>
      <c r="E347" s="88">
        <v>19000</v>
      </c>
      <c r="F347" s="88">
        <v>34713</v>
      </c>
      <c r="H347" s="87" t="s">
        <v>1290</v>
      </c>
      <c r="I347" s="88" t="s">
        <v>784</v>
      </c>
      <c r="J347" s="88">
        <v>0</v>
      </c>
      <c r="K347" s="88">
        <f t="shared" si="21"/>
        <v>167819</v>
      </c>
      <c r="L347" s="88">
        <v>0</v>
      </c>
      <c r="M347" s="88">
        <v>167819</v>
      </c>
      <c r="O347" s="87" t="s">
        <v>1156</v>
      </c>
      <c r="P347" s="88" t="s">
        <v>746</v>
      </c>
      <c r="Q347" s="88">
        <v>17034606</v>
      </c>
      <c r="R347" s="88">
        <f t="shared" si="22"/>
        <v>6556053</v>
      </c>
      <c r="S347" s="88">
        <v>2559491</v>
      </c>
      <c r="T347" s="88">
        <v>3996562</v>
      </c>
      <c r="V347" s="87" t="s">
        <v>1162</v>
      </c>
      <c r="W347" s="88" t="s">
        <v>748</v>
      </c>
      <c r="X347" s="88">
        <v>1200</v>
      </c>
      <c r="Y347" s="88">
        <f t="shared" si="23"/>
        <v>3232432</v>
      </c>
      <c r="Z347" s="88">
        <v>2166950</v>
      </c>
      <c r="AA347" s="88">
        <v>1065482</v>
      </c>
    </row>
    <row r="348" spans="1:27" ht="15">
      <c r="A348" s="87" t="s">
        <v>1189</v>
      </c>
      <c r="B348" s="88" t="s">
        <v>757</v>
      </c>
      <c r="C348" s="88">
        <v>265055</v>
      </c>
      <c r="D348" s="88">
        <f t="shared" si="20"/>
        <v>535708</v>
      </c>
      <c r="E348" s="88">
        <v>334100</v>
      </c>
      <c r="F348" s="88">
        <v>201608</v>
      </c>
      <c r="H348" s="87" t="s">
        <v>1293</v>
      </c>
      <c r="I348" s="88" t="s">
        <v>785</v>
      </c>
      <c r="J348" s="88">
        <v>18500</v>
      </c>
      <c r="K348" s="88">
        <f t="shared" si="21"/>
        <v>69765</v>
      </c>
      <c r="L348" s="88">
        <v>0</v>
      </c>
      <c r="M348" s="88">
        <v>69765</v>
      </c>
      <c r="O348" s="87" t="s">
        <v>1159</v>
      </c>
      <c r="P348" s="88" t="s">
        <v>747</v>
      </c>
      <c r="Q348" s="88">
        <v>21809861</v>
      </c>
      <c r="R348" s="88">
        <f t="shared" si="22"/>
        <v>11785820</v>
      </c>
      <c r="S348" s="88">
        <v>2482358</v>
      </c>
      <c r="T348" s="88">
        <v>9303462</v>
      </c>
      <c r="V348" s="87" t="s">
        <v>1165</v>
      </c>
      <c r="W348" s="88" t="s">
        <v>749</v>
      </c>
      <c r="X348" s="88">
        <v>10840889</v>
      </c>
      <c r="Y348" s="88">
        <f t="shared" si="23"/>
        <v>6207540</v>
      </c>
      <c r="Z348" s="88">
        <v>78603</v>
      </c>
      <c r="AA348" s="88">
        <v>6128937</v>
      </c>
    </row>
    <row r="349" spans="1:27" ht="15">
      <c r="A349" s="87" t="s">
        <v>1198</v>
      </c>
      <c r="B349" s="88" t="s">
        <v>760</v>
      </c>
      <c r="C349" s="88">
        <v>252008</v>
      </c>
      <c r="D349" s="88">
        <f t="shared" si="20"/>
        <v>326964</v>
      </c>
      <c r="E349" s="88">
        <v>106905</v>
      </c>
      <c r="F349" s="88">
        <v>220059</v>
      </c>
      <c r="H349" s="87" t="s">
        <v>1296</v>
      </c>
      <c r="I349" s="88" t="s">
        <v>786</v>
      </c>
      <c r="J349" s="88">
        <v>0</v>
      </c>
      <c r="K349" s="88">
        <f t="shared" si="21"/>
        <v>299571</v>
      </c>
      <c r="L349" s="88">
        <v>0</v>
      </c>
      <c r="M349" s="88">
        <v>299571</v>
      </c>
      <c r="O349" s="87" t="s">
        <v>1162</v>
      </c>
      <c r="P349" s="88" t="s">
        <v>748</v>
      </c>
      <c r="Q349" s="88">
        <v>3593120</v>
      </c>
      <c r="R349" s="88">
        <f t="shared" si="22"/>
        <v>3170644</v>
      </c>
      <c r="S349" s="88">
        <v>1689100</v>
      </c>
      <c r="T349" s="88">
        <v>1481544</v>
      </c>
      <c r="V349" s="87" t="s">
        <v>1168</v>
      </c>
      <c r="W349" s="88" t="s">
        <v>750</v>
      </c>
      <c r="X349" s="88">
        <v>0</v>
      </c>
      <c r="Y349" s="88">
        <f t="shared" si="23"/>
        <v>656604</v>
      </c>
      <c r="Z349" s="88">
        <v>0</v>
      </c>
      <c r="AA349" s="88">
        <v>656604</v>
      </c>
    </row>
    <row r="350" spans="1:27" ht="15">
      <c r="A350" s="87" t="s">
        <v>1201</v>
      </c>
      <c r="B350" s="88" t="s">
        <v>761</v>
      </c>
      <c r="C350" s="88">
        <v>1</v>
      </c>
      <c r="D350" s="88">
        <f t="shared" si="20"/>
        <v>342268</v>
      </c>
      <c r="E350" s="88">
        <v>15802</v>
      </c>
      <c r="F350" s="88">
        <v>326466</v>
      </c>
      <c r="H350" s="87" t="s">
        <v>1302</v>
      </c>
      <c r="I350" s="88" t="s">
        <v>788</v>
      </c>
      <c r="J350" s="88">
        <v>802700</v>
      </c>
      <c r="K350" s="88">
        <f t="shared" si="21"/>
        <v>239676</v>
      </c>
      <c r="L350" s="88">
        <v>1</v>
      </c>
      <c r="M350" s="88">
        <v>239675</v>
      </c>
      <c r="O350" s="87" t="s">
        <v>1165</v>
      </c>
      <c r="P350" s="88" t="s">
        <v>749</v>
      </c>
      <c r="Q350" s="88">
        <v>6583572</v>
      </c>
      <c r="R350" s="88">
        <f t="shared" si="22"/>
        <v>14674487</v>
      </c>
      <c r="S350" s="88">
        <v>1752100</v>
      </c>
      <c r="T350" s="88">
        <v>12922387</v>
      </c>
      <c r="V350" s="87" t="s">
        <v>1171</v>
      </c>
      <c r="W350" s="88" t="s">
        <v>751</v>
      </c>
      <c r="X350" s="88">
        <v>1324709</v>
      </c>
      <c r="Y350" s="88">
        <f t="shared" si="23"/>
        <v>1449094</v>
      </c>
      <c r="Z350" s="88">
        <v>329300</v>
      </c>
      <c r="AA350" s="88">
        <v>1119794</v>
      </c>
    </row>
    <row r="351" spans="1:27" ht="15">
      <c r="A351" s="87" t="s">
        <v>1204</v>
      </c>
      <c r="B351" s="88" t="s">
        <v>762</v>
      </c>
      <c r="C351" s="88">
        <v>0</v>
      </c>
      <c r="D351" s="88">
        <f t="shared" si="20"/>
        <v>24700</v>
      </c>
      <c r="E351" s="88">
        <v>4800</v>
      </c>
      <c r="F351" s="88">
        <v>19900</v>
      </c>
      <c r="H351" s="87" t="s">
        <v>1305</v>
      </c>
      <c r="I351" s="88" t="s">
        <v>789</v>
      </c>
      <c r="J351" s="88">
        <v>35000</v>
      </c>
      <c r="K351" s="88">
        <f t="shared" si="21"/>
        <v>1012000</v>
      </c>
      <c r="L351" s="88">
        <v>899200</v>
      </c>
      <c r="M351" s="88">
        <v>112800</v>
      </c>
      <c r="O351" s="87" t="s">
        <v>1168</v>
      </c>
      <c r="P351" s="88" t="s">
        <v>750</v>
      </c>
      <c r="Q351" s="88">
        <v>13705845</v>
      </c>
      <c r="R351" s="88">
        <f t="shared" si="22"/>
        <v>2513063</v>
      </c>
      <c r="S351" s="88">
        <v>971980</v>
      </c>
      <c r="T351" s="88">
        <v>1541083</v>
      </c>
      <c r="V351" s="87" t="s">
        <v>1174</v>
      </c>
      <c r="W351" s="88" t="s">
        <v>752</v>
      </c>
      <c r="X351" s="88">
        <v>9582641</v>
      </c>
      <c r="Y351" s="88">
        <f t="shared" si="23"/>
        <v>5698579</v>
      </c>
      <c r="Z351" s="88">
        <v>164200</v>
      </c>
      <c r="AA351" s="88">
        <v>5534379</v>
      </c>
    </row>
    <row r="352" spans="1:27" ht="15">
      <c r="A352" s="87" t="s">
        <v>1207</v>
      </c>
      <c r="B352" s="88" t="s">
        <v>961</v>
      </c>
      <c r="C352" s="88">
        <v>2376100</v>
      </c>
      <c r="D352" s="88">
        <f t="shared" si="20"/>
        <v>854069</v>
      </c>
      <c r="E352" s="88">
        <v>553075</v>
      </c>
      <c r="F352" s="88">
        <v>300994</v>
      </c>
      <c r="H352" s="87" t="s">
        <v>1308</v>
      </c>
      <c r="I352" s="88" t="s">
        <v>790</v>
      </c>
      <c r="J352" s="88">
        <v>0</v>
      </c>
      <c r="K352" s="88">
        <f t="shared" si="21"/>
        <v>850</v>
      </c>
      <c r="L352" s="88">
        <v>0</v>
      </c>
      <c r="M352" s="88">
        <v>850</v>
      </c>
      <c r="O352" s="87" t="s">
        <v>1171</v>
      </c>
      <c r="P352" s="88" t="s">
        <v>751</v>
      </c>
      <c r="Q352" s="88">
        <v>973354</v>
      </c>
      <c r="R352" s="88">
        <f t="shared" si="22"/>
        <v>3096446</v>
      </c>
      <c r="S352" s="88">
        <v>1062254</v>
      </c>
      <c r="T352" s="88">
        <v>2034192</v>
      </c>
      <c r="V352" s="87" t="s">
        <v>1177</v>
      </c>
      <c r="W352" s="88" t="s">
        <v>753</v>
      </c>
      <c r="X352" s="88">
        <v>1048002</v>
      </c>
      <c r="Y352" s="88">
        <f t="shared" si="23"/>
        <v>1516583</v>
      </c>
      <c r="Z352" s="88">
        <v>4001</v>
      </c>
      <c r="AA352" s="88">
        <v>1512582</v>
      </c>
    </row>
    <row r="353" spans="1:27" ht="15">
      <c r="A353" s="87" t="s">
        <v>1210</v>
      </c>
      <c r="B353" s="88" t="s">
        <v>763</v>
      </c>
      <c r="C353" s="88">
        <v>0</v>
      </c>
      <c r="D353" s="88">
        <f t="shared" si="20"/>
        <v>106078</v>
      </c>
      <c r="E353" s="88">
        <v>0</v>
      </c>
      <c r="F353" s="88">
        <v>106078</v>
      </c>
      <c r="H353" s="87" t="s">
        <v>1311</v>
      </c>
      <c r="I353" s="88" t="s">
        <v>791</v>
      </c>
      <c r="J353" s="88">
        <v>575300</v>
      </c>
      <c r="K353" s="88">
        <f t="shared" si="21"/>
        <v>1928312</v>
      </c>
      <c r="L353" s="88">
        <v>0</v>
      </c>
      <c r="M353" s="88">
        <v>1928312</v>
      </c>
      <c r="O353" s="87" t="s">
        <v>1174</v>
      </c>
      <c r="P353" s="88" t="s">
        <v>752</v>
      </c>
      <c r="Q353" s="88">
        <v>8108820</v>
      </c>
      <c r="R353" s="88">
        <f t="shared" si="22"/>
        <v>19719437</v>
      </c>
      <c r="S353" s="88">
        <v>9006810</v>
      </c>
      <c r="T353" s="88">
        <v>10712627</v>
      </c>
      <c r="V353" s="87" t="s">
        <v>1180</v>
      </c>
      <c r="W353" s="88" t="s">
        <v>754</v>
      </c>
      <c r="X353" s="88">
        <v>96601</v>
      </c>
      <c r="Y353" s="88">
        <f t="shared" si="23"/>
        <v>1268742</v>
      </c>
      <c r="Z353" s="88">
        <v>0</v>
      </c>
      <c r="AA353" s="88">
        <v>1268742</v>
      </c>
    </row>
    <row r="354" spans="1:27" ht="15">
      <c r="A354" s="87" t="s">
        <v>1213</v>
      </c>
      <c r="B354" s="88" t="s">
        <v>764</v>
      </c>
      <c r="C354" s="88">
        <v>2307120</v>
      </c>
      <c r="D354" s="88">
        <f t="shared" si="20"/>
        <v>324850</v>
      </c>
      <c r="E354" s="88">
        <v>65000</v>
      </c>
      <c r="F354" s="88">
        <v>259850</v>
      </c>
      <c r="H354" s="87" t="s">
        <v>1314</v>
      </c>
      <c r="I354" s="88" t="s">
        <v>792</v>
      </c>
      <c r="J354" s="88">
        <v>0</v>
      </c>
      <c r="K354" s="88">
        <f t="shared" si="21"/>
        <v>80000</v>
      </c>
      <c r="L354" s="88">
        <v>0</v>
      </c>
      <c r="M354" s="88">
        <v>80000</v>
      </c>
      <c r="O354" s="87" t="s">
        <v>1177</v>
      </c>
      <c r="P354" s="88" t="s">
        <v>753</v>
      </c>
      <c r="Q354" s="88">
        <v>5151564</v>
      </c>
      <c r="R354" s="88">
        <f t="shared" si="22"/>
        <v>2383963</v>
      </c>
      <c r="S354" s="88">
        <v>1061409</v>
      </c>
      <c r="T354" s="88">
        <v>1322554</v>
      </c>
      <c r="V354" s="87" t="s">
        <v>1183</v>
      </c>
      <c r="W354" s="88" t="s">
        <v>755</v>
      </c>
      <c r="X354" s="88">
        <v>4778734</v>
      </c>
      <c r="Y354" s="88">
        <f t="shared" si="23"/>
        <v>5249582</v>
      </c>
      <c r="Z354" s="88">
        <v>886000</v>
      </c>
      <c r="AA354" s="88">
        <v>4363582</v>
      </c>
    </row>
    <row r="355" spans="1:27" ht="15">
      <c r="A355" s="87" t="s">
        <v>1216</v>
      </c>
      <c r="B355" s="88" t="s">
        <v>765</v>
      </c>
      <c r="C355" s="88">
        <v>0</v>
      </c>
      <c r="D355" s="88">
        <f t="shared" si="20"/>
        <v>215107</v>
      </c>
      <c r="E355" s="88">
        <v>143500</v>
      </c>
      <c r="F355" s="88">
        <v>71607</v>
      </c>
      <c r="H355" s="87" t="s">
        <v>1317</v>
      </c>
      <c r="I355" s="88" t="s">
        <v>793</v>
      </c>
      <c r="J355" s="88">
        <v>0</v>
      </c>
      <c r="K355" s="88">
        <f t="shared" si="21"/>
        <v>11850</v>
      </c>
      <c r="L355" s="88">
        <v>0</v>
      </c>
      <c r="M355" s="88">
        <v>11850</v>
      </c>
      <c r="O355" s="87" t="s">
        <v>1180</v>
      </c>
      <c r="P355" s="88" t="s">
        <v>754</v>
      </c>
      <c r="Q355" s="88">
        <v>3106401</v>
      </c>
      <c r="R355" s="88">
        <f t="shared" si="22"/>
        <v>4617024</v>
      </c>
      <c r="S355" s="88">
        <v>1238481</v>
      </c>
      <c r="T355" s="88">
        <v>3378543</v>
      </c>
      <c r="V355" s="87" t="s">
        <v>1186</v>
      </c>
      <c r="W355" s="88" t="s">
        <v>756</v>
      </c>
      <c r="X355" s="88">
        <v>135000</v>
      </c>
      <c r="Y355" s="88">
        <f t="shared" si="23"/>
        <v>2958279</v>
      </c>
      <c r="Z355" s="88">
        <v>0</v>
      </c>
      <c r="AA355" s="88">
        <v>2958279</v>
      </c>
    </row>
    <row r="356" spans="1:27" ht="15">
      <c r="A356" s="87" t="s">
        <v>1219</v>
      </c>
      <c r="B356" s="88" t="s">
        <v>962</v>
      </c>
      <c r="C356" s="88">
        <v>0</v>
      </c>
      <c r="D356" s="88">
        <f t="shared" si="20"/>
        <v>38325</v>
      </c>
      <c r="E356" s="88">
        <v>0</v>
      </c>
      <c r="F356" s="88">
        <v>38325</v>
      </c>
      <c r="H356" s="87" t="s">
        <v>1320</v>
      </c>
      <c r="I356" s="88" t="s">
        <v>794</v>
      </c>
      <c r="J356" s="88">
        <v>258500</v>
      </c>
      <c r="K356" s="88">
        <f t="shared" si="21"/>
        <v>93395</v>
      </c>
      <c r="L356" s="88">
        <v>0</v>
      </c>
      <c r="M356" s="88">
        <v>93395</v>
      </c>
      <c r="O356" s="87" t="s">
        <v>1183</v>
      </c>
      <c r="P356" s="88" t="s">
        <v>755</v>
      </c>
      <c r="Q356" s="88">
        <v>3742613</v>
      </c>
      <c r="R356" s="88">
        <f t="shared" si="22"/>
        <v>7192065</v>
      </c>
      <c r="S356" s="88">
        <v>2106660</v>
      </c>
      <c r="T356" s="88">
        <v>5085405</v>
      </c>
      <c r="V356" s="87" t="s">
        <v>1189</v>
      </c>
      <c r="W356" s="88" t="s">
        <v>757</v>
      </c>
      <c r="X356" s="88">
        <v>27891674</v>
      </c>
      <c r="Y356" s="88">
        <f t="shared" si="23"/>
        <v>19722860</v>
      </c>
      <c r="Z356" s="88">
        <v>0</v>
      </c>
      <c r="AA356" s="88">
        <v>19722860</v>
      </c>
    </row>
    <row r="357" spans="1:27" ht="15">
      <c r="A357" s="87" t="s">
        <v>1224</v>
      </c>
      <c r="B357" s="88" t="s">
        <v>766</v>
      </c>
      <c r="C357" s="88">
        <v>1088500</v>
      </c>
      <c r="D357" s="88">
        <f t="shared" si="20"/>
        <v>504230</v>
      </c>
      <c r="E357" s="88">
        <v>248000</v>
      </c>
      <c r="F357" s="88">
        <v>256230</v>
      </c>
      <c r="H357" s="87" t="s">
        <v>1323</v>
      </c>
      <c r="I357" s="88" t="s">
        <v>795</v>
      </c>
      <c r="J357" s="88">
        <v>0</v>
      </c>
      <c r="K357" s="88">
        <f t="shared" si="21"/>
        <v>160442</v>
      </c>
      <c r="L357" s="88">
        <v>0</v>
      </c>
      <c r="M357" s="88">
        <v>160442</v>
      </c>
      <c r="O357" s="87" t="s">
        <v>1186</v>
      </c>
      <c r="P357" s="88" t="s">
        <v>756</v>
      </c>
      <c r="Q357" s="88">
        <v>0</v>
      </c>
      <c r="R357" s="88">
        <f t="shared" si="22"/>
        <v>799080</v>
      </c>
      <c r="S357" s="88">
        <v>222500</v>
      </c>
      <c r="T357" s="88">
        <v>576580</v>
      </c>
      <c r="V357" s="87" t="s">
        <v>1192</v>
      </c>
      <c r="W357" s="88" t="s">
        <v>758</v>
      </c>
      <c r="X357" s="88">
        <v>360000</v>
      </c>
      <c r="Y357" s="88">
        <f t="shared" si="23"/>
        <v>13879843</v>
      </c>
      <c r="Z357" s="88">
        <v>0</v>
      </c>
      <c r="AA357" s="88">
        <v>13879843</v>
      </c>
    </row>
    <row r="358" spans="1:27" ht="15">
      <c r="A358" s="87" t="s">
        <v>1227</v>
      </c>
      <c r="B358" s="88" t="s">
        <v>767</v>
      </c>
      <c r="C358" s="88">
        <v>0</v>
      </c>
      <c r="D358" s="88">
        <f t="shared" si="20"/>
        <v>109900</v>
      </c>
      <c r="E358" s="88">
        <v>58000</v>
      </c>
      <c r="F358" s="88">
        <v>51900</v>
      </c>
      <c r="H358" s="87" t="s">
        <v>1326</v>
      </c>
      <c r="I358" s="88" t="s">
        <v>796</v>
      </c>
      <c r="J358" s="88">
        <v>0</v>
      </c>
      <c r="K358" s="88">
        <f t="shared" si="21"/>
        <v>16656365</v>
      </c>
      <c r="L358" s="88">
        <v>0</v>
      </c>
      <c r="M358" s="88">
        <v>16656365</v>
      </c>
      <c r="O358" s="87" t="s">
        <v>1189</v>
      </c>
      <c r="P358" s="88" t="s">
        <v>757</v>
      </c>
      <c r="Q358" s="88">
        <v>2081661</v>
      </c>
      <c r="R358" s="88">
        <f t="shared" si="22"/>
        <v>3788499</v>
      </c>
      <c r="S358" s="88">
        <v>1050638</v>
      </c>
      <c r="T358" s="88">
        <v>2737861</v>
      </c>
      <c r="V358" s="87" t="s">
        <v>1195</v>
      </c>
      <c r="W358" s="88" t="s">
        <v>759</v>
      </c>
      <c r="X358" s="88">
        <v>1981885</v>
      </c>
      <c r="Y358" s="88">
        <f t="shared" si="23"/>
        <v>1673347</v>
      </c>
      <c r="Z358" s="88">
        <v>670450</v>
      </c>
      <c r="AA358" s="88">
        <v>1002897</v>
      </c>
    </row>
    <row r="359" spans="1:27" ht="15">
      <c r="A359" s="87" t="s">
        <v>1229</v>
      </c>
      <c r="B359" s="88" t="s">
        <v>690</v>
      </c>
      <c r="C359" s="88">
        <v>0</v>
      </c>
      <c r="D359" s="88">
        <f t="shared" si="20"/>
        <v>136800</v>
      </c>
      <c r="E359" s="88">
        <v>50000</v>
      </c>
      <c r="F359" s="88">
        <v>86800</v>
      </c>
      <c r="H359" s="87" t="s">
        <v>1329</v>
      </c>
      <c r="I359" s="88" t="s">
        <v>797</v>
      </c>
      <c r="J359" s="88">
        <v>18950</v>
      </c>
      <c r="K359" s="88">
        <f t="shared" si="21"/>
        <v>29196</v>
      </c>
      <c r="L359" s="88">
        <v>0</v>
      </c>
      <c r="M359" s="88">
        <v>29196</v>
      </c>
      <c r="O359" s="87" t="s">
        <v>1192</v>
      </c>
      <c r="P359" s="88" t="s">
        <v>758</v>
      </c>
      <c r="Q359" s="88">
        <v>514800</v>
      </c>
      <c r="R359" s="88">
        <f t="shared" si="22"/>
        <v>3629372</v>
      </c>
      <c r="S359" s="88">
        <v>451900</v>
      </c>
      <c r="T359" s="88">
        <v>3177472</v>
      </c>
      <c r="V359" s="87" t="s">
        <v>1198</v>
      </c>
      <c r="W359" s="88" t="s">
        <v>760</v>
      </c>
      <c r="X359" s="88">
        <v>1422318</v>
      </c>
      <c r="Y359" s="88">
        <f t="shared" si="23"/>
        <v>3422786</v>
      </c>
      <c r="Z359" s="88">
        <v>1079101</v>
      </c>
      <c r="AA359" s="88">
        <v>2343685</v>
      </c>
    </row>
    <row r="360" spans="1:27" ht="15">
      <c r="A360" s="87" t="s">
        <v>1232</v>
      </c>
      <c r="B360" s="88" t="s">
        <v>768</v>
      </c>
      <c r="C360" s="88">
        <v>0</v>
      </c>
      <c r="D360" s="88">
        <f t="shared" si="20"/>
        <v>215049</v>
      </c>
      <c r="E360" s="88">
        <v>133500</v>
      </c>
      <c r="F360" s="88">
        <v>81549</v>
      </c>
      <c r="H360" s="87" t="s">
        <v>1332</v>
      </c>
      <c r="I360" s="88" t="s">
        <v>798</v>
      </c>
      <c r="J360" s="88">
        <v>200</v>
      </c>
      <c r="K360" s="88">
        <f t="shared" si="21"/>
        <v>92100</v>
      </c>
      <c r="L360" s="88">
        <v>0</v>
      </c>
      <c r="M360" s="88">
        <v>92100</v>
      </c>
      <c r="O360" s="87" t="s">
        <v>1195</v>
      </c>
      <c r="P360" s="88" t="s">
        <v>759</v>
      </c>
      <c r="Q360" s="88">
        <v>75</v>
      </c>
      <c r="R360" s="88">
        <f t="shared" si="22"/>
        <v>0</v>
      </c>
      <c r="S360" s="88">
        <v>0</v>
      </c>
      <c r="T360" s="88">
        <v>0</v>
      </c>
      <c r="V360" s="87" t="s">
        <v>1201</v>
      </c>
      <c r="W360" s="88" t="s">
        <v>761</v>
      </c>
      <c r="X360" s="88">
        <v>55541</v>
      </c>
      <c r="Y360" s="88">
        <f t="shared" si="23"/>
        <v>9406346</v>
      </c>
      <c r="Z360" s="88">
        <v>597039</v>
      </c>
      <c r="AA360" s="88">
        <v>8809307</v>
      </c>
    </row>
    <row r="361" spans="1:27" ht="15">
      <c r="A361" s="87" t="s">
        <v>1235</v>
      </c>
      <c r="B361" s="88" t="s">
        <v>769</v>
      </c>
      <c r="C361" s="88">
        <v>969600</v>
      </c>
      <c r="D361" s="88">
        <f t="shared" si="20"/>
        <v>1097901</v>
      </c>
      <c r="E361" s="88">
        <v>764537</v>
      </c>
      <c r="F361" s="88">
        <v>333364</v>
      </c>
      <c r="H361" s="87" t="s">
        <v>1335</v>
      </c>
      <c r="I361" s="88" t="s">
        <v>799</v>
      </c>
      <c r="J361" s="88">
        <v>3000</v>
      </c>
      <c r="K361" s="88">
        <f t="shared" si="21"/>
        <v>273862</v>
      </c>
      <c r="L361" s="88">
        <v>160000</v>
      </c>
      <c r="M361" s="88">
        <v>113862</v>
      </c>
      <c r="O361" s="87" t="s">
        <v>1198</v>
      </c>
      <c r="P361" s="88" t="s">
        <v>760</v>
      </c>
      <c r="Q361" s="88">
        <v>2136000</v>
      </c>
      <c r="R361" s="88">
        <f t="shared" si="22"/>
        <v>4555146</v>
      </c>
      <c r="S361" s="88">
        <v>1784439</v>
      </c>
      <c r="T361" s="88">
        <v>2770707</v>
      </c>
      <c r="V361" s="87" t="s">
        <v>1204</v>
      </c>
      <c r="W361" s="88" t="s">
        <v>762</v>
      </c>
      <c r="X361" s="88">
        <v>0</v>
      </c>
      <c r="Y361" s="88">
        <f t="shared" si="23"/>
        <v>1</v>
      </c>
      <c r="Z361" s="88">
        <v>0</v>
      </c>
      <c r="AA361" s="88">
        <v>1</v>
      </c>
    </row>
    <row r="362" spans="1:27" ht="15">
      <c r="A362" s="87" t="s">
        <v>1242</v>
      </c>
      <c r="B362" s="88" t="s">
        <v>770</v>
      </c>
      <c r="C362" s="88">
        <v>389000</v>
      </c>
      <c r="D362" s="88">
        <f t="shared" si="20"/>
        <v>303810</v>
      </c>
      <c r="E362" s="88">
        <v>75000</v>
      </c>
      <c r="F362" s="88">
        <v>228810</v>
      </c>
      <c r="H362" s="87" t="s">
        <v>1338</v>
      </c>
      <c r="I362" s="88" t="s">
        <v>800</v>
      </c>
      <c r="J362" s="88">
        <v>0</v>
      </c>
      <c r="K362" s="88">
        <f t="shared" si="21"/>
        <v>2500</v>
      </c>
      <c r="L362" s="88">
        <v>0</v>
      </c>
      <c r="M362" s="88">
        <v>2500</v>
      </c>
      <c r="O362" s="87" t="s">
        <v>1201</v>
      </c>
      <c r="P362" s="88" t="s">
        <v>761</v>
      </c>
      <c r="Q362" s="88">
        <v>540099</v>
      </c>
      <c r="R362" s="88">
        <f t="shared" si="22"/>
        <v>4177545</v>
      </c>
      <c r="S362" s="88">
        <v>886092</v>
      </c>
      <c r="T362" s="88">
        <v>3291453</v>
      </c>
      <c r="V362" s="87" t="s">
        <v>1207</v>
      </c>
      <c r="W362" s="88" t="s">
        <v>961</v>
      </c>
      <c r="X362" s="88">
        <v>0</v>
      </c>
      <c r="Y362" s="88">
        <f t="shared" si="23"/>
        <v>303330</v>
      </c>
      <c r="Z362" s="88">
        <v>0</v>
      </c>
      <c r="AA362" s="88">
        <v>303330</v>
      </c>
    </row>
    <row r="363" spans="1:27" ht="15">
      <c r="A363" s="87" t="s">
        <v>1245</v>
      </c>
      <c r="B363" s="88" t="s">
        <v>771</v>
      </c>
      <c r="C363" s="88">
        <v>0</v>
      </c>
      <c r="D363" s="88">
        <f t="shared" si="20"/>
        <v>153649</v>
      </c>
      <c r="E363" s="88">
        <v>0</v>
      </c>
      <c r="F363" s="88">
        <v>153649</v>
      </c>
      <c r="H363" s="87" t="s">
        <v>1341</v>
      </c>
      <c r="I363" s="88" t="s">
        <v>801</v>
      </c>
      <c r="J363" s="88">
        <v>7700</v>
      </c>
      <c r="K363" s="88">
        <f t="shared" si="21"/>
        <v>655</v>
      </c>
      <c r="L363" s="88">
        <v>0</v>
      </c>
      <c r="M363" s="88">
        <v>655</v>
      </c>
      <c r="O363" s="87" t="s">
        <v>1204</v>
      </c>
      <c r="P363" s="88" t="s">
        <v>762</v>
      </c>
      <c r="Q363" s="88">
        <v>35000</v>
      </c>
      <c r="R363" s="88">
        <f t="shared" si="22"/>
        <v>673734</v>
      </c>
      <c r="S363" s="88">
        <v>574800</v>
      </c>
      <c r="T363" s="88">
        <v>98934</v>
      </c>
      <c r="V363" s="87" t="s">
        <v>1210</v>
      </c>
      <c r="W363" s="88" t="s">
        <v>763</v>
      </c>
      <c r="X363" s="88">
        <v>11500</v>
      </c>
      <c r="Y363" s="88">
        <f t="shared" si="23"/>
        <v>521643</v>
      </c>
      <c r="Z363" s="88">
        <v>79800</v>
      </c>
      <c r="AA363" s="88">
        <v>441843</v>
      </c>
    </row>
    <row r="364" spans="1:27" ht="15">
      <c r="A364" s="87" t="s">
        <v>1248</v>
      </c>
      <c r="B364" s="88" t="s">
        <v>772</v>
      </c>
      <c r="C364" s="88">
        <v>0</v>
      </c>
      <c r="D364" s="88">
        <f t="shared" si="20"/>
        <v>186250</v>
      </c>
      <c r="E364" s="88">
        <v>51850</v>
      </c>
      <c r="F364" s="88">
        <v>134400</v>
      </c>
      <c r="H364" s="87" t="s">
        <v>1344</v>
      </c>
      <c r="I364" s="88" t="s">
        <v>802</v>
      </c>
      <c r="J364" s="88">
        <v>100000</v>
      </c>
      <c r="K364" s="88">
        <f t="shared" si="21"/>
        <v>509939</v>
      </c>
      <c r="L364" s="88">
        <v>97400</v>
      </c>
      <c r="M364" s="88">
        <v>412539</v>
      </c>
      <c r="O364" s="87" t="s">
        <v>1207</v>
      </c>
      <c r="P364" s="88" t="s">
        <v>961</v>
      </c>
      <c r="Q364" s="88">
        <v>10445951</v>
      </c>
      <c r="R364" s="88">
        <f t="shared" si="22"/>
        <v>10089605</v>
      </c>
      <c r="S364" s="88">
        <v>6987480</v>
      </c>
      <c r="T364" s="88">
        <v>3102125</v>
      </c>
      <c r="V364" s="87" t="s">
        <v>1213</v>
      </c>
      <c r="W364" s="88" t="s">
        <v>764</v>
      </c>
      <c r="X364" s="88">
        <v>0</v>
      </c>
      <c r="Y364" s="88">
        <f t="shared" si="23"/>
        <v>1349516</v>
      </c>
      <c r="Z364" s="88">
        <v>1015000</v>
      </c>
      <c r="AA364" s="88">
        <v>334516</v>
      </c>
    </row>
    <row r="365" spans="1:27" ht="15">
      <c r="A365" s="87" t="s">
        <v>1251</v>
      </c>
      <c r="B365" s="88" t="s">
        <v>773</v>
      </c>
      <c r="C365" s="88">
        <v>160000</v>
      </c>
      <c r="D365" s="88">
        <f t="shared" si="20"/>
        <v>1300516</v>
      </c>
      <c r="E365" s="88">
        <v>875500</v>
      </c>
      <c r="F365" s="88">
        <v>425016</v>
      </c>
      <c r="H365" s="87" t="s">
        <v>1347</v>
      </c>
      <c r="I365" s="88" t="s">
        <v>803</v>
      </c>
      <c r="J365" s="88">
        <v>274913</v>
      </c>
      <c r="K365" s="88">
        <f t="shared" si="21"/>
        <v>476583</v>
      </c>
      <c r="L365" s="88">
        <v>0</v>
      </c>
      <c r="M365" s="88">
        <v>476583</v>
      </c>
      <c r="O365" s="87" t="s">
        <v>1210</v>
      </c>
      <c r="P365" s="88" t="s">
        <v>763</v>
      </c>
      <c r="Q365" s="88">
        <v>3089552</v>
      </c>
      <c r="R365" s="88">
        <f t="shared" si="22"/>
        <v>1203266</v>
      </c>
      <c r="S365" s="88">
        <v>153200</v>
      </c>
      <c r="T365" s="88">
        <v>1050066</v>
      </c>
      <c r="V365" s="87" t="s">
        <v>1216</v>
      </c>
      <c r="W365" s="88" t="s">
        <v>765</v>
      </c>
      <c r="X365" s="88">
        <v>1950</v>
      </c>
      <c r="Y365" s="88">
        <f t="shared" si="23"/>
        <v>3135691</v>
      </c>
      <c r="Z365" s="88">
        <v>5000</v>
      </c>
      <c r="AA365" s="88">
        <v>3130691</v>
      </c>
    </row>
    <row r="366" spans="1:27" ht="15">
      <c r="A366" s="87" t="s">
        <v>1254</v>
      </c>
      <c r="B366" s="88" t="s">
        <v>774</v>
      </c>
      <c r="C366" s="88">
        <v>502400</v>
      </c>
      <c r="D366" s="88">
        <f t="shared" si="20"/>
        <v>579739</v>
      </c>
      <c r="E366" s="88">
        <v>194250</v>
      </c>
      <c r="F366" s="88">
        <v>385489</v>
      </c>
      <c r="H366" s="87" t="s">
        <v>1353</v>
      </c>
      <c r="I366" s="88" t="s">
        <v>494</v>
      </c>
      <c r="J366" s="88">
        <v>0</v>
      </c>
      <c r="K366" s="88">
        <f t="shared" si="21"/>
        <v>118200</v>
      </c>
      <c r="L366" s="88">
        <v>0</v>
      </c>
      <c r="M366" s="88">
        <v>118200</v>
      </c>
      <c r="O366" s="87" t="s">
        <v>1213</v>
      </c>
      <c r="P366" s="88" t="s">
        <v>764</v>
      </c>
      <c r="Q366" s="88">
        <v>12357505</v>
      </c>
      <c r="R366" s="88">
        <f t="shared" si="22"/>
        <v>1738708</v>
      </c>
      <c r="S366" s="88">
        <v>549100</v>
      </c>
      <c r="T366" s="88">
        <v>1189608</v>
      </c>
      <c r="V366" s="87" t="s">
        <v>1222</v>
      </c>
      <c r="W366" s="88" t="s">
        <v>689</v>
      </c>
      <c r="X366" s="88">
        <v>4515857</v>
      </c>
      <c r="Y366" s="88">
        <f t="shared" si="23"/>
        <v>77673</v>
      </c>
      <c r="Z366" s="88">
        <v>0</v>
      </c>
      <c r="AA366" s="88">
        <v>77673</v>
      </c>
    </row>
    <row r="367" spans="1:27" ht="15">
      <c r="A367" s="87" t="s">
        <v>1257</v>
      </c>
      <c r="B367" s="88" t="s">
        <v>775</v>
      </c>
      <c r="C367" s="88">
        <v>0</v>
      </c>
      <c r="D367" s="88">
        <f t="shared" si="20"/>
        <v>19175</v>
      </c>
      <c r="E367" s="88">
        <v>0</v>
      </c>
      <c r="F367" s="88">
        <v>19175</v>
      </c>
      <c r="H367" s="87" t="s">
        <v>1355</v>
      </c>
      <c r="I367" s="88" t="s">
        <v>804</v>
      </c>
      <c r="J367" s="88">
        <v>13100</v>
      </c>
      <c r="K367" s="88">
        <f t="shared" si="21"/>
        <v>120115</v>
      </c>
      <c r="L367" s="88">
        <v>0</v>
      </c>
      <c r="M367" s="88">
        <v>120115</v>
      </c>
      <c r="O367" s="87" t="s">
        <v>1216</v>
      </c>
      <c r="P367" s="88" t="s">
        <v>765</v>
      </c>
      <c r="Q367" s="88">
        <v>0</v>
      </c>
      <c r="R367" s="88">
        <f t="shared" si="22"/>
        <v>2142529</v>
      </c>
      <c r="S367" s="88">
        <v>1286300</v>
      </c>
      <c r="T367" s="88">
        <v>856229</v>
      </c>
      <c r="V367" s="87" t="s">
        <v>1224</v>
      </c>
      <c r="W367" s="88" t="s">
        <v>766</v>
      </c>
      <c r="X367" s="88">
        <v>50000</v>
      </c>
      <c r="Y367" s="88">
        <f t="shared" si="23"/>
        <v>1527930</v>
      </c>
      <c r="Z367" s="88">
        <v>293000</v>
      </c>
      <c r="AA367" s="88">
        <v>1234930</v>
      </c>
    </row>
    <row r="368" spans="1:27" ht="15">
      <c r="A368" s="87" t="s">
        <v>1260</v>
      </c>
      <c r="B368" s="88" t="s">
        <v>691</v>
      </c>
      <c r="C368" s="88">
        <v>430701</v>
      </c>
      <c r="D368" s="88">
        <f t="shared" si="20"/>
        <v>527389</v>
      </c>
      <c r="E368" s="88">
        <v>238637</v>
      </c>
      <c r="F368" s="88">
        <v>288752</v>
      </c>
      <c r="H368" s="87" t="s">
        <v>1365</v>
      </c>
      <c r="I368" s="88" t="s">
        <v>805</v>
      </c>
      <c r="J368" s="88">
        <v>0</v>
      </c>
      <c r="K368" s="88">
        <f t="shared" si="21"/>
        <v>2900</v>
      </c>
      <c r="L368" s="88">
        <v>0</v>
      </c>
      <c r="M368" s="88">
        <v>2900</v>
      </c>
      <c r="O368" s="87" t="s">
        <v>1219</v>
      </c>
      <c r="P368" s="88" t="s">
        <v>962</v>
      </c>
      <c r="Q368" s="88">
        <v>0</v>
      </c>
      <c r="R368" s="88">
        <f t="shared" si="22"/>
        <v>140832</v>
      </c>
      <c r="S368" s="88">
        <v>0</v>
      </c>
      <c r="T368" s="88">
        <v>140832</v>
      </c>
      <c r="V368" s="87" t="s">
        <v>1227</v>
      </c>
      <c r="W368" s="88" t="s">
        <v>767</v>
      </c>
      <c r="X368" s="88">
        <v>0</v>
      </c>
      <c r="Y368" s="88">
        <f t="shared" si="23"/>
        <v>4429926</v>
      </c>
      <c r="Z368" s="88">
        <v>1919449</v>
      </c>
      <c r="AA368" s="88">
        <v>2510477</v>
      </c>
    </row>
    <row r="369" spans="1:27" ht="15">
      <c r="A369" s="87" t="s">
        <v>1263</v>
      </c>
      <c r="B369" s="88" t="s">
        <v>776</v>
      </c>
      <c r="C369" s="88">
        <v>846760</v>
      </c>
      <c r="D369" s="88">
        <f t="shared" si="20"/>
        <v>829571</v>
      </c>
      <c r="E369" s="88">
        <v>401200</v>
      </c>
      <c r="F369" s="88">
        <v>428371</v>
      </c>
      <c r="H369" s="87" t="s">
        <v>1368</v>
      </c>
      <c r="I369" s="88" t="s">
        <v>966</v>
      </c>
      <c r="J369" s="88">
        <v>2800</v>
      </c>
      <c r="K369" s="88">
        <f t="shared" si="21"/>
        <v>64852</v>
      </c>
      <c r="L369" s="88">
        <v>32852</v>
      </c>
      <c r="M369" s="88">
        <v>32000</v>
      </c>
      <c r="O369" s="87" t="s">
        <v>1222</v>
      </c>
      <c r="P369" s="88" t="s">
        <v>689</v>
      </c>
      <c r="Q369" s="88">
        <v>1982425</v>
      </c>
      <c r="R369" s="88">
        <f t="shared" si="22"/>
        <v>1052791</v>
      </c>
      <c r="S369" s="88">
        <v>629030</v>
      </c>
      <c r="T369" s="88">
        <v>423761</v>
      </c>
      <c r="V369" s="87" t="s">
        <v>1229</v>
      </c>
      <c r="W369" s="88" t="s">
        <v>690</v>
      </c>
      <c r="X369" s="88">
        <v>0</v>
      </c>
      <c r="Y369" s="88">
        <f t="shared" si="23"/>
        <v>231050</v>
      </c>
      <c r="Z369" s="88">
        <v>0</v>
      </c>
      <c r="AA369" s="88">
        <v>231050</v>
      </c>
    </row>
    <row r="370" spans="1:27" ht="15">
      <c r="A370" s="87" t="s">
        <v>1266</v>
      </c>
      <c r="B370" s="88" t="s">
        <v>777</v>
      </c>
      <c r="C370" s="88">
        <v>0</v>
      </c>
      <c r="D370" s="88">
        <f t="shared" si="20"/>
        <v>62700</v>
      </c>
      <c r="E370" s="88">
        <v>0</v>
      </c>
      <c r="F370" s="88">
        <v>62700</v>
      </c>
      <c r="H370" s="87" t="s">
        <v>1371</v>
      </c>
      <c r="I370" s="88" t="s">
        <v>806</v>
      </c>
      <c r="J370" s="88">
        <v>2</v>
      </c>
      <c r="K370" s="88">
        <f t="shared" si="21"/>
        <v>54663</v>
      </c>
      <c r="L370" s="88">
        <v>28001</v>
      </c>
      <c r="M370" s="88">
        <v>26662</v>
      </c>
      <c r="O370" s="87" t="s">
        <v>1224</v>
      </c>
      <c r="P370" s="88" t="s">
        <v>766</v>
      </c>
      <c r="Q370" s="88">
        <v>13293501</v>
      </c>
      <c r="R370" s="88">
        <f t="shared" si="22"/>
        <v>7140053</v>
      </c>
      <c r="S370" s="88">
        <v>4266801</v>
      </c>
      <c r="T370" s="88">
        <v>2873252</v>
      </c>
      <c r="V370" s="87" t="s">
        <v>1232</v>
      </c>
      <c r="W370" s="88" t="s">
        <v>768</v>
      </c>
      <c r="X370" s="88">
        <v>2073819</v>
      </c>
      <c r="Y370" s="88">
        <f t="shared" si="23"/>
        <v>288623</v>
      </c>
      <c r="Z370" s="88">
        <v>22300</v>
      </c>
      <c r="AA370" s="88">
        <v>266323</v>
      </c>
    </row>
    <row r="371" spans="1:27" ht="15">
      <c r="A371" s="87" t="s">
        <v>1269</v>
      </c>
      <c r="B371" s="88" t="s">
        <v>778</v>
      </c>
      <c r="C371" s="88">
        <v>113000</v>
      </c>
      <c r="D371" s="88">
        <f t="shared" si="20"/>
        <v>641387</v>
      </c>
      <c r="E371" s="88">
        <v>392000</v>
      </c>
      <c r="F371" s="88">
        <v>249387</v>
      </c>
      <c r="H371" s="87" t="s">
        <v>1374</v>
      </c>
      <c r="I371" s="88" t="s">
        <v>807</v>
      </c>
      <c r="J371" s="88">
        <v>157800</v>
      </c>
      <c r="K371" s="88">
        <f t="shared" si="21"/>
        <v>1710159</v>
      </c>
      <c r="L371" s="88">
        <v>137350</v>
      </c>
      <c r="M371" s="88">
        <v>1572809</v>
      </c>
      <c r="O371" s="87" t="s">
        <v>1227</v>
      </c>
      <c r="P371" s="88" t="s">
        <v>767</v>
      </c>
      <c r="Q371" s="88">
        <v>214000</v>
      </c>
      <c r="R371" s="88">
        <f t="shared" si="22"/>
        <v>1687279</v>
      </c>
      <c r="S371" s="88">
        <v>666120</v>
      </c>
      <c r="T371" s="88">
        <v>1021159</v>
      </c>
      <c r="V371" s="87" t="s">
        <v>1235</v>
      </c>
      <c r="W371" s="88" t="s">
        <v>769</v>
      </c>
      <c r="X371" s="88">
        <v>3408176</v>
      </c>
      <c r="Y371" s="88">
        <f t="shared" si="23"/>
        <v>6424530</v>
      </c>
      <c r="Z371" s="88">
        <v>213430</v>
      </c>
      <c r="AA371" s="88">
        <v>6211100</v>
      </c>
    </row>
    <row r="372" spans="1:27" ht="15">
      <c r="A372" s="87" t="s">
        <v>1272</v>
      </c>
      <c r="B372" s="88" t="s">
        <v>779</v>
      </c>
      <c r="C372" s="88">
        <v>0</v>
      </c>
      <c r="D372" s="88">
        <f t="shared" si="20"/>
        <v>314578</v>
      </c>
      <c r="E372" s="88">
        <v>83200</v>
      </c>
      <c r="F372" s="88">
        <v>231378</v>
      </c>
      <c r="H372" s="87" t="s">
        <v>1377</v>
      </c>
      <c r="I372" s="88" t="s">
        <v>808</v>
      </c>
      <c r="J372" s="88">
        <v>166503</v>
      </c>
      <c r="K372" s="88">
        <f t="shared" si="21"/>
        <v>1987105</v>
      </c>
      <c r="L372" s="88">
        <v>3000</v>
      </c>
      <c r="M372" s="88">
        <v>1984105</v>
      </c>
      <c r="O372" s="87" t="s">
        <v>1229</v>
      </c>
      <c r="P372" s="88" t="s">
        <v>690</v>
      </c>
      <c r="Q372" s="88">
        <v>1076000</v>
      </c>
      <c r="R372" s="88">
        <f t="shared" si="22"/>
        <v>1279194</v>
      </c>
      <c r="S372" s="88">
        <v>257950</v>
      </c>
      <c r="T372" s="88">
        <v>1021244</v>
      </c>
      <c r="V372" s="87" t="s">
        <v>1238</v>
      </c>
      <c r="W372" s="88" t="s">
        <v>963</v>
      </c>
      <c r="X372" s="88">
        <v>4838500</v>
      </c>
      <c r="Y372" s="88">
        <f t="shared" si="23"/>
        <v>1561785</v>
      </c>
      <c r="Z372" s="88">
        <v>1132500</v>
      </c>
      <c r="AA372" s="88">
        <v>429285</v>
      </c>
    </row>
    <row r="373" spans="1:27" ht="15">
      <c r="A373" s="87" t="s">
        <v>1275</v>
      </c>
      <c r="B373" s="88" t="s">
        <v>780</v>
      </c>
      <c r="C373" s="88">
        <v>289241</v>
      </c>
      <c r="D373" s="88">
        <f t="shared" si="20"/>
        <v>288185</v>
      </c>
      <c r="E373" s="88">
        <v>87500</v>
      </c>
      <c r="F373" s="88">
        <v>200685</v>
      </c>
      <c r="H373" s="87" t="s">
        <v>1380</v>
      </c>
      <c r="I373" s="88" t="s">
        <v>809</v>
      </c>
      <c r="J373" s="88">
        <v>0</v>
      </c>
      <c r="K373" s="88">
        <f t="shared" si="21"/>
        <v>18530</v>
      </c>
      <c r="L373" s="88">
        <v>0</v>
      </c>
      <c r="M373" s="88">
        <v>18530</v>
      </c>
      <c r="O373" s="87" t="s">
        <v>1232</v>
      </c>
      <c r="P373" s="88" t="s">
        <v>768</v>
      </c>
      <c r="Q373" s="88">
        <v>4097930</v>
      </c>
      <c r="R373" s="88">
        <f t="shared" si="22"/>
        <v>1668218</v>
      </c>
      <c r="S373" s="88">
        <v>906995</v>
      </c>
      <c r="T373" s="88">
        <v>761223</v>
      </c>
      <c r="V373" s="87" t="s">
        <v>1242</v>
      </c>
      <c r="W373" s="88" t="s">
        <v>770</v>
      </c>
      <c r="X373" s="88">
        <v>9800</v>
      </c>
      <c r="Y373" s="88">
        <f t="shared" si="23"/>
        <v>3501672</v>
      </c>
      <c r="Z373" s="88">
        <v>147000</v>
      </c>
      <c r="AA373" s="88">
        <v>3354672</v>
      </c>
    </row>
    <row r="374" spans="1:27" ht="15">
      <c r="A374" s="87" t="s">
        <v>1278</v>
      </c>
      <c r="B374" s="88" t="s">
        <v>781</v>
      </c>
      <c r="C374" s="88">
        <v>0</v>
      </c>
      <c r="D374" s="88">
        <f t="shared" si="20"/>
        <v>2019362</v>
      </c>
      <c r="E374" s="88">
        <v>1674500</v>
      </c>
      <c r="F374" s="88">
        <v>344862</v>
      </c>
      <c r="H374" s="87" t="s">
        <v>1386</v>
      </c>
      <c r="I374" s="88" t="s">
        <v>811</v>
      </c>
      <c r="J374" s="88">
        <v>0</v>
      </c>
      <c r="K374" s="88">
        <f t="shared" si="21"/>
        <v>800</v>
      </c>
      <c r="L374" s="88">
        <v>0</v>
      </c>
      <c r="M374" s="88">
        <v>800</v>
      </c>
      <c r="O374" s="87" t="s">
        <v>1235</v>
      </c>
      <c r="P374" s="88" t="s">
        <v>769</v>
      </c>
      <c r="Q374" s="88">
        <v>3462401</v>
      </c>
      <c r="R374" s="88">
        <f t="shared" si="22"/>
        <v>9672056</v>
      </c>
      <c r="S374" s="88">
        <v>5776459</v>
      </c>
      <c r="T374" s="88">
        <v>3895597</v>
      </c>
      <c r="V374" s="87" t="s">
        <v>1245</v>
      </c>
      <c r="W374" s="88" t="s">
        <v>771</v>
      </c>
      <c r="X374" s="88">
        <v>25000</v>
      </c>
      <c r="Y374" s="88">
        <f t="shared" si="23"/>
        <v>400871</v>
      </c>
      <c r="Z374" s="88">
        <v>3250</v>
      </c>
      <c r="AA374" s="88">
        <v>397621</v>
      </c>
    </row>
    <row r="375" spans="1:27" ht="15">
      <c r="A375" s="87" t="s">
        <v>1281</v>
      </c>
      <c r="B375" s="88" t="s">
        <v>782</v>
      </c>
      <c r="C375" s="88">
        <v>1259620</v>
      </c>
      <c r="D375" s="88">
        <f t="shared" si="20"/>
        <v>1054983</v>
      </c>
      <c r="E375" s="88">
        <v>647681</v>
      </c>
      <c r="F375" s="88">
        <v>407302</v>
      </c>
      <c r="H375" s="87" t="s">
        <v>1389</v>
      </c>
      <c r="I375" s="88" t="s">
        <v>815</v>
      </c>
      <c r="J375" s="88">
        <v>133271</v>
      </c>
      <c r="K375" s="88">
        <f t="shared" si="21"/>
        <v>267549</v>
      </c>
      <c r="L375" s="88">
        <v>0</v>
      </c>
      <c r="M375" s="88">
        <v>267549</v>
      </c>
      <c r="O375" s="87" t="s">
        <v>1238</v>
      </c>
      <c r="P375" s="88" t="s">
        <v>963</v>
      </c>
      <c r="Q375" s="88">
        <v>290000</v>
      </c>
      <c r="R375" s="88">
        <f t="shared" si="22"/>
        <v>907616</v>
      </c>
      <c r="S375" s="88">
        <v>424900</v>
      </c>
      <c r="T375" s="88">
        <v>482716</v>
      </c>
      <c r="V375" s="87" t="s">
        <v>1248</v>
      </c>
      <c r="W375" s="88" t="s">
        <v>772</v>
      </c>
      <c r="X375" s="88">
        <v>338950</v>
      </c>
      <c r="Y375" s="88">
        <f t="shared" si="23"/>
        <v>5415370</v>
      </c>
      <c r="Z375" s="88">
        <v>80000</v>
      </c>
      <c r="AA375" s="88">
        <v>5335370</v>
      </c>
    </row>
    <row r="376" spans="1:27" ht="15">
      <c r="A376" s="87" t="s">
        <v>1284</v>
      </c>
      <c r="B376" s="88" t="s">
        <v>783</v>
      </c>
      <c r="C376" s="88">
        <v>800</v>
      </c>
      <c r="D376" s="88">
        <f t="shared" si="20"/>
        <v>545389</v>
      </c>
      <c r="E376" s="88">
        <v>297980</v>
      </c>
      <c r="F376" s="88">
        <v>247409</v>
      </c>
      <c r="H376" s="87" t="s">
        <v>1392</v>
      </c>
      <c r="I376" s="88" t="s">
        <v>816</v>
      </c>
      <c r="J376" s="88">
        <v>4507002</v>
      </c>
      <c r="K376" s="88">
        <f t="shared" si="21"/>
        <v>287864</v>
      </c>
      <c r="L376" s="88">
        <v>172000</v>
      </c>
      <c r="M376" s="88">
        <v>115864</v>
      </c>
      <c r="O376" s="87" t="s">
        <v>1242</v>
      </c>
      <c r="P376" s="88" t="s">
        <v>770</v>
      </c>
      <c r="Q376" s="88">
        <v>902000</v>
      </c>
      <c r="R376" s="88">
        <f t="shared" si="22"/>
        <v>2358040</v>
      </c>
      <c r="S376" s="88">
        <v>622020</v>
      </c>
      <c r="T376" s="88">
        <v>1736020</v>
      </c>
      <c r="V376" s="87" t="s">
        <v>1251</v>
      </c>
      <c r="W376" s="88" t="s">
        <v>773</v>
      </c>
      <c r="X376" s="88">
        <v>1433000</v>
      </c>
      <c r="Y376" s="88">
        <f t="shared" si="23"/>
        <v>860131</v>
      </c>
      <c r="Z376" s="88">
        <v>0</v>
      </c>
      <c r="AA376" s="88">
        <v>860131</v>
      </c>
    </row>
    <row r="377" spans="1:27" ht="15">
      <c r="A377" s="87" t="s">
        <v>1287</v>
      </c>
      <c r="B377" s="88" t="s">
        <v>692</v>
      </c>
      <c r="C377" s="88">
        <v>211200</v>
      </c>
      <c r="D377" s="88">
        <f t="shared" si="20"/>
        <v>188682</v>
      </c>
      <c r="E377" s="88">
        <v>55690</v>
      </c>
      <c r="F377" s="88">
        <v>132992</v>
      </c>
      <c r="H377" s="87" t="s">
        <v>1395</v>
      </c>
      <c r="I377" s="88" t="s">
        <v>967</v>
      </c>
      <c r="J377" s="88">
        <v>0</v>
      </c>
      <c r="K377" s="88">
        <f t="shared" si="21"/>
        <v>600</v>
      </c>
      <c r="L377" s="88">
        <v>0</v>
      </c>
      <c r="M377" s="88">
        <v>600</v>
      </c>
      <c r="O377" s="87" t="s">
        <v>1245</v>
      </c>
      <c r="P377" s="88" t="s">
        <v>771</v>
      </c>
      <c r="Q377" s="88">
        <v>1668200</v>
      </c>
      <c r="R377" s="88">
        <f t="shared" si="22"/>
        <v>2312610</v>
      </c>
      <c r="S377" s="88">
        <v>826804</v>
      </c>
      <c r="T377" s="88">
        <v>1485806</v>
      </c>
      <c r="V377" s="87" t="s">
        <v>1254</v>
      </c>
      <c r="W377" s="88" t="s">
        <v>774</v>
      </c>
      <c r="X377" s="88">
        <v>16000</v>
      </c>
      <c r="Y377" s="88">
        <f t="shared" si="23"/>
        <v>1213118</v>
      </c>
      <c r="Z377" s="88">
        <v>87151</v>
      </c>
      <c r="AA377" s="88">
        <v>1125967</v>
      </c>
    </row>
    <row r="378" spans="1:27" ht="15">
      <c r="A378" s="87" t="s">
        <v>1290</v>
      </c>
      <c r="B378" s="88" t="s">
        <v>784</v>
      </c>
      <c r="C378" s="88">
        <v>542000</v>
      </c>
      <c r="D378" s="88">
        <f t="shared" si="20"/>
        <v>338377</v>
      </c>
      <c r="E378" s="88">
        <v>176100</v>
      </c>
      <c r="F378" s="88">
        <v>162277</v>
      </c>
      <c r="H378" s="87" t="s">
        <v>1398</v>
      </c>
      <c r="I378" s="88" t="s">
        <v>817</v>
      </c>
      <c r="J378" s="88">
        <v>408904</v>
      </c>
      <c r="K378" s="88">
        <f t="shared" si="21"/>
        <v>271881</v>
      </c>
      <c r="L378" s="88">
        <v>7000</v>
      </c>
      <c r="M378" s="88">
        <v>264881</v>
      </c>
      <c r="O378" s="87" t="s">
        <v>1248</v>
      </c>
      <c r="P378" s="88" t="s">
        <v>772</v>
      </c>
      <c r="Q378" s="88">
        <v>1667650</v>
      </c>
      <c r="R378" s="88">
        <f t="shared" si="22"/>
        <v>1669172</v>
      </c>
      <c r="S378" s="88">
        <v>443802</v>
      </c>
      <c r="T378" s="88">
        <v>1225370</v>
      </c>
      <c r="V378" s="87" t="s">
        <v>1257</v>
      </c>
      <c r="W378" s="88" t="s">
        <v>775</v>
      </c>
      <c r="X378" s="88">
        <v>28700</v>
      </c>
      <c r="Y378" s="88">
        <f t="shared" si="23"/>
        <v>884682</v>
      </c>
      <c r="Z378" s="88">
        <v>68600</v>
      </c>
      <c r="AA378" s="88">
        <v>816082</v>
      </c>
    </row>
    <row r="379" spans="1:27" ht="15">
      <c r="A379" s="87" t="s">
        <v>1293</v>
      </c>
      <c r="B379" s="88" t="s">
        <v>785</v>
      </c>
      <c r="C379" s="88">
        <v>0</v>
      </c>
      <c r="D379" s="88">
        <f t="shared" si="20"/>
        <v>229588</v>
      </c>
      <c r="E379" s="88">
        <v>72800</v>
      </c>
      <c r="F379" s="88">
        <v>156788</v>
      </c>
      <c r="H379" s="87" t="s">
        <v>1401</v>
      </c>
      <c r="I379" s="88" t="s">
        <v>694</v>
      </c>
      <c r="J379" s="88">
        <v>0</v>
      </c>
      <c r="K379" s="88">
        <f t="shared" si="21"/>
        <v>485</v>
      </c>
      <c r="L379" s="88">
        <v>0</v>
      </c>
      <c r="M379" s="88">
        <v>485</v>
      </c>
      <c r="O379" s="87" t="s">
        <v>1251</v>
      </c>
      <c r="P379" s="88" t="s">
        <v>773</v>
      </c>
      <c r="Q379" s="88">
        <v>2258300</v>
      </c>
      <c r="R379" s="88">
        <f t="shared" si="22"/>
        <v>11772565</v>
      </c>
      <c r="S379" s="88">
        <v>7732565</v>
      </c>
      <c r="T379" s="88">
        <v>4040000</v>
      </c>
      <c r="V379" s="87" t="s">
        <v>1260</v>
      </c>
      <c r="W379" s="88" t="s">
        <v>691</v>
      </c>
      <c r="X379" s="88">
        <v>1348292</v>
      </c>
      <c r="Y379" s="88">
        <f t="shared" si="23"/>
        <v>1401272</v>
      </c>
      <c r="Z379" s="88">
        <v>1</v>
      </c>
      <c r="AA379" s="88">
        <v>1401271</v>
      </c>
    </row>
    <row r="380" spans="1:27" ht="15">
      <c r="A380" s="87" t="s">
        <v>1296</v>
      </c>
      <c r="B380" s="88" t="s">
        <v>786</v>
      </c>
      <c r="C380" s="88">
        <v>0</v>
      </c>
      <c r="D380" s="88">
        <f t="shared" si="20"/>
        <v>87301</v>
      </c>
      <c r="E380" s="88">
        <v>15801</v>
      </c>
      <c r="F380" s="88">
        <v>71500</v>
      </c>
      <c r="H380" s="87" t="s">
        <v>1404</v>
      </c>
      <c r="I380" s="88" t="s">
        <v>818</v>
      </c>
      <c r="J380" s="88">
        <v>0</v>
      </c>
      <c r="K380" s="88">
        <f t="shared" si="21"/>
        <v>11800</v>
      </c>
      <c r="L380" s="88">
        <v>0</v>
      </c>
      <c r="M380" s="88">
        <v>11800</v>
      </c>
      <c r="O380" s="87" t="s">
        <v>1254</v>
      </c>
      <c r="P380" s="88" t="s">
        <v>774</v>
      </c>
      <c r="Q380" s="88">
        <v>7442059</v>
      </c>
      <c r="R380" s="88">
        <f t="shared" si="22"/>
        <v>11049481</v>
      </c>
      <c r="S380" s="88">
        <v>6552746</v>
      </c>
      <c r="T380" s="88">
        <v>4496735</v>
      </c>
      <c r="V380" s="87" t="s">
        <v>1263</v>
      </c>
      <c r="W380" s="88" t="s">
        <v>776</v>
      </c>
      <c r="X380" s="88">
        <v>529150</v>
      </c>
      <c r="Y380" s="88">
        <f t="shared" si="23"/>
        <v>3911727</v>
      </c>
      <c r="Z380" s="88">
        <v>233800</v>
      </c>
      <c r="AA380" s="88">
        <v>3677927</v>
      </c>
    </row>
    <row r="381" spans="1:27" ht="15">
      <c r="A381" s="87" t="s">
        <v>1302</v>
      </c>
      <c r="B381" s="88" t="s">
        <v>788</v>
      </c>
      <c r="C381" s="88">
        <v>379000</v>
      </c>
      <c r="D381" s="88">
        <f t="shared" si="20"/>
        <v>1068954</v>
      </c>
      <c r="E381" s="88">
        <v>688300</v>
      </c>
      <c r="F381" s="88">
        <v>380654</v>
      </c>
      <c r="H381" s="87" t="s">
        <v>1407</v>
      </c>
      <c r="I381" s="88" t="s">
        <v>819</v>
      </c>
      <c r="J381" s="88">
        <v>0</v>
      </c>
      <c r="K381" s="88">
        <f t="shared" si="21"/>
        <v>125000</v>
      </c>
      <c r="L381" s="88">
        <v>0</v>
      </c>
      <c r="M381" s="88">
        <v>125000</v>
      </c>
      <c r="O381" s="87" t="s">
        <v>1257</v>
      </c>
      <c r="P381" s="88" t="s">
        <v>775</v>
      </c>
      <c r="Q381" s="88">
        <v>577790</v>
      </c>
      <c r="R381" s="88">
        <f t="shared" si="22"/>
        <v>1169326</v>
      </c>
      <c r="S381" s="88">
        <v>850745</v>
      </c>
      <c r="T381" s="88">
        <v>318581</v>
      </c>
      <c r="V381" s="87" t="s">
        <v>1266</v>
      </c>
      <c r="W381" s="88" t="s">
        <v>777</v>
      </c>
      <c r="X381" s="88">
        <v>5135775</v>
      </c>
      <c r="Y381" s="88">
        <f t="shared" si="23"/>
        <v>1233872</v>
      </c>
      <c r="Z381" s="88">
        <v>650</v>
      </c>
      <c r="AA381" s="88">
        <v>1233222</v>
      </c>
    </row>
    <row r="382" spans="1:27" ht="15">
      <c r="A382" s="87" t="s">
        <v>1305</v>
      </c>
      <c r="B382" s="88" t="s">
        <v>789</v>
      </c>
      <c r="C382" s="88">
        <v>0</v>
      </c>
      <c r="D382" s="88">
        <f t="shared" si="20"/>
        <v>2979034</v>
      </c>
      <c r="E382" s="88">
        <v>1420853</v>
      </c>
      <c r="F382" s="88">
        <v>1558181</v>
      </c>
      <c r="H382" s="87" t="s">
        <v>1410</v>
      </c>
      <c r="I382" s="88" t="s">
        <v>820</v>
      </c>
      <c r="J382" s="88">
        <v>0</v>
      </c>
      <c r="K382" s="88">
        <f t="shared" si="21"/>
        <v>58781</v>
      </c>
      <c r="L382" s="88">
        <v>0</v>
      </c>
      <c r="M382" s="88">
        <v>58781</v>
      </c>
      <c r="O382" s="87" t="s">
        <v>1260</v>
      </c>
      <c r="P382" s="88" t="s">
        <v>691</v>
      </c>
      <c r="Q382" s="88">
        <v>1267203</v>
      </c>
      <c r="R382" s="88">
        <f t="shared" si="22"/>
        <v>6966297</v>
      </c>
      <c r="S382" s="88">
        <v>3793179</v>
      </c>
      <c r="T382" s="88">
        <v>3173118</v>
      </c>
      <c r="V382" s="87" t="s">
        <v>1269</v>
      </c>
      <c r="W382" s="88" t="s">
        <v>778</v>
      </c>
      <c r="X382" s="88">
        <v>16000</v>
      </c>
      <c r="Y382" s="88">
        <f t="shared" si="23"/>
        <v>12516587</v>
      </c>
      <c r="Z382" s="88">
        <v>0</v>
      </c>
      <c r="AA382" s="88">
        <v>12516587</v>
      </c>
    </row>
    <row r="383" spans="1:27" ht="15">
      <c r="A383" s="87" t="s">
        <v>1308</v>
      </c>
      <c r="B383" s="88" t="s">
        <v>790</v>
      </c>
      <c r="C383" s="88">
        <v>0</v>
      </c>
      <c r="D383" s="88">
        <f t="shared" si="20"/>
        <v>396830</v>
      </c>
      <c r="E383" s="88">
        <v>149000</v>
      </c>
      <c r="F383" s="88">
        <v>247830</v>
      </c>
      <c r="H383" s="87" t="s">
        <v>1416</v>
      </c>
      <c r="I383" s="88" t="s">
        <v>758</v>
      </c>
      <c r="J383" s="88">
        <v>3000</v>
      </c>
      <c r="K383" s="88">
        <f t="shared" si="21"/>
        <v>57204</v>
      </c>
      <c r="L383" s="88">
        <v>0</v>
      </c>
      <c r="M383" s="88">
        <v>57204</v>
      </c>
      <c r="O383" s="87" t="s">
        <v>1263</v>
      </c>
      <c r="P383" s="88" t="s">
        <v>776</v>
      </c>
      <c r="Q383" s="88">
        <v>3199585</v>
      </c>
      <c r="R383" s="88">
        <f t="shared" si="22"/>
        <v>6585595</v>
      </c>
      <c r="S383" s="88">
        <v>2267647</v>
      </c>
      <c r="T383" s="88">
        <v>4317948</v>
      </c>
      <c r="V383" s="87" t="s">
        <v>1272</v>
      </c>
      <c r="W383" s="88" t="s">
        <v>779</v>
      </c>
      <c r="X383" s="88">
        <v>20000</v>
      </c>
      <c r="Y383" s="88">
        <f t="shared" si="23"/>
        <v>20754715</v>
      </c>
      <c r="Z383" s="88">
        <v>93000</v>
      </c>
      <c r="AA383" s="88">
        <v>20661715</v>
      </c>
    </row>
    <row r="384" spans="1:27" ht="15">
      <c r="A384" s="87" t="s">
        <v>1311</v>
      </c>
      <c r="B384" s="88" t="s">
        <v>791</v>
      </c>
      <c r="C384" s="88">
        <v>8000</v>
      </c>
      <c r="D384" s="88">
        <f t="shared" si="20"/>
        <v>969186</v>
      </c>
      <c r="E384" s="88">
        <v>629100</v>
      </c>
      <c r="F384" s="88">
        <v>340086</v>
      </c>
      <c r="H384" s="87" t="s">
        <v>1418</v>
      </c>
      <c r="I384" s="88" t="s">
        <v>968</v>
      </c>
      <c r="J384" s="88">
        <v>0</v>
      </c>
      <c r="K384" s="88">
        <f t="shared" si="21"/>
        <v>500</v>
      </c>
      <c r="L384" s="88">
        <v>0</v>
      </c>
      <c r="M384" s="88">
        <v>500</v>
      </c>
      <c r="O384" s="87" t="s">
        <v>1266</v>
      </c>
      <c r="P384" s="88" t="s">
        <v>777</v>
      </c>
      <c r="Q384" s="88">
        <v>558555</v>
      </c>
      <c r="R384" s="88">
        <f t="shared" si="22"/>
        <v>2453562</v>
      </c>
      <c r="S384" s="88">
        <v>52600</v>
      </c>
      <c r="T384" s="88">
        <v>2400962</v>
      </c>
      <c r="V384" s="87" t="s">
        <v>1275</v>
      </c>
      <c r="W384" s="88" t="s">
        <v>780</v>
      </c>
      <c r="X384" s="88">
        <v>334000</v>
      </c>
      <c r="Y384" s="88">
        <f t="shared" si="23"/>
        <v>21494980</v>
      </c>
      <c r="Z384" s="88">
        <v>16544971</v>
      </c>
      <c r="AA384" s="88">
        <v>4950009</v>
      </c>
    </row>
    <row r="385" spans="1:27" ht="15">
      <c r="A385" s="87" t="s">
        <v>1314</v>
      </c>
      <c r="B385" s="88" t="s">
        <v>792</v>
      </c>
      <c r="C385" s="88">
        <v>0</v>
      </c>
      <c r="D385" s="88">
        <f t="shared" si="20"/>
        <v>141923</v>
      </c>
      <c r="E385" s="88">
        <v>0</v>
      </c>
      <c r="F385" s="88">
        <v>141923</v>
      </c>
      <c r="H385" s="87" t="s">
        <v>1424</v>
      </c>
      <c r="I385" s="88" t="s">
        <v>822</v>
      </c>
      <c r="J385" s="88">
        <v>12800</v>
      </c>
      <c r="K385" s="88">
        <f t="shared" si="21"/>
        <v>90372</v>
      </c>
      <c r="L385" s="88">
        <v>0</v>
      </c>
      <c r="M385" s="88">
        <v>90372</v>
      </c>
      <c r="O385" s="87" t="s">
        <v>1269</v>
      </c>
      <c r="P385" s="88" t="s">
        <v>778</v>
      </c>
      <c r="Q385" s="88">
        <v>364450</v>
      </c>
      <c r="R385" s="88">
        <f t="shared" si="22"/>
        <v>3977717</v>
      </c>
      <c r="S385" s="88">
        <v>1426592</v>
      </c>
      <c r="T385" s="88">
        <v>2551125</v>
      </c>
      <c r="V385" s="87" t="s">
        <v>1278</v>
      </c>
      <c r="W385" s="88" t="s">
        <v>781</v>
      </c>
      <c r="X385" s="88">
        <v>672700</v>
      </c>
      <c r="Y385" s="88">
        <f t="shared" si="23"/>
        <v>3055608</v>
      </c>
      <c r="Z385" s="88">
        <v>438000</v>
      </c>
      <c r="AA385" s="88">
        <v>2617608</v>
      </c>
    </row>
    <row r="386" spans="1:27" ht="15">
      <c r="A386" s="87" t="s">
        <v>1317</v>
      </c>
      <c r="B386" s="88" t="s">
        <v>793</v>
      </c>
      <c r="C386" s="88">
        <v>341600</v>
      </c>
      <c r="D386" s="88">
        <f t="shared" si="20"/>
        <v>65761</v>
      </c>
      <c r="E386" s="88">
        <v>0</v>
      </c>
      <c r="F386" s="88">
        <v>65761</v>
      </c>
      <c r="H386" s="87" t="s">
        <v>1427</v>
      </c>
      <c r="I386" s="88" t="s">
        <v>823</v>
      </c>
      <c r="J386" s="88">
        <v>9500</v>
      </c>
      <c r="K386" s="88">
        <f t="shared" si="21"/>
        <v>132776</v>
      </c>
      <c r="L386" s="88">
        <v>0</v>
      </c>
      <c r="M386" s="88">
        <v>132776</v>
      </c>
      <c r="O386" s="87" t="s">
        <v>1272</v>
      </c>
      <c r="P386" s="88" t="s">
        <v>779</v>
      </c>
      <c r="Q386" s="88">
        <v>1636900</v>
      </c>
      <c r="R386" s="88">
        <f t="shared" si="22"/>
        <v>3772245</v>
      </c>
      <c r="S386" s="88">
        <v>1190950</v>
      </c>
      <c r="T386" s="88">
        <v>2581295</v>
      </c>
      <c r="V386" s="87" t="s">
        <v>1281</v>
      </c>
      <c r="W386" s="88" t="s">
        <v>782</v>
      </c>
      <c r="X386" s="88">
        <v>1402041</v>
      </c>
      <c r="Y386" s="88">
        <f t="shared" si="23"/>
        <v>1417888</v>
      </c>
      <c r="Z386" s="88">
        <v>34650</v>
      </c>
      <c r="AA386" s="88">
        <v>1383238</v>
      </c>
    </row>
    <row r="387" spans="1:27" ht="15">
      <c r="A387" s="87" t="s">
        <v>1320</v>
      </c>
      <c r="B387" s="88" t="s">
        <v>794</v>
      </c>
      <c r="C387" s="88">
        <v>577601</v>
      </c>
      <c r="D387" s="88">
        <f t="shared" si="20"/>
        <v>652442</v>
      </c>
      <c r="E387" s="88">
        <v>368900</v>
      </c>
      <c r="F387" s="88">
        <v>283542</v>
      </c>
      <c r="H387" s="87" t="s">
        <v>1430</v>
      </c>
      <c r="I387" s="88" t="s">
        <v>824</v>
      </c>
      <c r="J387" s="88">
        <v>0</v>
      </c>
      <c r="K387" s="88">
        <f t="shared" si="21"/>
        <v>12251</v>
      </c>
      <c r="L387" s="88">
        <v>0</v>
      </c>
      <c r="M387" s="88">
        <v>12251</v>
      </c>
      <c r="O387" s="87" t="s">
        <v>1275</v>
      </c>
      <c r="P387" s="88" t="s">
        <v>780</v>
      </c>
      <c r="Q387" s="88">
        <v>2029891</v>
      </c>
      <c r="R387" s="88">
        <f t="shared" si="22"/>
        <v>4709475</v>
      </c>
      <c r="S387" s="88">
        <v>2200524</v>
      </c>
      <c r="T387" s="88">
        <v>2508951</v>
      </c>
      <c r="V387" s="87" t="s">
        <v>1284</v>
      </c>
      <c r="W387" s="88" t="s">
        <v>783</v>
      </c>
      <c r="X387" s="88">
        <v>40000</v>
      </c>
      <c r="Y387" s="88">
        <f t="shared" si="23"/>
        <v>302972</v>
      </c>
      <c r="Z387" s="88">
        <v>202600</v>
      </c>
      <c r="AA387" s="88">
        <v>100372</v>
      </c>
    </row>
    <row r="388" spans="1:27" ht="15">
      <c r="A388" s="87" t="s">
        <v>1323</v>
      </c>
      <c r="B388" s="88" t="s">
        <v>795</v>
      </c>
      <c r="C388" s="88">
        <v>0</v>
      </c>
      <c r="D388" s="88">
        <f aca="true" t="shared" si="24" ref="D388:D451">E388+F388</f>
        <v>86620</v>
      </c>
      <c r="E388" s="88">
        <v>0</v>
      </c>
      <c r="F388" s="88">
        <v>86620</v>
      </c>
      <c r="H388" s="87" t="s">
        <v>1433</v>
      </c>
      <c r="I388" s="88" t="s">
        <v>825</v>
      </c>
      <c r="J388" s="88">
        <v>0</v>
      </c>
      <c r="K388" s="88">
        <f aca="true" t="shared" si="25" ref="K388:K451">L388+M388</f>
        <v>8000</v>
      </c>
      <c r="L388" s="88">
        <v>0</v>
      </c>
      <c r="M388" s="88">
        <v>8000</v>
      </c>
      <c r="O388" s="87" t="s">
        <v>1278</v>
      </c>
      <c r="P388" s="88" t="s">
        <v>781</v>
      </c>
      <c r="Q388" s="88">
        <v>8975609</v>
      </c>
      <c r="R388" s="88">
        <f aca="true" t="shared" si="26" ref="R388:R451">S388+T388</f>
        <v>7049996</v>
      </c>
      <c r="S388" s="88">
        <v>3241008</v>
      </c>
      <c r="T388" s="88">
        <v>3808988</v>
      </c>
      <c r="V388" s="87" t="s">
        <v>1287</v>
      </c>
      <c r="W388" s="88" t="s">
        <v>692</v>
      </c>
      <c r="X388" s="88">
        <v>0</v>
      </c>
      <c r="Y388" s="88">
        <f aca="true" t="shared" si="27" ref="Y388:Y451">Z388+AA388</f>
        <v>1284211</v>
      </c>
      <c r="Z388" s="88">
        <v>665925</v>
      </c>
      <c r="AA388" s="88">
        <v>618286</v>
      </c>
    </row>
    <row r="389" spans="1:27" ht="15">
      <c r="A389" s="87" t="s">
        <v>1326</v>
      </c>
      <c r="B389" s="88" t="s">
        <v>796</v>
      </c>
      <c r="C389" s="88">
        <v>129029</v>
      </c>
      <c r="D389" s="88">
        <f t="shared" si="24"/>
        <v>1187346</v>
      </c>
      <c r="E389" s="88">
        <v>234702</v>
      </c>
      <c r="F389" s="88">
        <v>952644</v>
      </c>
      <c r="H389" s="87" t="s">
        <v>1439</v>
      </c>
      <c r="I389" s="88" t="s">
        <v>827</v>
      </c>
      <c r="J389" s="88">
        <v>0</v>
      </c>
      <c r="K389" s="88">
        <f t="shared" si="25"/>
        <v>45313</v>
      </c>
      <c r="L389" s="88">
        <v>0</v>
      </c>
      <c r="M389" s="88">
        <v>45313</v>
      </c>
      <c r="O389" s="87" t="s">
        <v>1281</v>
      </c>
      <c r="P389" s="88" t="s">
        <v>782</v>
      </c>
      <c r="Q389" s="88">
        <v>3084703</v>
      </c>
      <c r="R389" s="88">
        <f t="shared" si="26"/>
        <v>6423257</v>
      </c>
      <c r="S389" s="88">
        <v>3060588</v>
      </c>
      <c r="T389" s="88">
        <v>3362669</v>
      </c>
      <c r="V389" s="87" t="s">
        <v>1290</v>
      </c>
      <c r="W389" s="88" t="s">
        <v>784</v>
      </c>
      <c r="X389" s="88">
        <v>330200</v>
      </c>
      <c r="Y389" s="88">
        <f t="shared" si="27"/>
        <v>18153863</v>
      </c>
      <c r="Z389" s="88">
        <v>14728289</v>
      </c>
      <c r="AA389" s="88">
        <v>3425574</v>
      </c>
    </row>
    <row r="390" spans="1:27" ht="15">
      <c r="A390" s="87" t="s">
        <v>1329</v>
      </c>
      <c r="B390" s="88" t="s">
        <v>797</v>
      </c>
      <c r="C390" s="88">
        <v>2600</v>
      </c>
      <c r="D390" s="88">
        <f t="shared" si="24"/>
        <v>320634</v>
      </c>
      <c r="E390" s="88">
        <v>65200</v>
      </c>
      <c r="F390" s="88">
        <v>255434</v>
      </c>
      <c r="H390" s="87" t="s">
        <v>1445</v>
      </c>
      <c r="I390" s="88" t="s">
        <v>829</v>
      </c>
      <c r="J390" s="88">
        <v>1772143</v>
      </c>
      <c r="K390" s="88">
        <f t="shared" si="25"/>
        <v>1234824</v>
      </c>
      <c r="L390" s="88">
        <v>670550</v>
      </c>
      <c r="M390" s="88">
        <v>564274</v>
      </c>
      <c r="O390" s="87" t="s">
        <v>1284</v>
      </c>
      <c r="P390" s="88" t="s">
        <v>783</v>
      </c>
      <c r="Q390" s="88">
        <v>1595300</v>
      </c>
      <c r="R390" s="88">
        <f t="shared" si="26"/>
        <v>6994803</v>
      </c>
      <c r="S390" s="88">
        <v>3713652</v>
      </c>
      <c r="T390" s="88">
        <v>3281151</v>
      </c>
      <c r="V390" s="87" t="s">
        <v>1293</v>
      </c>
      <c r="W390" s="88" t="s">
        <v>785</v>
      </c>
      <c r="X390" s="88">
        <v>73500</v>
      </c>
      <c r="Y390" s="88">
        <f t="shared" si="27"/>
        <v>1026640</v>
      </c>
      <c r="Z390" s="88">
        <v>16000</v>
      </c>
      <c r="AA390" s="88">
        <v>1010640</v>
      </c>
    </row>
    <row r="391" spans="1:27" ht="15">
      <c r="A391" s="87" t="s">
        <v>1332</v>
      </c>
      <c r="B391" s="88" t="s">
        <v>798</v>
      </c>
      <c r="C391" s="88">
        <v>219700</v>
      </c>
      <c r="D391" s="88">
        <f t="shared" si="24"/>
        <v>271500</v>
      </c>
      <c r="E391" s="88">
        <v>104375</v>
      </c>
      <c r="F391" s="88">
        <v>167125</v>
      </c>
      <c r="H391" s="87" t="s">
        <v>1451</v>
      </c>
      <c r="I391" s="88" t="s">
        <v>830</v>
      </c>
      <c r="J391" s="88">
        <v>0</v>
      </c>
      <c r="K391" s="88">
        <f t="shared" si="25"/>
        <v>83954</v>
      </c>
      <c r="L391" s="88">
        <v>0</v>
      </c>
      <c r="M391" s="88">
        <v>83954</v>
      </c>
      <c r="O391" s="87" t="s">
        <v>1287</v>
      </c>
      <c r="P391" s="88" t="s">
        <v>692</v>
      </c>
      <c r="Q391" s="88">
        <v>529450</v>
      </c>
      <c r="R391" s="88">
        <f t="shared" si="26"/>
        <v>2425354</v>
      </c>
      <c r="S391" s="88">
        <v>119940</v>
      </c>
      <c r="T391" s="88">
        <v>2305414</v>
      </c>
      <c r="V391" s="87" t="s">
        <v>1296</v>
      </c>
      <c r="W391" s="88" t="s">
        <v>786</v>
      </c>
      <c r="X391" s="88">
        <v>5000</v>
      </c>
      <c r="Y391" s="88">
        <f t="shared" si="27"/>
        <v>1379163</v>
      </c>
      <c r="Z391" s="88">
        <v>1200</v>
      </c>
      <c r="AA391" s="88">
        <v>1377963</v>
      </c>
    </row>
    <row r="392" spans="1:27" ht="15">
      <c r="A392" s="87" t="s">
        <v>1335</v>
      </c>
      <c r="B392" s="88" t="s">
        <v>799</v>
      </c>
      <c r="C392" s="88">
        <v>15000</v>
      </c>
      <c r="D392" s="88">
        <f t="shared" si="24"/>
        <v>761229</v>
      </c>
      <c r="E392" s="88">
        <v>251200</v>
      </c>
      <c r="F392" s="88">
        <v>510029</v>
      </c>
      <c r="H392" s="87" t="s">
        <v>1454</v>
      </c>
      <c r="I392" s="88" t="s">
        <v>831</v>
      </c>
      <c r="J392" s="88">
        <v>1372000</v>
      </c>
      <c r="K392" s="88">
        <f t="shared" si="25"/>
        <v>566755</v>
      </c>
      <c r="L392" s="88">
        <v>0</v>
      </c>
      <c r="M392" s="88">
        <v>566755</v>
      </c>
      <c r="O392" s="87" t="s">
        <v>1290</v>
      </c>
      <c r="P392" s="88" t="s">
        <v>784</v>
      </c>
      <c r="Q392" s="88">
        <v>6960200</v>
      </c>
      <c r="R392" s="88">
        <f t="shared" si="26"/>
        <v>15992992</v>
      </c>
      <c r="S392" s="88">
        <v>7300985</v>
      </c>
      <c r="T392" s="88">
        <v>8692007</v>
      </c>
      <c r="V392" s="87" t="s">
        <v>1299</v>
      </c>
      <c r="W392" s="88" t="s">
        <v>787</v>
      </c>
      <c r="X392" s="88">
        <v>0</v>
      </c>
      <c r="Y392" s="88">
        <f t="shared" si="27"/>
        <v>40751</v>
      </c>
      <c r="Z392" s="88">
        <v>0</v>
      </c>
      <c r="AA392" s="88">
        <v>40751</v>
      </c>
    </row>
    <row r="393" spans="1:27" ht="15">
      <c r="A393" s="87" t="s">
        <v>1338</v>
      </c>
      <c r="B393" s="88" t="s">
        <v>800</v>
      </c>
      <c r="C393" s="88">
        <v>576500</v>
      </c>
      <c r="D393" s="88">
        <f t="shared" si="24"/>
        <v>26896</v>
      </c>
      <c r="E393" s="88">
        <v>0</v>
      </c>
      <c r="F393" s="88">
        <v>26896</v>
      </c>
      <c r="H393" s="87" t="s">
        <v>1461</v>
      </c>
      <c r="I393" s="88" t="s">
        <v>833</v>
      </c>
      <c r="J393" s="88">
        <v>10000</v>
      </c>
      <c r="K393" s="88">
        <f t="shared" si="25"/>
        <v>1216980</v>
      </c>
      <c r="L393" s="88">
        <v>0</v>
      </c>
      <c r="M393" s="88">
        <v>1216980</v>
      </c>
      <c r="O393" s="87" t="s">
        <v>1293</v>
      </c>
      <c r="P393" s="88" t="s">
        <v>785</v>
      </c>
      <c r="Q393" s="88">
        <v>282150</v>
      </c>
      <c r="R393" s="88">
        <f t="shared" si="26"/>
        <v>4110510</v>
      </c>
      <c r="S393" s="88">
        <v>1943492</v>
      </c>
      <c r="T393" s="88">
        <v>2167018</v>
      </c>
      <c r="V393" s="87" t="s">
        <v>1302</v>
      </c>
      <c r="W393" s="88" t="s">
        <v>788</v>
      </c>
      <c r="X393" s="88">
        <v>1592281</v>
      </c>
      <c r="Y393" s="88">
        <f t="shared" si="27"/>
        <v>1774656</v>
      </c>
      <c r="Z393" s="88">
        <v>45501</v>
      </c>
      <c r="AA393" s="88">
        <v>1729155</v>
      </c>
    </row>
    <row r="394" spans="1:27" ht="15">
      <c r="A394" s="87" t="s">
        <v>1341</v>
      </c>
      <c r="B394" s="88" t="s">
        <v>801</v>
      </c>
      <c r="C394" s="88">
        <v>0</v>
      </c>
      <c r="D394" s="88">
        <f t="shared" si="24"/>
        <v>111887</v>
      </c>
      <c r="E394" s="88">
        <v>0</v>
      </c>
      <c r="F394" s="88">
        <v>111887</v>
      </c>
      <c r="H394" s="87" t="s">
        <v>1464</v>
      </c>
      <c r="I394" s="88" t="s">
        <v>834</v>
      </c>
      <c r="J394" s="88">
        <v>0</v>
      </c>
      <c r="K394" s="88">
        <f t="shared" si="25"/>
        <v>14580</v>
      </c>
      <c r="L394" s="88">
        <v>0</v>
      </c>
      <c r="M394" s="88">
        <v>14580</v>
      </c>
      <c r="O394" s="87" t="s">
        <v>1296</v>
      </c>
      <c r="P394" s="88" t="s">
        <v>786</v>
      </c>
      <c r="Q394" s="88">
        <v>43500</v>
      </c>
      <c r="R394" s="88">
        <f t="shared" si="26"/>
        <v>2672744</v>
      </c>
      <c r="S394" s="88">
        <v>590879</v>
      </c>
      <c r="T394" s="88">
        <v>2081865</v>
      </c>
      <c r="V394" s="87" t="s">
        <v>1305</v>
      </c>
      <c r="W394" s="88" t="s">
        <v>789</v>
      </c>
      <c r="X394" s="88">
        <v>6035000</v>
      </c>
      <c r="Y394" s="88">
        <f t="shared" si="27"/>
        <v>5463100</v>
      </c>
      <c r="Z394" s="88">
        <v>4699200</v>
      </c>
      <c r="AA394" s="88">
        <v>763900</v>
      </c>
    </row>
    <row r="395" spans="1:27" ht="15">
      <c r="A395" s="87" t="s">
        <v>1344</v>
      </c>
      <c r="B395" s="88" t="s">
        <v>802</v>
      </c>
      <c r="C395" s="88">
        <v>13500</v>
      </c>
      <c r="D395" s="88">
        <f t="shared" si="24"/>
        <v>2568726</v>
      </c>
      <c r="E395" s="88">
        <v>65125</v>
      </c>
      <c r="F395" s="88">
        <v>2503601</v>
      </c>
      <c r="H395" s="87" t="s">
        <v>1467</v>
      </c>
      <c r="I395" s="88" t="s">
        <v>835</v>
      </c>
      <c r="J395" s="88">
        <v>0</v>
      </c>
      <c r="K395" s="88">
        <f t="shared" si="25"/>
        <v>9202</v>
      </c>
      <c r="L395" s="88">
        <v>1</v>
      </c>
      <c r="M395" s="88">
        <v>9201</v>
      </c>
      <c r="O395" s="87" t="s">
        <v>1299</v>
      </c>
      <c r="P395" s="88" t="s">
        <v>787</v>
      </c>
      <c r="Q395" s="88">
        <v>900</v>
      </c>
      <c r="R395" s="88">
        <f t="shared" si="26"/>
        <v>738010</v>
      </c>
      <c r="S395" s="88">
        <v>206200</v>
      </c>
      <c r="T395" s="88">
        <v>531810</v>
      </c>
      <c r="V395" s="87" t="s">
        <v>1308</v>
      </c>
      <c r="W395" s="88" t="s">
        <v>790</v>
      </c>
      <c r="X395" s="88">
        <v>0</v>
      </c>
      <c r="Y395" s="88">
        <f t="shared" si="27"/>
        <v>1034005</v>
      </c>
      <c r="Z395" s="88">
        <v>0</v>
      </c>
      <c r="AA395" s="88">
        <v>1034005</v>
      </c>
    </row>
    <row r="396" spans="1:27" ht="15">
      <c r="A396" s="87" t="s">
        <v>1347</v>
      </c>
      <c r="B396" s="88" t="s">
        <v>803</v>
      </c>
      <c r="C396" s="88">
        <v>282000</v>
      </c>
      <c r="D396" s="88">
        <f t="shared" si="24"/>
        <v>624118</v>
      </c>
      <c r="E396" s="88">
        <v>34100</v>
      </c>
      <c r="F396" s="88">
        <v>590018</v>
      </c>
      <c r="H396" s="87" t="s">
        <v>1470</v>
      </c>
      <c r="I396" s="88" t="s">
        <v>836</v>
      </c>
      <c r="J396" s="88">
        <v>0</v>
      </c>
      <c r="K396" s="88">
        <f t="shared" si="25"/>
        <v>245930</v>
      </c>
      <c r="L396" s="88">
        <v>0</v>
      </c>
      <c r="M396" s="88">
        <v>245930</v>
      </c>
      <c r="O396" s="87" t="s">
        <v>1302</v>
      </c>
      <c r="P396" s="88" t="s">
        <v>788</v>
      </c>
      <c r="Q396" s="88">
        <v>3711100</v>
      </c>
      <c r="R396" s="88">
        <f t="shared" si="26"/>
        <v>7491281</v>
      </c>
      <c r="S396" s="88">
        <v>3849155</v>
      </c>
      <c r="T396" s="88">
        <v>3642126</v>
      </c>
      <c r="V396" s="87" t="s">
        <v>1311</v>
      </c>
      <c r="W396" s="88" t="s">
        <v>791</v>
      </c>
      <c r="X396" s="88">
        <v>87274372</v>
      </c>
      <c r="Y396" s="88">
        <f t="shared" si="27"/>
        <v>19088410</v>
      </c>
      <c r="Z396" s="88">
        <v>2699500</v>
      </c>
      <c r="AA396" s="88">
        <v>16388910</v>
      </c>
    </row>
    <row r="397" spans="1:27" ht="15">
      <c r="A397" s="87" t="s">
        <v>1350</v>
      </c>
      <c r="B397" s="88" t="s">
        <v>964</v>
      </c>
      <c r="C397" s="88">
        <v>0</v>
      </c>
      <c r="D397" s="88">
        <f t="shared" si="24"/>
        <v>9200</v>
      </c>
      <c r="E397" s="88">
        <v>0</v>
      </c>
      <c r="F397" s="88">
        <v>9200</v>
      </c>
      <c r="H397" s="87" t="s">
        <v>1473</v>
      </c>
      <c r="I397" s="88" t="s">
        <v>837</v>
      </c>
      <c r="J397" s="88">
        <v>0</v>
      </c>
      <c r="K397" s="88">
        <f t="shared" si="25"/>
        <v>29300</v>
      </c>
      <c r="L397" s="88">
        <v>0</v>
      </c>
      <c r="M397" s="88">
        <v>29300</v>
      </c>
      <c r="O397" s="87" t="s">
        <v>1305</v>
      </c>
      <c r="P397" s="88" t="s">
        <v>789</v>
      </c>
      <c r="Q397" s="88">
        <v>5343325</v>
      </c>
      <c r="R397" s="88">
        <f t="shared" si="26"/>
        <v>25117272</v>
      </c>
      <c r="S397" s="88">
        <v>4586568</v>
      </c>
      <c r="T397" s="88">
        <v>20530704</v>
      </c>
      <c r="V397" s="87" t="s">
        <v>1314</v>
      </c>
      <c r="W397" s="88" t="s">
        <v>792</v>
      </c>
      <c r="X397" s="88">
        <v>0</v>
      </c>
      <c r="Y397" s="88">
        <f t="shared" si="27"/>
        <v>1693662</v>
      </c>
      <c r="Z397" s="88">
        <v>0</v>
      </c>
      <c r="AA397" s="88">
        <v>1693662</v>
      </c>
    </row>
    <row r="398" spans="1:27" ht="15">
      <c r="A398" s="87" t="s">
        <v>1353</v>
      </c>
      <c r="B398" s="88" t="s">
        <v>494</v>
      </c>
      <c r="C398" s="88">
        <v>537500</v>
      </c>
      <c r="D398" s="88">
        <f t="shared" si="24"/>
        <v>730352</v>
      </c>
      <c r="E398" s="88">
        <v>181500</v>
      </c>
      <c r="F398" s="88">
        <v>548852</v>
      </c>
      <c r="H398" s="87" t="s">
        <v>1476</v>
      </c>
      <c r="I398" s="88" t="s">
        <v>838</v>
      </c>
      <c r="J398" s="88">
        <v>0</v>
      </c>
      <c r="K398" s="88">
        <f t="shared" si="25"/>
        <v>306139</v>
      </c>
      <c r="L398" s="88">
        <v>0</v>
      </c>
      <c r="M398" s="88">
        <v>306139</v>
      </c>
      <c r="O398" s="87" t="s">
        <v>1308</v>
      </c>
      <c r="P398" s="88" t="s">
        <v>790</v>
      </c>
      <c r="Q398" s="88">
        <v>0</v>
      </c>
      <c r="R398" s="88">
        <f t="shared" si="26"/>
        <v>4220638</v>
      </c>
      <c r="S398" s="88">
        <v>2091915</v>
      </c>
      <c r="T398" s="88">
        <v>2128723</v>
      </c>
      <c r="V398" s="87" t="s">
        <v>1317</v>
      </c>
      <c r="W398" s="88" t="s">
        <v>793</v>
      </c>
      <c r="X398" s="88">
        <v>184800</v>
      </c>
      <c r="Y398" s="88">
        <f t="shared" si="27"/>
        <v>851161</v>
      </c>
      <c r="Z398" s="88">
        <v>0</v>
      </c>
      <c r="AA398" s="88">
        <v>851161</v>
      </c>
    </row>
    <row r="399" spans="1:27" ht="15">
      <c r="A399" s="87" t="s">
        <v>1355</v>
      </c>
      <c r="B399" s="88" t="s">
        <v>804</v>
      </c>
      <c r="C399" s="88">
        <v>0</v>
      </c>
      <c r="D399" s="88">
        <f t="shared" si="24"/>
        <v>168859</v>
      </c>
      <c r="E399" s="88">
        <v>0</v>
      </c>
      <c r="F399" s="88">
        <v>168859</v>
      </c>
      <c r="H399" s="87" t="s">
        <v>1479</v>
      </c>
      <c r="I399" s="88" t="s">
        <v>839</v>
      </c>
      <c r="J399" s="88">
        <v>0</v>
      </c>
      <c r="K399" s="88">
        <f t="shared" si="25"/>
        <v>3965370</v>
      </c>
      <c r="L399" s="88">
        <v>11200</v>
      </c>
      <c r="M399" s="88">
        <v>3954170</v>
      </c>
      <c r="O399" s="87" t="s">
        <v>1311</v>
      </c>
      <c r="P399" s="88" t="s">
        <v>791</v>
      </c>
      <c r="Q399" s="88">
        <v>3797942</v>
      </c>
      <c r="R399" s="88">
        <f t="shared" si="26"/>
        <v>6877196</v>
      </c>
      <c r="S399" s="88">
        <v>2284725</v>
      </c>
      <c r="T399" s="88">
        <v>4592471</v>
      </c>
      <c r="V399" s="87" t="s">
        <v>1320</v>
      </c>
      <c r="W399" s="88" t="s">
        <v>794</v>
      </c>
      <c r="X399" s="88">
        <v>2082500</v>
      </c>
      <c r="Y399" s="88">
        <f t="shared" si="27"/>
        <v>7793292</v>
      </c>
      <c r="Z399" s="88">
        <v>1047825</v>
      </c>
      <c r="AA399" s="88">
        <v>6745467</v>
      </c>
    </row>
    <row r="400" spans="1:27" ht="15">
      <c r="A400" s="87" t="s">
        <v>1359</v>
      </c>
      <c r="B400" s="88" t="s">
        <v>693</v>
      </c>
      <c r="C400" s="88">
        <v>850000</v>
      </c>
      <c r="D400" s="88">
        <f t="shared" si="24"/>
        <v>25000</v>
      </c>
      <c r="E400" s="88">
        <v>0</v>
      </c>
      <c r="F400" s="88">
        <v>25000</v>
      </c>
      <c r="H400" s="87" t="s">
        <v>1482</v>
      </c>
      <c r="I400" s="88" t="s">
        <v>840</v>
      </c>
      <c r="J400" s="88">
        <v>0</v>
      </c>
      <c r="K400" s="88">
        <f t="shared" si="25"/>
        <v>31140</v>
      </c>
      <c r="L400" s="88">
        <v>0</v>
      </c>
      <c r="M400" s="88">
        <v>31140</v>
      </c>
      <c r="O400" s="87" t="s">
        <v>1314</v>
      </c>
      <c r="P400" s="88" t="s">
        <v>792</v>
      </c>
      <c r="Q400" s="88">
        <v>0</v>
      </c>
      <c r="R400" s="88">
        <f t="shared" si="26"/>
        <v>3917046</v>
      </c>
      <c r="S400" s="88">
        <v>1574260</v>
      </c>
      <c r="T400" s="88">
        <v>2342786</v>
      </c>
      <c r="V400" s="87" t="s">
        <v>1323</v>
      </c>
      <c r="W400" s="88" t="s">
        <v>795</v>
      </c>
      <c r="X400" s="88">
        <v>0</v>
      </c>
      <c r="Y400" s="88">
        <f t="shared" si="27"/>
        <v>277222</v>
      </c>
      <c r="Z400" s="88">
        <v>0</v>
      </c>
      <c r="AA400" s="88">
        <v>277222</v>
      </c>
    </row>
    <row r="401" spans="1:27" ht="15">
      <c r="A401" s="87" t="s">
        <v>1362</v>
      </c>
      <c r="B401" s="88" t="s">
        <v>965</v>
      </c>
      <c r="C401" s="88">
        <v>1001</v>
      </c>
      <c r="D401" s="88">
        <f t="shared" si="24"/>
        <v>499554</v>
      </c>
      <c r="E401" s="88">
        <v>363705</v>
      </c>
      <c r="F401" s="88">
        <v>135849</v>
      </c>
      <c r="H401" s="87" t="s">
        <v>1488</v>
      </c>
      <c r="I401" s="88" t="s">
        <v>842</v>
      </c>
      <c r="J401" s="88">
        <v>9800</v>
      </c>
      <c r="K401" s="88">
        <f t="shared" si="25"/>
        <v>163945</v>
      </c>
      <c r="L401" s="88">
        <v>17000</v>
      </c>
      <c r="M401" s="88">
        <v>146945</v>
      </c>
      <c r="O401" s="87" t="s">
        <v>1317</v>
      </c>
      <c r="P401" s="88" t="s">
        <v>793</v>
      </c>
      <c r="Q401" s="88">
        <v>805100</v>
      </c>
      <c r="R401" s="88">
        <f t="shared" si="26"/>
        <v>1612173</v>
      </c>
      <c r="S401" s="88">
        <v>460375</v>
      </c>
      <c r="T401" s="88">
        <v>1151798</v>
      </c>
      <c r="V401" s="87" t="s">
        <v>1326</v>
      </c>
      <c r="W401" s="88" t="s">
        <v>796</v>
      </c>
      <c r="X401" s="88">
        <v>9135011</v>
      </c>
      <c r="Y401" s="88">
        <f t="shared" si="27"/>
        <v>78954171</v>
      </c>
      <c r="Z401" s="88">
        <v>1636098</v>
      </c>
      <c r="AA401" s="88">
        <v>77318073</v>
      </c>
    </row>
    <row r="402" spans="1:27" ht="15">
      <c r="A402" s="87" t="s">
        <v>1365</v>
      </c>
      <c r="B402" s="88" t="s">
        <v>805</v>
      </c>
      <c r="C402" s="88">
        <v>0</v>
      </c>
      <c r="D402" s="88">
        <f t="shared" si="24"/>
        <v>411247</v>
      </c>
      <c r="E402" s="88">
        <v>0</v>
      </c>
      <c r="F402" s="88">
        <v>411247</v>
      </c>
      <c r="H402" s="87" t="s">
        <v>1491</v>
      </c>
      <c r="I402" s="88" t="s">
        <v>843</v>
      </c>
      <c r="J402" s="88">
        <v>0</v>
      </c>
      <c r="K402" s="88">
        <f t="shared" si="25"/>
        <v>278750</v>
      </c>
      <c r="L402" s="88">
        <v>0</v>
      </c>
      <c r="M402" s="88">
        <v>278750</v>
      </c>
      <c r="O402" s="87" t="s">
        <v>1320</v>
      </c>
      <c r="P402" s="88" t="s">
        <v>794</v>
      </c>
      <c r="Q402" s="88">
        <v>2494560</v>
      </c>
      <c r="R402" s="88">
        <f t="shared" si="26"/>
        <v>4222396</v>
      </c>
      <c r="S402" s="88">
        <v>1087138</v>
      </c>
      <c r="T402" s="88">
        <v>3135258</v>
      </c>
      <c r="V402" s="87" t="s">
        <v>1329</v>
      </c>
      <c r="W402" s="88" t="s">
        <v>797</v>
      </c>
      <c r="X402" s="88">
        <v>37195</v>
      </c>
      <c r="Y402" s="88">
        <f t="shared" si="27"/>
        <v>726590</v>
      </c>
      <c r="Z402" s="88">
        <v>0</v>
      </c>
      <c r="AA402" s="88">
        <v>726590</v>
      </c>
    </row>
    <row r="403" spans="1:27" ht="15">
      <c r="A403" s="87" t="s">
        <v>1368</v>
      </c>
      <c r="B403" s="88" t="s">
        <v>966</v>
      </c>
      <c r="C403" s="88">
        <v>1200</v>
      </c>
      <c r="D403" s="88">
        <f t="shared" si="24"/>
        <v>198662</v>
      </c>
      <c r="E403" s="88">
        <v>96600</v>
      </c>
      <c r="F403" s="88">
        <v>102062</v>
      </c>
      <c r="H403" s="87" t="s">
        <v>1494</v>
      </c>
      <c r="I403" s="88" t="s">
        <v>844</v>
      </c>
      <c r="J403" s="88">
        <v>0</v>
      </c>
      <c r="K403" s="88">
        <f t="shared" si="25"/>
        <v>131420</v>
      </c>
      <c r="L403" s="88">
        <v>0</v>
      </c>
      <c r="M403" s="88">
        <v>131420</v>
      </c>
      <c r="O403" s="87" t="s">
        <v>1323</v>
      </c>
      <c r="P403" s="88" t="s">
        <v>795</v>
      </c>
      <c r="Q403" s="88">
        <v>35350</v>
      </c>
      <c r="R403" s="88">
        <f t="shared" si="26"/>
        <v>412962</v>
      </c>
      <c r="S403" s="88">
        <v>21150</v>
      </c>
      <c r="T403" s="88">
        <v>391812</v>
      </c>
      <c r="V403" s="87" t="s">
        <v>1332</v>
      </c>
      <c r="W403" s="88" t="s">
        <v>798</v>
      </c>
      <c r="X403" s="88">
        <v>61700</v>
      </c>
      <c r="Y403" s="88">
        <f t="shared" si="27"/>
        <v>2053003</v>
      </c>
      <c r="Z403" s="88">
        <v>35000</v>
      </c>
      <c r="AA403" s="88">
        <v>2018003</v>
      </c>
    </row>
    <row r="404" spans="1:27" ht="15">
      <c r="A404" s="87" t="s">
        <v>1371</v>
      </c>
      <c r="B404" s="88" t="s">
        <v>806</v>
      </c>
      <c r="C404" s="88">
        <v>1895007</v>
      </c>
      <c r="D404" s="88">
        <f t="shared" si="24"/>
        <v>1406119</v>
      </c>
      <c r="E404" s="88">
        <v>454927</v>
      </c>
      <c r="F404" s="88">
        <v>951192</v>
      </c>
      <c r="H404" s="87" t="s">
        <v>1497</v>
      </c>
      <c r="I404" s="88" t="s">
        <v>845</v>
      </c>
      <c r="J404" s="88">
        <v>6901</v>
      </c>
      <c r="K404" s="88">
        <f t="shared" si="25"/>
        <v>1605050</v>
      </c>
      <c r="L404" s="88">
        <v>0</v>
      </c>
      <c r="M404" s="88">
        <v>1605050</v>
      </c>
      <c r="O404" s="87" t="s">
        <v>1326</v>
      </c>
      <c r="P404" s="88" t="s">
        <v>796</v>
      </c>
      <c r="Q404" s="88">
        <v>4184393</v>
      </c>
      <c r="R404" s="88">
        <f t="shared" si="26"/>
        <v>12697714</v>
      </c>
      <c r="S404" s="88">
        <v>4440123</v>
      </c>
      <c r="T404" s="88">
        <v>8257591</v>
      </c>
      <c r="V404" s="87" t="s">
        <v>1335</v>
      </c>
      <c r="W404" s="88" t="s">
        <v>799</v>
      </c>
      <c r="X404" s="88">
        <v>1556001</v>
      </c>
      <c r="Y404" s="88">
        <f t="shared" si="27"/>
        <v>3466267</v>
      </c>
      <c r="Z404" s="88">
        <v>160000</v>
      </c>
      <c r="AA404" s="88">
        <v>3306267</v>
      </c>
    </row>
    <row r="405" spans="1:27" ht="15">
      <c r="A405" s="87" t="s">
        <v>1374</v>
      </c>
      <c r="B405" s="88" t="s">
        <v>807</v>
      </c>
      <c r="C405" s="88">
        <v>785102</v>
      </c>
      <c r="D405" s="88">
        <f t="shared" si="24"/>
        <v>1515489</v>
      </c>
      <c r="E405" s="88">
        <v>616814</v>
      </c>
      <c r="F405" s="88">
        <v>898675</v>
      </c>
      <c r="H405" s="87" t="s">
        <v>1500</v>
      </c>
      <c r="I405" s="88" t="s">
        <v>846</v>
      </c>
      <c r="J405" s="88">
        <v>31000</v>
      </c>
      <c r="K405" s="88">
        <f t="shared" si="25"/>
        <v>32880</v>
      </c>
      <c r="L405" s="88">
        <v>12000</v>
      </c>
      <c r="M405" s="88">
        <v>20880</v>
      </c>
      <c r="O405" s="87" t="s">
        <v>1329</v>
      </c>
      <c r="P405" s="88" t="s">
        <v>797</v>
      </c>
      <c r="Q405" s="88">
        <v>913001</v>
      </c>
      <c r="R405" s="88">
        <f t="shared" si="26"/>
        <v>3526139</v>
      </c>
      <c r="S405" s="88">
        <v>1210700</v>
      </c>
      <c r="T405" s="88">
        <v>2315439</v>
      </c>
      <c r="V405" s="87" t="s">
        <v>1338</v>
      </c>
      <c r="W405" s="88" t="s">
        <v>800</v>
      </c>
      <c r="X405" s="88">
        <v>0</v>
      </c>
      <c r="Y405" s="88">
        <f t="shared" si="27"/>
        <v>3231317</v>
      </c>
      <c r="Z405" s="88">
        <v>0</v>
      </c>
      <c r="AA405" s="88">
        <v>3231317</v>
      </c>
    </row>
    <row r="406" spans="1:27" ht="15">
      <c r="A406" s="87" t="s">
        <v>1377</v>
      </c>
      <c r="B406" s="88" t="s">
        <v>808</v>
      </c>
      <c r="C406" s="88">
        <v>2190732</v>
      </c>
      <c r="D406" s="88">
        <f t="shared" si="24"/>
        <v>2528076</v>
      </c>
      <c r="E406" s="88">
        <v>1193627</v>
      </c>
      <c r="F406" s="88">
        <v>1334449</v>
      </c>
      <c r="H406" s="87" t="s">
        <v>1503</v>
      </c>
      <c r="I406" s="88" t="s">
        <v>847</v>
      </c>
      <c r="J406" s="88">
        <v>0</v>
      </c>
      <c r="K406" s="88">
        <f t="shared" si="25"/>
        <v>193010</v>
      </c>
      <c r="L406" s="88">
        <v>0</v>
      </c>
      <c r="M406" s="88">
        <v>193010</v>
      </c>
      <c r="O406" s="87" t="s">
        <v>1332</v>
      </c>
      <c r="P406" s="88" t="s">
        <v>798</v>
      </c>
      <c r="Q406" s="88">
        <v>901700</v>
      </c>
      <c r="R406" s="88">
        <f t="shared" si="26"/>
        <v>4407158</v>
      </c>
      <c r="S406" s="88">
        <v>2594579</v>
      </c>
      <c r="T406" s="88">
        <v>1812579</v>
      </c>
      <c r="V406" s="87" t="s">
        <v>1341</v>
      </c>
      <c r="W406" s="88" t="s">
        <v>801</v>
      </c>
      <c r="X406" s="88">
        <v>1048775</v>
      </c>
      <c r="Y406" s="88">
        <f t="shared" si="27"/>
        <v>5080748</v>
      </c>
      <c r="Z406" s="88">
        <v>344000</v>
      </c>
      <c r="AA406" s="88">
        <v>4736748</v>
      </c>
    </row>
    <row r="407" spans="1:27" ht="15">
      <c r="A407" s="87" t="s">
        <v>1380</v>
      </c>
      <c r="B407" s="88" t="s">
        <v>809</v>
      </c>
      <c r="C407" s="88">
        <v>0</v>
      </c>
      <c r="D407" s="88">
        <f t="shared" si="24"/>
        <v>29737</v>
      </c>
      <c r="E407" s="88">
        <v>0</v>
      </c>
      <c r="F407" s="88">
        <v>29737</v>
      </c>
      <c r="H407" s="87" t="s">
        <v>1507</v>
      </c>
      <c r="I407" s="88" t="s">
        <v>848</v>
      </c>
      <c r="J407" s="88">
        <v>90000</v>
      </c>
      <c r="K407" s="88">
        <f t="shared" si="25"/>
        <v>0</v>
      </c>
      <c r="L407" s="88">
        <v>0</v>
      </c>
      <c r="M407" s="88">
        <v>0</v>
      </c>
      <c r="O407" s="87" t="s">
        <v>1335</v>
      </c>
      <c r="P407" s="88" t="s">
        <v>799</v>
      </c>
      <c r="Q407" s="88">
        <v>1068801</v>
      </c>
      <c r="R407" s="88">
        <f t="shared" si="26"/>
        <v>7944513</v>
      </c>
      <c r="S407" s="88">
        <v>2308081</v>
      </c>
      <c r="T407" s="88">
        <v>5636432</v>
      </c>
      <c r="V407" s="87" t="s">
        <v>1344</v>
      </c>
      <c r="W407" s="88" t="s">
        <v>802</v>
      </c>
      <c r="X407" s="88">
        <v>373890</v>
      </c>
      <c r="Y407" s="88">
        <f t="shared" si="27"/>
        <v>9457370</v>
      </c>
      <c r="Z407" s="88">
        <v>2317500</v>
      </c>
      <c r="AA407" s="88">
        <v>7139870</v>
      </c>
    </row>
    <row r="408" spans="1:27" ht="15">
      <c r="A408" s="87" t="s">
        <v>1383</v>
      </c>
      <c r="B408" s="88" t="s">
        <v>810</v>
      </c>
      <c r="C408" s="88">
        <v>914170</v>
      </c>
      <c r="D408" s="88">
        <f t="shared" si="24"/>
        <v>321891</v>
      </c>
      <c r="E408" s="88">
        <v>80000</v>
      </c>
      <c r="F408" s="88">
        <v>241891</v>
      </c>
      <c r="H408" s="87" t="s">
        <v>1510</v>
      </c>
      <c r="I408" s="88" t="s">
        <v>849</v>
      </c>
      <c r="J408" s="88">
        <v>11570</v>
      </c>
      <c r="K408" s="88">
        <f t="shared" si="25"/>
        <v>18085</v>
      </c>
      <c r="L408" s="88">
        <v>0</v>
      </c>
      <c r="M408" s="88">
        <v>18085</v>
      </c>
      <c r="O408" s="87" t="s">
        <v>1338</v>
      </c>
      <c r="P408" s="88" t="s">
        <v>800</v>
      </c>
      <c r="Q408" s="88">
        <v>2076500</v>
      </c>
      <c r="R408" s="88">
        <f t="shared" si="26"/>
        <v>996145</v>
      </c>
      <c r="S408" s="88">
        <v>523355</v>
      </c>
      <c r="T408" s="88">
        <v>472790</v>
      </c>
      <c r="V408" s="87" t="s">
        <v>1347</v>
      </c>
      <c r="W408" s="88" t="s">
        <v>803</v>
      </c>
      <c r="X408" s="88">
        <v>3060663</v>
      </c>
      <c r="Y408" s="88">
        <f t="shared" si="27"/>
        <v>5300256</v>
      </c>
      <c r="Z408" s="88">
        <v>166000</v>
      </c>
      <c r="AA408" s="88">
        <v>5134256</v>
      </c>
    </row>
    <row r="409" spans="1:27" ht="15">
      <c r="A409" s="87" t="s">
        <v>1386</v>
      </c>
      <c r="B409" s="88" t="s">
        <v>811</v>
      </c>
      <c r="C409" s="88">
        <v>0</v>
      </c>
      <c r="D409" s="88">
        <f t="shared" si="24"/>
        <v>36980</v>
      </c>
      <c r="E409" s="88">
        <v>0</v>
      </c>
      <c r="F409" s="88">
        <v>36980</v>
      </c>
      <c r="H409" s="87" t="s">
        <v>1513</v>
      </c>
      <c r="I409" s="88" t="s">
        <v>850</v>
      </c>
      <c r="J409" s="88">
        <v>0</v>
      </c>
      <c r="K409" s="88">
        <f t="shared" si="25"/>
        <v>1400</v>
      </c>
      <c r="L409" s="88">
        <v>0</v>
      </c>
      <c r="M409" s="88">
        <v>1400</v>
      </c>
      <c r="O409" s="87" t="s">
        <v>1341</v>
      </c>
      <c r="P409" s="88" t="s">
        <v>801</v>
      </c>
      <c r="Q409" s="88">
        <v>0</v>
      </c>
      <c r="R409" s="88">
        <f t="shared" si="26"/>
        <v>1851617</v>
      </c>
      <c r="S409" s="88">
        <v>652100</v>
      </c>
      <c r="T409" s="88">
        <v>1199517</v>
      </c>
      <c r="V409" s="87" t="s">
        <v>1353</v>
      </c>
      <c r="W409" s="88" t="s">
        <v>494</v>
      </c>
      <c r="X409" s="88">
        <v>1248000</v>
      </c>
      <c r="Y409" s="88">
        <f t="shared" si="27"/>
        <v>1807996</v>
      </c>
      <c r="Z409" s="88">
        <v>496825</v>
      </c>
      <c r="AA409" s="88">
        <v>1311171</v>
      </c>
    </row>
    <row r="410" spans="1:27" ht="15">
      <c r="A410" s="87" t="s">
        <v>1389</v>
      </c>
      <c r="B410" s="88" t="s">
        <v>815</v>
      </c>
      <c r="C410" s="88">
        <v>843411</v>
      </c>
      <c r="D410" s="88">
        <f t="shared" si="24"/>
        <v>698881</v>
      </c>
      <c r="E410" s="88">
        <v>260104</v>
      </c>
      <c r="F410" s="88">
        <v>438777</v>
      </c>
      <c r="H410" s="87" t="s">
        <v>1516</v>
      </c>
      <c r="I410" s="88" t="s">
        <v>851</v>
      </c>
      <c r="J410" s="88">
        <v>0</v>
      </c>
      <c r="K410" s="88">
        <f t="shared" si="25"/>
        <v>14000</v>
      </c>
      <c r="L410" s="88">
        <v>0</v>
      </c>
      <c r="M410" s="88">
        <v>14000</v>
      </c>
      <c r="O410" s="87" t="s">
        <v>1344</v>
      </c>
      <c r="P410" s="88" t="s">
        <v>802</v>
      </c>
      <c r="Q410" s="88">
        <v>1584100</v>
      </c>
      <c r="R410" s="88">
        <f t="shared" si="26"/>
        <v>11118313</v>
      </c>
      <c r="S410" s="88">
        <v>3517514</v>
      </c>
      <c r="T410" s="88">
        <v>7600799</v>
      </c>
      <c r="V410" s="87" t="s">
        <v>1355</v>
      </c>
      <c r="W410" s="88" t="s">
        <v>804</v>
      </c>
      <c r="X410" s="88">
        <v>728600</v>
      </c>
      <c r="Y410" s="88">
        <f t="shared" si="27"/>
        <v>566625</v>
      </c>
      <c r="Z410" s="88">
        <v>47500</v>
      </c>
      <c r="AA410" s="88">
        <v>519125</v>
      </c>
    </row>
    <row r="411" spans="1:27" ht="15">
      <c r="A411" s="87" t="s">
        <v>1392</v>
      </c>
      <c r="B411" s="88" t="s">
        <v>816</v>
      </c>
      <c r="C411" s="88">
        <v>1246219</v>
      </c>
      <c r="D411" s="88">
        <f t="shared" si="24"/>
        <v>731329</v>
      </c>
      <c r="E411" s="88">
        <v>355062</v>
      </c>
      <c r="F411" s="88">
        <v>376267</v>
      </c>
      <c r="H411" s="87" t="s">
        <v>1519</v>
      </c>
      <c r="I411" s="88" t="s">
        <v>852</v>
      </c>
      <c r="J411" s="88">
        <v>20000</v>
      </c>
      <c r="K411" s="88">
        <f t="shared" si="25"/>
        <v>64400</v>
      </c>
      <c r="L411" s="88">
        <v>0</v>
      </c>
      <c r="M411" s="88">
        <v>64400</v>
      </c>
      <c r="O411" s="87" t="s">
        <v>1347</v>
      </c>
      <c r="P411" s="88" t="s">
        <v>803</v>
      </c>
      <c r="Q411" s="88">
        <v>1323950</v>
      </c>
      <c r="R411" s="88">
        <f t="shared" si="26"/>
        <v>6691006</v>
      </c>
      <c r="S411" s="88">
        <v>2212106</v>
      </c>
      <c r="T411" s="88">
        <v>4478900</v>
      </c>
      <c r="V411" s="87" t="s">
        <v>1359</v>
      </c>
      <c r="W411" s="88" t="s">
        <v>693</v>
      </c>
      <c r="X411" s="88">
        <v>40000</v>
      </c>
      <c r="Y411" s="88">
        <f t="shared" si="27"/>
        <v>0</v>
      </c>
      <c r="Z411" s="88">
        <v>0</v>
      </c>
      <c r="AA411" s="88">
        <v>0</v>
      </c>
    </row>
    <row r="412" spans="1:27" ht="15">
      <c r="A412" s="87" t="s">
        <v>1395</v>
      </c>
      <c r="B412" s="88" t="s">
        <v>967</v>
      </c>
      <c r="C412" s="88">
        <v>0</v>
      </c>
      <c r="D412" s="88">
        <f t="shared" si="24"/>
        <v>5500</v>
      </c>
      <c r="E412" s="88">
        <v>0</v>
      </c>
      <c r="F412" s="88">
        <v>5500</v>
      </c>
      <c r="H412" s="87" t="s">
        <v>1522</v>
      </c>
      <c r="I412" s="88" t="s">
        <v>853</v>
      </c>
      <c r="J412" s="88">
        <v>0</v>
      </c>
      <c r="K412" s="88">
        <f t="shared" si="25"/>
        <v>127543</v>
      </c>
      <c r="L412" s="88">
        <v>27000</v>
      </c>
      <c r="M412" s="88">
        <v>100543</v>
      </c>
      <c r="O412" s="87" t="s">
        <v>1350</v>
      </c>
      <c r="P412" s="88" t="s">
        <v>964</v>
      </c>
      <c r="Q412" s="88">
        <v>0</v>
      </c>
      <c r="R412" s="88">
        <f t="shared" si="26"/>
        <v>63657</v>
      </c>
      <c r="S412" s="88">
        <v>0</v>
      </c>
      <c r="T412" s="88">
        <v>63657</v>
      </c>
      <c r="V412" s="87" t="s">
        <v>1365</v>
      </c>
      <c r="W412" s="88" t="s">
        <v>805</v>
      </c>
      <c r="X412" s="88">
        <v>0</v>
      </c>
      <c r="Y412" s="88">
        <f t="shared" si="27"/>
        <v>171151</v>
      </c>
      <c r="Z412" s="88">
        <v>11000</v>
      </c>
      <c r="AA412" s="88">
        <v>160151</v>
      </c>
    </row>
    <row r="413" spans="1:27" ht="15">
      <c r="A413" s="87" t="s">
        <v>1398</v>
      </c>
      <c r="B413" s="88" t="s">
        <v>817</v>
      </c>
      <c r="C413" s="88">
        <v>1937731</v>
      </c>
      <c r="D413" s="88">
        <f t="shared" si="24"/>
        <v>1097256</v>
      </c>
      <c r="E413" s="88">
        <v>431301</v>
      </c>
      <c r="F413" s="88">
        <v>665955</v>
      </c>
      <c r="H413" s="87" t="s">
        <v>1525</v>
      </c>
      <c r="I413" s="88" t="s">
        <v>971</v>
      </c>
      <c r="J413" s="88">
        <v>0</v>
      </c>
      <c r="K413" s="88">
        <f t="shared" si="25"/>
        <v>522795</v>
      </c>
      <c r="L413" s="88">
        <v>0</v>
      </c>
      <c r="M413" s="88">
        <v>522795</v>
      </c>
      <c r="O413" s="87" t="s">
        <v>1353</v>
      </c>
      <c r="P413" s="88" t="s">
        <v>494</v>
      </c>
      <c r="Q413" s="88">
        <v>3659075</v>
      </c>
      <c r="R413" s="88">
        <f t="shared" si="26"/>
        <v>8334399</v>
      </c>
      <c r="S413" s="88">
        <v>2709319</v>
      </c>
      <c r="T413" s="88">
        <v>5625080</v>
      </c>
      <c r="V413" s="87" t="s">
        <v>1368</v>
      </c>
      <c r="W413" s="88" t="s">
        <v>966</v>
      </c>
      <c r="X413" s="88">
        <v>117109</v>
      </c>
      <c r="Y413" s="88">
        <f t="shared" si="27"/>
        <v>70852</v>
      </c>
      <c r="Z413" s="88">
        <v>32852</v>
      </c>
      <c r="AA413" s="88">
        <v>38000</v>
      </c>
    </row>
    <row r="414" spans="1:27" ht="15">
      <c r="A414" s="87" t="s">
        <v>1401</v>
      </c>
      <c r="B414" s="88" t="s">
        <v>694</v>
      </c>
      <c r="C414" s="88">
        <v>763400</v>
      </c>
      <c r="D414" s="88">
        <f t="shared" si="24"/>
        <v>1048597</v>
      </c>
      <c r="E414" s="88">
        <v>468700</v>
      </c>
      <c r="F414" s="88">
        <v>579897</v>
      </c>
      <c r="H414" s="87" t="s">
        <v>1528</v>
      </c>
      <c r="I414" s="88" t="s">
        <v>854</v>
      </c>
      <c r="J414" s="88">
        <v>27150</v>
      </c>
      <c r="K414" s="88">
        <f t="shared" si="25"/>
        <v>555478</v>
      </c>
      <c r="L414" s="88">
        <v>0</v>
      </c>
      <c r="M414" s="88">
        <v>555478</v>
      </c>
      <c r="O414" s="87" t="s">
        <v>1355</v>
      </c>
      <c r="P414" s="88" t="s">
        <v>804</v>
      </c>
      <c r="Q414" s="88">
        <v>214100</v>
      </c>
      <c r="R414" s="88">
        <f t="shared" si="26"/>
        <v>1071577</v>
      </c>
      <c r="S414" s="88">
        <v>39800</v>
      </c>
      <c r="T414" s="88">
        <v>1031777</v>
      </c>
      <c r="V414" s="87" t="s">
        <v>1371</v>
      </c>
      <c r="W414" s="88" t="s">
        <v>806</v>
      </c>
      <c r="X414" s="88">
        <v>2124109</v>
      </c>
      <c r="Y414" s="88">
        <f t="shared" si="27"/>
        <v>513813</v>
      </c>
      <c r="Z414" s="88">
        <v>29002</v>
      </c>
      <c r="AA414" s="88">
        <v>484811</v>
      </c>
    </row>
    <row r="415" spans="1:27" ht="15">
      <c r="A415" s="87" t="s">
        <v>1404</v>
      </c>
      <c r="B415" s="88" t="s">
        <v>818</v>
      </c>
      <c r="C415" s="88">
        <v>446185</v>
      </c>
      <c r="D415" s="88">
        <f t="shared" si="24"/>
        <v>425081</v>
      </c>
      <c r="E415" s="88">
        <v>127881</v>
      </c>
      <c r="F415" s="88">
        <v>297200</v>
      </c>
      <c r="H415" s="87" t="s">
        <v>1531</v>
      </c>
      <c r="I415" s="88" t="s">
        <v>855</v>
      </c>
      <c r="J415" s="88">
        <v>3000</v>
      </c>
      <c r="K415" s="88">
        <f t="shared" si="25"/>
        <v>53445</v>
      </c>
      <c r="L415" s="88">
        <v>0</v>
      </c>
      <c r="M415" s="88">
        <v>53445</v>
      </c>
      <c r="O415" s="87" t="s">
        <v>1359</v>
      </c>
      <c r="P415" s="88" t="s">
        <v>693</v>
      </c>
      <c r="Q415" s="88">
        <v>2705000</v>
      </c>
      <c r="R415" s="88">
        <f t="shared" si="26"/>
        <v>1269078</v>
      </c>
      <c r="S415" s="88">
        <v>264225</v>
      </c>
      <c r="T415" s="88">
        <v>1004853</v>
      </c>
      <c r="V415" s="87" t="s">
        <v>1374</v>
      </c>
      <c r="W415" s="88" t="s">
        <v>807</v>
      </c>
      <c r="X415" s="88">
        <v>34911064</v>
      </c>
      <c r="Y415" s="88">
        <f t="shared" si="27"/>
        <v>27173051</v>
      </c>
      <c r="Z415" s="88">
        <v>3692043</v>
      </c>
      <c r="AA415" s="88">
        <v>23481008</v>
      </c>
    </row>
    <row r="416" spans="1:27" ht="15">
      <c r="A416" s="87" t="s">
        <v>1407</v>
      </c>
      <c r="B416" s="88" t="s">
        <v>819</v>
      </c>
      <c r="C416" s="88">
        <v>2193000</v>
      </c>
      <c r="D416" s="88">
        <f t="shared" si="24"/>
        <v>1455367</v>
      </c>
      <c r="E416" s="88">
        <v>735000</v>
      </c>
      <c r="F416" s="88">
        <v>720367</v>
      </c>
      <c r="H416" s="87" t="s">
        <v>1534</v>
      </c>
      <c r="I416" s="88" t="s">
        <v>856</v>
      </c>
      <c r="J416" s="88">
        <v>47300</v>
      </c>
      <c r="K416" s="88">
        <f t="shared" si="25"/>
        <v>58479</v>
      </c>
      <c r="L416" s="88">
        <v>0</v>
      </c>
      <c r="M416" s="88">
        <v>58479</v>
      </c>
      <c r="O416" s="87" t="s">
        <v>1362</v>
      </c>
      <c r="P416" s="88" t="s">
        <v>965</v>
      </c>
      <c r="Q416" s="88">
        <v>4449028</v>
      </c>
      <c r="R416" s="88">
        <f t="shared" si="26"/>
        <v>2270743</v>
      </c>
      <c r="S416" s="88">
        <v>768925</v>
      </c>
      <c r="T416" s="88">
        <v>1501818</v>
      </c>
      <c r="V416" s="87" t="s">
        <v>1377</v>
      </c>
      <c r="W416" s="88" t="s">
        <v>808</v>
      </c>
      <c r="X416" s="88">
        <v>11751079</v>
      </c>
      <c r="Y416" s="88">
        <f t="shared" si="27"/>
        <v>15559309</v>
      </c>
      <c r="Z416" s="88">
        <v>3179379</v>
      </c>
      <c r="AA416" s="88">
        <v>12379930</v>
      </c>
    </row>
    <row r="417" spans="1:27" ht="15">
      <c r="A417" s="87" t="s">
        <v>1410</v>
      </c>
      <c r="B417" s="88" t="s">
        <v>820</v>
      </c>
      <c r="C417" s="88">
        <v>120951</v>
      </c>
      <c r="D417" s="88">
        <f t="shared" si="24"/>
        <v>456945</v>
      </c>
      <c r="E417" s="88">
        <v>0</v>
      </c>
      <c r="F417" s="88">
        <v>456945</v>
      </c>
      <c r="H417" s="87" t="s">
        <v>1537</v>
      </c>
      <c r="I417" s="88" t="s">
        <v>857</v>
      </c>
      <c r="J417" s="88">
        <v>0</v>
      </c>
      <c r="K417" s="88">
        <f t="shared" si="25"/>
        <v>1050</v>
      </c>
      <c r="L417" s="88">
        <v>0</v>
      </c>
      <c r="M417" s="88">
        <v>1050</v>
      </c>
      <c r="O417" s="87" t="s">
        <v>1365</v>
      </c>
      <c r="P417" s="88" t="s">
        <v>805</v>
      </c>
      <c r="Q417" s="88">
        <v>3110485</v>
      </c>
      <c r="R417" s="88">
        <f t="shared" si="26"/>
        <v>2297454</v>
      </c>
      <c r="S417" s="88">
        <v>686876</v>
      </c>
      <c r="T417" s="88">
        <v>1610578</v>
      </c>
      <c r="V417" s="87" t="s">
        <v>1380</v>
      </c>
      <c r="W417" s="88" t="s">
        <v>809</v>
      </c>
      <c r="X417" s="88">
        <v>431052</v>
      </c>
      <c r="Y417" s="88">
        <f t="shared" si="27"/>
        <v>107083</v>
      </c>
      <c r="Z417" s="88">
        <v>0</v>
      </c>
      <c r="AA417" s="88">
        <v>107083</v>
      </c>
    </row>
    <row r="418" spans="1:27" ht="15">
      <c r="A418" s="87" t="s">
        <v>1413</v>
      </c>
      <c r="B418" s="88" t="s">
        <v>821</v>
      </c>
      <c r="C418" s="88">
        <v>0</v>
      </c>
      <c r="D418" s="88">
        <f t="shared" si="24"/>
        <v>808960</v>
      </c>
      <c r="E418" s="88">
        <v>282400</v>
      </c>
      <c r="F418" s="88">
        <v>526560</v>
      </c>
      <c r="H418" s="87" t="s">
        <v>1545</v>
      </c>
      <c r="I418" s="88" t="s">
        <v>695</v>
      </c>
      <c r="J418" s="88">
        <v>0</v>
      </c>
      <c r="K418" s="88">
        <f t="shared" si="25"/>
        <v>589850</v>
      </c>
      <c r="L418" s="88">
        <v>0</v>
      </c>
      <c r="M418" s="88">
        <v>589850</v>
      </c>
      <c r="O418" s="87" t="s">
        <v>1368</v>
      </c>
      <c r="P418" s="88" t="s">
        <v>966</v>
      </c>
      <c r="Q418" s="88">
        <v>478700</v>
      </c>
      <c r="R418" s="88">
        <f t="shared" si="26"/>
        <v>1806187</v>
      </c>
      <c r="S418" s="88">
        <v>879520</v>
      </c>
      <c r="T418" s="88">
        <v>926667</v>
      </c>
      <c r="V418" s="87" t="s">
        <v>1383</v>
      </c>
      <c r="W418" s="88" t="s">
        <v>810</v>
      </c>
      <c r="X418" s="88">
        <v>0</v>
      </c>
      <c r="Y418" s="88">
        <f t="shared" si="27"/>
        <v>15000</v>
      </c>
      <c r="Z418" s="88">
        <v>0</v>
      </c>
      <c r="AA418" s="88">
        <v>15000</v>
      </c>
    </row>
    <row r="419" spans="1:27" ht="15">
      <c r="A419" s="87" t="s">
        <v>1416</v>
      </c>
      <c r="B419" s="88" t="s">
        <v>758</v>
      </c>
      <c r="C419" s="88">
        <v>500475</v>
      </c>
      <c r="D419" s="88">
        <f t="shared" si="24"/>
        <v>386126</v>
      </c>
      <c r="E419" s="88">
        <v>171800</v>
      </c>
      <c r="F419" s="88">
        <v>214326</v>
      </c>
      <c r="H419" s="87" t="s">
        <v>1548</v>
      </c>
      <c r="I419" s="88" t="s">
        <v>858</v>
      </c>
      <c r="J419" s="88">
        <v>12500</v>
      </c>
      <c r="K419" s="88">
        <f t="shared" si="25"/>
        <v>92725</v>
      </c>
      <c r="L419" s="88">
        <v>22000</v>
      </c>
      <c r="M419" s="88">
        <v>70725</v>
      </c>
      <c r="O419" s="87" t="s">
        <v>1371</v>
      </c>
      <c r="P419" s="88" t="s">
        <v>806</v>
      </c>
      <c r="Q419" s="88">
        <v>10722691</v>
      </c>
      <c r="R419" s="88">
        <f t="shared" si="26"/>
        <v>9057733</v>
      </c>
      <c r="S419" s="88">
        <v>3494782</v>
      </c>
      <c r="T419" s="88">
        <v>5562951</v>
      </c>
      <c r="V419" s="87" t="s">
        <v>1386</v>
      </c>
      <c r="W419" s="88" t="s">
        <v>811</v>
      </c>
      <c r="X419" s="88">
        <v>9700</v>
      </c>
      <c r="Y419" s="88">
        <f t="shared" si="27"/>
        <v>30600</v>
      </c>
      <c r="Z419" s="88">
        <v>0</v>
      </c>
      <c r="AA419" s="88">
        <v>30600</v>
      </c>
    </row>
    <row r="420" spans="1:27" ht="15">
      <c r="A420" s="87" t="s">
        <v>1418</v>
      </c>
      <c r="B420" s="88" t="s">
        <v>968</v>
      </c>
      <c r="C420" s="88">
        <v>40000</v>
      </c>
      <c r="D420" s="88">
        <f t="shared" si="24"/>
        <v>65900</v>
      </c>
      <c r="E420" s="88">
        <v>20000</v>
      </c>
      <c r="F420" s="88">
        <v>45900</v>
      </c>
      <c r="H420" s="87" t="s">
        <v>1551</v>
      </c>
      <c r="I420" s="88" t="s">
        <v>859</v>
      </c>
      <c r="J420" s="88">
        <v>41000</v>
      </c>
      <c r="K420" s="88">
        <f t="shared" si="25"/>
        <v>6627</v>
      </c>
      <c r="L420" s="88">
        <v>0</v>
      </c>
      <c r="M420" s="88">
        <v>6627</v>
      </c>
      <c r="O420" s="87" t="s">
        <v>1374</v>
      </c>
      <c r="P420" s="88" t="s">
        <v>807</v>
      </c>
      <c r="Q420" s="88">
        <v>13439936</v>
      </c>
      <c r="R420" s="88">
        <f t="shared" si="26"/>
        <v>18800325</v>
      </c>
      <c r="S420" s="88">
        <v>7890279</v>
      </c>
      <c r="T420" s="88">
        <v>10910046</v>
      </c>
      <c r="V420" s="87" t="s">
        <v>1389</v>
      </c>
      <c r="W420" s="88" t="s">
        <v>815</v>
      </c>
      <c r="X420" s="88">
        <v>2574119</v>
      </c>
      <c r="Y420" s="88">
        <f t="shared" si="27"/>
        <v>9372510</v>
      </c>
      <c r="Z420" s="88">
        <v>36549</v>
      </c>
      <c r="AA420" s="88">
        <v>9335961</v>
      </c>
    </row>
    <row r="421" spans="1:27" ht="15">
      <c r="A421" s="87" t="s">
        <v>1421</v>
      </c>
      <c r="B421" s="88" t="s">
        <v>969</v>
      </c>
      <c r="C421" s="88">
        <v>0</v>
      </c>
      <c r="D421" s="88">
        <f t="shared" si="24"/>
        <v>46810</v>
      </c>
      <c r="E421" s="88">
        <v>2000</v>
      </c>
      <c r="F421" s="88">
        <v>44810</v>
      </c>
      <c r="H421" s="87" t="s">
        <v>1554</v>
      </c>
      <c r="I421" s="88" t="s">
        <v>860</v>
      </c>
      <c r="J421" s="88">
        <v>6000</v>
      </c>
      <c r="K421" s="88">
        <f t="shared" si="25"/>
        <v>19500</v>
      </c>
      <c r="L421" s="88">
        <v>0</v>
      </c>
      <c r="M421" s="88">
        <v>19500</v>
      </c>
      <c r="O421" s="87" t="s">
        <v>1377</v>
      </c>
      <c r="P421" s="88" t="s">
        <v>808</v>
      </c>
      <c r="Q421" s="88">
        <v>30198737</v>
      </c>
      <c r="R421" s="88">
        <f t="shared" si="26"/>
        <v>22312515</v>
      </c>
      <c r="S421" s="88">
        <v>8419879</v>
      </c>
      <c r="T421" s="88">
        <v>13892636</v>
      </c>
      <c r="V421" s="87" t="s">
        <v>1392</v>
      </c>
      <c r="W421" s="88" t="s">
        <v>816</v>
      </c>
      <c r="X421" s="88">
        <v>11763791</v>
      </c>
      <c r="Y421" s="88">
        <f t="shared" si="27"/>
        <v>1719924</v>
      </c>
      <c r="Z421" s="88">
        <v>239297</v>
      </c>
      <c r="AA421" s="88">
        <v>1480627</v>
      </c>
    </row>
    <row r="422" spans="1:27" ht="15">
      <c r="A422" s="87" t="s">
        <v>1424</v>
      </c>
      <c r="B422" s="88" t="s">
        <v>822</v>
      </c>
      <c r="C422" s="88">
        <v>674300</v>
      </c>
      <c r="D422" s="88">
        <f t="shared" si="24"/>
        <v>123304</v>
      </c>
      <c r="E422" s="88">
        <v>16100</v>
      </c>
      <c r="F422" s="88">
        <v>107204</v>
      </c>
      <c r="H422" s="87" t="s">
        <v>1558</v>
      </c>
      <c r="I422" s="88" t="s">
        <v>861</v>
      </c>
      <c r="J422" s="88">
        <v>158217</v>
      </c>
      <c r="K422" s="88">
        <f t="shared" si="25"/>
        <v>114886</v>
      </c>
      <c r="L422" s="88">
        <v>0</v>
      </c>
      <c r="M422" s="88">
        <v>114886</v>
      </c>
      <c r="O422" s="87" t="s">
        <v>1380</v>
      </c>
      <c r="P422" s="88" t="s">
        <v>809</v>
      </c>
      <c r="Q422" s="88">
        <v>395392</v>
      </c>
      <c r="R422" s="88">
        <f t="shared" si="26"/>
        <v>367098</v>
      </c>
      <c r="S422" s="88">
        <v>150137</v>
      </c>
      <c r="T422" s="88">
        <v>216961</v>
      </c>
      <c r="V422" s="87" t="s">
        <v>1395</v>
      </c>
      <c r="W422" s="88" t="s">
        <v>967</v>
      </c>
      <c r="X422" s="88">
        <v>0</v>
      </c>
      <c r="Y422" s="88">
        <f t="shared" si="27"/>
        <v>384440</v>
      </c>
      <c r="Z422" s="88">
        <v>0</v>
      </c>
      <c r="AA422" s="88">
        <v>384440</v>
      </c>
    </row>
    <row r="423" spans="1:27" ht="15">
      <c r="A423" s="87" t="s">
        <v>1427</v>
      </c>
      <c r="B423" s="88" t="s">
        <v>823</v>
      </c>
      <c r="C423" s="88">
        <v>242301</v>
      </c>
      <c r="D423" s="88">
        <f t="shared" si="24"/>
        <v>660655</v>
      </c>
      <c r="E423" s="88">
        <v>529975</v>
      </c>
      <c r="F423" s="88">
        <v>130680</v>
      </c>
      <c r="H423" s="87" t="s">
        <v>1561</v>
      </c>
      <c r="I423" s="88" t="s">
        <v>862</v>
      </c>
      <c r="J423" s="88">
        <v>55300</v>
      </c>
      <c r="K423" s="88">
        <f t="shared" si="25"/>
        <v>539145</v>
      </c>
      <c r="L423" s="88">
        <v>0</v>
      </c>
      <c r="M423" s="88">
        <v>539145</v>
      </c>
      <c r="O423" s="87" t="s">
        <v>1383</v>
      </c>
      <c r="P423" s="88" t="s">
        <v>810</v>
      </c>
      <c r="Q423" s="88">
        <v>2294170</v>
      </c>
      <c r="R423" s="88">
        <f t="shared" si="26"/>
        <v>3471483</v>
      </c>
      <c r="S423" s="88">
        <v>1066150</v>
      </c>
      <c r="T423" s="88">
        <v>2405333</v>
      </c>
      <c r="V423" s="87" t="s">
        <v>1398</v>
      </c>
      <c r="W423" s="88" t="s">
        <v>817</v>
      </c>
      <c r="X423" s="88">
        <v>3049141</v>
      </c>
      <c r="Y423" s="88">
        <f t="shared" si="27"/>
        <v>8863858</v>
      </c>
      <c r="Z423" s="88">
        <v>1420631</v>
      </c>
      <c r="AA423" s="88">
        <v>7443227</v>
      </c>
    </row>
    <row r="424" spans="1:27" ht="15">
      <c r="A424" s="87" t="s">
        <v>1430</v>
      </c>
      <c r="B424" s="88" t="s">
        <v>824</v>
      </c>
      <c r="C424" s="88">
        <v>0</v>
      </c>
      <c r="D424" s="88">
        <f t="shared" si="24"/>
        <v>242965</v>
      </c>
      <c r="E424" s="88">
        <v>0</v>
      </c>
      <c r="F424" s="88">
        <v>242965</v>
      </c>
      <c r="H424" s="87" t="s">
        <v>1564</v>
      </c>
      <c r="I424" s="88" t="s">
        <v>863</v>
      </c>
      <c r="J424" s="88">
        <v>0</v>
      </c>
      <c r="K424" s="88">
        <f t="shared" si="25"/>
        <v>68575</v>
      </c>
      <c r="L424" s="88">
        <v>5500</v>
      </c>
      <c r="M424" s="88">
        <v>63075</v>
      </c>
      <c r="O424" s="87" t="s">
        <v>1386</v>
      </c>
      <c r="P424" s="88" t="s">
        <v>811</v>
      </c>
      <c r="Q424" s="88">
        <v>454550</v>
      </c>
      <c r="R424" s="88">
        <f t="shared" si="26"/>
        <v>591675</v>
      </c>
      <c r="S424" s="88">
        <v>359100</v>
      </c>
      <c r="T424" s="88">
        <v>232575</v>
      </c>
      <c r="V424" s="87" t="s">
        <v>1401</v>
      </c>
      <c r="W424" s="88" t="s">
        <v>694</v>
      </c>
      <c r="X424" s="88">
        <v>23181</v>
      </c>
      <c r="Y424" s="88">
        <f t="shared" si="27"/>
        <v>25285</v>
      </c>
      <c r="Z424" s="88">
        <v>0</v>
      </c>
      <c r="AA424" s="88">
        <v>25285</v>
      </c>
    </row>
    <row r="425" spans="1:27" ht="15">
      <c r="A425" s="87" t="s">
        <v>1433</v>
      </c>
      <c r="B425" s="88" t="s">
        <v>825</v>
      </c>
      <c r="C425" s="88">
        <v>0</v>
      </c>
      <c r="D425" s="88">
        <f t="shared" si="24"/>
        <v>34692</v>
      </c>
      <c r="E425" s="88">
        <v>0</v>
      </c>
      <c r="F425" s="88">
        <v>34692</v>
      </c>
      <c r="H425" s="87" t="s">
        <v>1567</v>
      </c>
      <c r="I425" s="88" t="s">
        <v>864</v>
      </c>
      <c r="J425" s="88">
        <v>0</v>
      </c>
      <c r="K425" s="88">
        <f t="shared" si="25"/>
        <v>35516</v>
      </c>
      <c r="L425" s="88">
        <v>0</v>
      </c>
      <c r="M425" s="88">
        <v>35516</v>
      </c>
      <c r="O425" s="87" t="s">
        <v>1389</v>
      </c>
      <c r="P425" s="88" t="s">
        <v>815</v>
      </c>
      <c r="Q425" s="88">
        <v>17549063</v>
      </c>
      <c r="R425" s="88">
        <f t="shared" si="26"/>
        <v>7598119</v>
      </c>
      <c r="S425" s="88">
        <v>2359647</v>
      </c>
      <c r="T425" s="88">
        <v>5238472</v>
      </c>
      <c r="V425" s="87" t="s">
        <v>1404</v>
      </c>
      <c r="W425" s="88" t="s">
        <v>818</v>
      </c>
      <c r="X425" s="88">
        <v>1426900</v>
      </c>
      <c r="Y425" s="88">
        <f t="shared" si="27"/>
        <v>609126</v>
      </c>
      <c r="Z425" s="88">
        <v>0</v>
      </c>
      <c r="AA425" s="88">
        <v>609126</v>
      </c>
    </row>
    <row r="426" spans="1:27" ht="15">
      <c r="A426" s="87" t="s">
        <v>1436</v>
      </c>
      <c r="B426" s="88" t="s">
        <v>826</v>
      </c>
      <c r="C426" s="88">
        <v>4003</v>
      </c>
      <c r="D426" s="88">
        <f t="shared" si="24"/>
        <v>1102841</v>
      </c>
      <c r="E426" s="88">
        <v>2</v>
      </c>
      <c r="F426" s="88">
        <v>1102839</v>
      </c>
      <c r="H426" s="87" t="s">
        <v>1570</v>
      </c>
      <c r="I426" s="88" t="s">
        <v>865</v>
      </c>
      <c r="J426" s="88">
        <v>0</v>
      </c>
      <c r="K426" s="88">
        <f t="shared" si="25"/>
        <v>523577</v>
      </c>
      <c r="L426" s="88">
        <v>0</v>
      </c>
      <c r="M426" s="88">
        <v>523577</v>
      </c>
      <c r="O426" s="87" t="s">
        <v>1392</v>
      </c>
      <c r="P426" s="88" t="s">
        <v>816</v>
      </c>
      <c r="Q426" s="88">
        <v>5745146</v>
      </c>
      <c r="R426" s="88">
        <f t="shared" si="26"/>
        <v>4680300</v>
      </c>
      <c r="S426" s="88">
        <v>1928250</v>
      </c>
      <c r="T426" s="88">
        <v>2752050</v>
      </c>
      <c r="V426" s="87" t="s">
        <v>1407</v>
      </c>
      <c r="W426" s="88" t="s">
        <v>819</v>
      </c>
      <c r="X426" s="88">
        <v>0</v>
      </c>
      <c r="Y426" s="88">
        <f t="shared" si="27"/>
        <v>725200</v>
      </c>
      <c r="Z426" s="88">
        <v>300000</v>
      </c>
      <c r="AA426" s="88">
        <v>425200</v>
      </c>
    </row>
    <row r="427" spans="1:27" ht="15">
      <c r="A427" s="87" t="s">
        <v>1439</v>
      </c>
      <c r="B427" s="88" t="s">
        <v>827</v>
      </c>
      <c r="C427" s="88">
        <v>420600</v>
      </c>
      <c r="D427" s="88">
        <f t="shared" si="24"/>
        <v>76650</v>
      </c>
      <c r="E427" s="88">
        <v>12350</v>
      </c>
      <c r="F427" s="88">
        <v>64300</v>
      </c>
      <c r="H427" s="87" t="s">
        <v>1573</v>
      </c>
      <c r="I427" s="88" t="s">
        <v>866</v>
      </c>
      <c r="J427" s="88">
        <v>15200</v>
      </c>
      <c r="K427" s="88">
        <f t="shared" si="25"/>
        <v>2368626</v>
      </c>
      <c r="L427" s="88">
        <v>0</v>
      </c>
      <c r="M427" s="88">
        <v>2368626</v>
      </c>
      <c r="O427" s="87" t="s">
        <v>1395</v>
      </c>
      <c r="P427" s="88" t="s">
        <v>967</v>
      </c>
      <c r="Q427" s="88">
        <v>150000</v>
      </c>
      <c r="R427" s="88">
        <f t="shared" si="26"/>
        <v>275150</v>
      </c>
      <c r="S427" s="88">
        <v>0</v>
      </c>
      <c r="T427" s="88">
        <v>275150</v>
      </c>
      <c r="V427" s="87" t="s">
        <v>1410</v>
      </c>
      <c r="W427" s="88" t="s">
        <v>820</v>
      </c>
      <c r="X427" s="88">
        <v>1861799</v>
      </c>
      <c r="Y427" s="88">
        <f t="shared" si="27"/>
        <v>2226601</v>
      </c>
      <c r="Z427" s="88">
        <v>1</v>
      </c>
      <c r="AA427" s="88">
        <v>2226600</v>
      </c>
    </row>
    <row r="428" spans="1:27" ht="15">
      <c r="A428" s="87" t="s">
        <v>1442</v>
      </c>
      <c r="B428" s="88" t="s">
        <v>828</v>
      </c>
      <c r="C428" s="88">
        <v>0</v>
      </c>
      <c r="D428" s="88">
        <f t="shared" si="24"/>
        <v>6750</v>
      </c>
      <c r="E428" s="88">
        <v>0</v>
      </c>
      <c r="F428" s="88">
        <v>6750</v>
      </c>
      <c r="H428" s="87" t="s">
        <v>1576</v>
      </c>
      <c r="I428" s="88" t="s">
        <v>696</v>
      </c>
      <c r="J428" s="88">
        <v>0</v>
      </c>
      <c r="K428" s="88">
        <f t="shared" si="25"/>
        <v>27411</v>
      </c>
      <c r="L428" s="88">
        <v>0</v>
      </c>
      <c r="M428" s="88">
        <v>27411</v>
      </c>
      <c r="O428" s="87" t="s">
        <v>1398</v>
      </c>
      <c r="P428" s="88" t="s">
        <v>817</v>
      </c>
      <c r="Q428" s="88">
        <v>17801538</v>
      </c>
      <c r="R428" s="88">
        <f t="shared" si="26"/>
        <v>10632382</v>
      </c>
      <c r="S428" s="88">
        <v>4248405</v>
      </c>
      <c r="T428" s="88">
        <v>6383977</v>
      </c>
      <c r="V428" s="87" t="s">
        <v>1413</v>
      </c>
      <c r="W428" s="88" t="s">
        <v>821</v>
      </c>
      <c r="X428" s="88">
        <v>0</v>
      </c>
      <c r="Y428" s="88">
        <f t="shared" si="27"/>
        <v>224351</v>
      </c>
      <c r="Z428" s="88">
        <v>0</v>
      </c>
      <c r="AA428" s="88">
        <v>224351</v>
      </c>
    </row>
    <row r="429" spans="1:27" ht="15">
      <c r="A429" s="87" t="s">
        <v>1445</v>
      </c>
      <c r="B429" s="88" t="s">
        <v>829</v>
      </c>
      <c r="C429" s="88">
        <v>2017502</v>
      </c>
      <c r="D429" s="88">
        <f t="shared" si="24"/>
        <v>1356853</v>
      </c>
      <c r="E429" s="88">
        <v>745982</v>
      </c>
      <c r="F429" s="88">
        <v>610871</v>
      </c>
      <c r="H429" s="87" t="s">
        <v>1579</v>
      </c>
      <c r="I429" s="88" t="s">
        <v>619</v>
      </c>
      <c r="J429" s="88">
        <v>12332</v>
      </c>
      <c r="K429" s="88">
        <f t="shared" si="25"/>
        <v>5607672</v>
      </c>
      <c r="L429" s="88">
        <v>0</v>
      </c>
      <c r="M429" s="88">
        <v>5607672</v>
      </c>
      <c r="O429" s="87" t="s">
        <v>1401</v>
      </c>
      <c r="P429" s="88" t="s">
        <v>694</v>
      </c>
      <c r="Q429" s="88">
        <v>1943400</v>
      </c>
      <c r="R429" s="88">
        <f t="shared" si="26"/>
        <v>3641526</v>
      </c>
      <c r="S429" s="88">
        <v>1879903</v>
      </c>
      <c r="T429" s="88">
        <v>1761623</v>
      </c>
      <c r="V429" s="87" t="s">
        <v>1416</v>
      </c>
      <c r="W429" s="88" t="s">
        <v>758</v>
      </c>
      <c r="X429" s="88">
        <v>3028485</v>
      </c>
      <c r="Y429" s="88">
        <f t="shared" si="27"/>
        <v>1143686</v>
      </c>
      <c r="Z429" s="88">
        <v>0</v>
      </c>
      <c r="AA429" s="88">
        <v>1143686</v>
      </c>
    </row>
    <row r="430" spans="1:27" ht="15">
      <c r="A430" s="87" t="s">
        <v>1448</v>
      </c>
      <c r="B430" s="88" t="s">
        <v>970</v>
      </c>
      <c r="C430" s="88">
        <v>200000</v>
      </c>
      <c r="D430" s="88">
        <f t="shared" si="24"/>
        <v>245450</v>
      </c>
      <c r="E430" s="88">
        <v>20000</v>
      </c>
      <c r="F430" s="88">
        <v>225450</v>
      </c>
      <c r="H430" s="87" t="s">
        <v>1581</v>
      </c>
      <c r="I430" s="88" t="s">
        <v>867</v>
      </c>
      <c r="J430" s="88">
        <v>0</v>
      </c>
      <c r="K430" s="88">
        <f t="shared" si="25"/>
        <v>12101</v>
      </c>
      <c r="L430" s="88">
        <v>0</v>
      </c>
      <c r="M430" s="88">
        <v>12101</v>
      </c>
      <c r="O430" s="87" t="s">
        <v>1404</v>
      </c>
      <c r="P430" s="88" t="s">
        <v>818</v>
      </c>
      <c r="Q430" s="88">
        <v>5352650</v>
      </c>
      <c r="R430" s="88">
        <f t="shared" si="26"/>
        <v>4012619</v>
      </c>
      <c r="S430" s="88">
        <v>872942</v>
      </c>
      <c r="T430" s="88">
        <v>3139677</v>
      </c>
      <c r="V430" s="87" t="s">
        <v>1418</v>
      </c>
      <c r="W430" s="88" t="s">
        <v>968</v>
      </c>
      <c r="X430" s="88">
        <v>53000</v>
      </c>
      <c r="Y430" s="88">
        <f t="shared" si="27"/>
        <v>77550</v>
      </c>
      <c r="Z430" s="88">
        <v>0</v>
      </c>
      <c r="AA430" s="88">
        <v>77550</v>
      </c>
    </row>
    <row r="431" spans="1:27" ht="15">
      <c r="A431" s="87" t="s">
        <v>1454</v>
      </c>
      <c r="B431" s="88" t="s">
        <v>831</v>
      </c>
      <c r="C431" s="88">
        <v>1386976</v>
      </c>
      <c r="D431" s="88">
        <f t="shared" si="24"/>
        <v>354410</v>
      </c>
      <c r="E431" s="88">
        <v>125503</v>
      </c>
      <c r="F431" s="88">
        <v>228907</v>
      </c>
      <c r="H431" s="87" t="s">
        <v>1600</v>
      </c>
      <c r="I431" s="88" t="s">
        <v>868</v>
      </c>
      <c r="J431" s="88">
        <v>160302</v>
      </c>
      <c r="K431" s="88">
        <f t="shared" si="25"/>
        <v>587131</v>
      </c>
      <c r="L431" s="88">
        <v>28000</v>
      </c>
      <c r="M431" s="88">
        <v>559131</v>
      </c>
      <c r="O431" s="87" t="s">
        <v>1407</v>
      </c>
      <c r="P431" s="88" t="s">
        <v>819</v>
      </c>
      <c r="Q431" s="88">
        <v>22742000</v>
      </c>
      <c r="R431" s="88">
        <f t="shared" si="26"/>
        <v>15001324</v>
      </c>
      <c r="S431" s="88">
        <v>6159950</v>
      </c>
      <c r="T431" s="88">
        <v>8841374</v>
      </c>
      <c r="V431" s="87" t="s">
        <v>1421</v>
      </c>
      <c r="W431" s="88" t="s">
        <v>969</v>
      </c>
      <c r="X431" s="88">
        <v>0</v>
      </c>
      <c r="Y431" s="88">
        <f t="shared" si="27"/>
        <v>25000</v>
      </c>
      <c r="Z431" s="88">
        <v>0</v>
      </c>
      <c r="AA431" s="88">
        <v>25000</v>
      </c>
    </row>
    <row r="432" spans="1:27" ht="15">
      <c r="A432" s="87" t="s">
        <v>1458</v>
      </c>
      <c r="B432" s="88" t="s">
        <v>832</v>
      </c>
      <c r="C432" s="88">
        <v>0</v>
      </c>
      <c r="D432" s="88">
        <f t="shared" si="24"/>
        <v>110021</v>
      </c>
      <c r="E432" s="88">
        <v>670</v>
      </c>
      <c r="F432" s="88">
        <v>109351</v>
      </c>
      <c r="H432" s="87" t="s">
        <v>1603</v>
      </c>
      <c r="I432" s="88" t="s">
        <v>869</v>
      </c>
      <c r="J432" s="88">
        <v>0</v>
      </c>
      <c r="K432" s="88">
        <f t="shared" si="25"/>
        <v>27202</v>
      </c>
      <c r="L432" s="88">
        <v>0</v>
      </c>
      <c r="M432" s="88">
        <v>27202</v>
      </c>
      <c r="O432" s="87" t="s">
        <v>1410</v>
      </c>
      <c r="P432" s="88" t="s">
        <v>820</v>
      </c>
      <c r="Q432" s="88">
        <v>10618487</v>
      </c>
      <c r="R432" s="88">
        <f t="shared" si="26"/>
        <v>4715872</v>
      </c>
      <c r="S432" s="88">
        <v>546660</v>
      </c>
      <c r="T432" s="88">
        <v>4169212</v>
      </c>
      <c r="V432" s="87" t="s">
        <v>1424</v>
      </c>
      <c r="W432" s="88" t="s">
        <v>822</v>
      </c>
      <c r="X432" s="88">
        <v>1509718</v>
      </c>
      <c r="Y432" s="88">
        <f t="shared" si="27"/>
        <v>1086030</v>
      </c>
      <c r="Z432" s="88">
        <v>68800</v>
      </c>
      <c r="AA432" s="88">
        <v>1017230</v>
      </c>
    </row>
    <row r="433" spans="1:27" ht="15">
      <c r="A433" s="87" t="s">
        <v>1461</v>
      </c>
      <c r="B433" s="88" t="s">
        <v>833</v>
      </c>
      <c r="C433" s="88">
        <v>4275</v>
      </c>
      <c r="D433" s="88">
        <f t="shared" si="24"/>
        <v>1499992</v>
      </c>
      <c r="E433" s="88">
        <v>225500</v>
      </c>
      <c r="F433" s="88">
        <v>1274492</v>
      </c>
      <c r="H433" s="87" t="s">
        <v>1609</v>
      </c>
      <c r="I433" s="88" t="s">
        <v>870</v>
      </c>
      <c r="J433" s="88">
        <v>40804</v>
      </c>
      <c r="K433" s="88">
        <f t="shared" si="25"/>
        <v>2064384</v>
      </c>
      <c r="L433" s="88">
        <v>1000000</v>
      </c>
      <c r="M433" s="88">
        <v>1064384</v>
      </c>
      <c r="O433" s="87" t="s">
        <v>1413</v>
      </c>
      <c r="P433" s="88" t="s">
        <v>821</v>
      </c>
      <c r="Q433" s="88">
        <v>1686002</v>
      </c>
      <c r="R433" s="88">
        <f t="shared" si="26"/>
        <v>1893004</v>
      </c>
      <c r="S433" s="88">
        <v>517701</v>
      </c>
      <c r="T433" s="88">
        <v>1375303</v>
      </c>
      <c r="V433" s="87" t="s">
        <v>1427</v>
      </c>
      <c r="W433" s="88" t="s">
        <v>823</v>
      </c>
      <c r="X433" s="88">
        <v>626205</v>
      </c>
      <c r="Y433" s="88">
        <f t="shared" si="27"/>
        <v>2318703</v>
      </c>
      <c r="Z433" s="88">
        <v>133202</v>
      </c>
      <c r="AA433" s="88">
        <v>2185501</v>
      </c>
    </row>
    <row r="434" spans="1:27" ht="15">
      <c r="A434" s="87" t="s">
        <v>1464</v>
      </c>
      <c r="B434" s="88" t="s">
        <v>834</v>
      </c>
      <c r="C434" s="88">
        <v>0</v>
      </c>
      <c r="D434" s="88">
        <f t="shared" si="24"/>
        <v>116780</v>
      </c>
      <c r="E434" s="88">
        <v>10000</v>
      </c>
      <c r="F434" s="88">
        <v>106780</v>
      </c>
      <c r="H434" s="87" t="s">
        <v>1612</v>
      </c>
      <c r="I434" s="88" t="s">
        <v>698</v>
      </c>
      <c r="J434" s="88">
        <v>0</v>
      </c>
      <c r="K434" s="88">
        <f t="shared" si="25"/>
        <v>139490</v>
      </c>
      <c r="L434" s="88">
        <v>0</v>
      </c>
      <c r="M434" s="88">
        <v>139490</v>
      </c>
      <c r="O434" s="87" t="s">
        <v>1416</v>
      </c>
      <c r="P434" s="88" t="s">
        <v>758</v>
      </c>
      <c r="Q434" s="88">
        <v>5653075</v>
      </c>
      <c r="R434" s="88">
        <f t="shared" si="26"/>
        <v>1632505</v>
      </c>
      <c r="S434" s="88">
        <v>479745</v>
      </c>
      <c r="T434" s="88">
        <v>1152760</v>
      </c>
      <c r="V434" s="87" t="s">
        <v>1430</v>
      </c>
      <c r="W434" s="88" t="s">
        <v>824</v>
      </c>
      <c r="X434" s="88">
        <v>253635</v>
      </c>
      <c r="Y434" s="88">
        <f t="shared" si="27"/>
        <v>1469812</v>
      </c>
      <c r="Z434" s="88">
        <v>110200</v>
      </c>
      <c r="AA434" s="88">
        <v>1359612</v>
      </c>
    </row>
    <row r="435" spans="1:27" ht="15">
      <c r="A435" s="87" t="s">
        <v>1467</v>
      </c>
      <c r="B435" s="88" t="s">
        <v>835</v>
      </c>
      <c r="C435" s="88">
        <v>0</v>
      </c>
      <c r="D435" s="88">
        <f t="shared" si="24"/>
        <v>487718</v>
      </c>
      <c r="E435" s="88">
        <v>192000</v>
      </c>
      <c r="F435" s="88">
        <v>295718</v>
      </c>
      <c r="H435" s="87" t="s">
        <v>1615</v>
      </c>
      <c r="I435" s="88" t="s">
        <v>871</v>
      </c>
      <c r="J435" s="88">
        <v>0</v>
      </c>
      <c r="K435" s="88">
        <f t="shared" si="25"/>
        <v>11350</v>
      </c>
      <c r="L435" s="88">
        <v>0</v>
      </c>
      <c r="M435" s="88">
        <v>11350</v>
      </c>
      <c r="O435" s="87" t="s">
        <v>1418</v>
      </c>
      <c r="P435" s="88" t="s">
        <v>968</v>
      </c>
      <c r="Q435" s="88">
        <v>385700</v>
      </c>
      <c r="R435" s="88">
        <f t="shared" si="26"/>
        <v>461008</v>
      </c>
      <c r="S435" s="88">
        <v>83600</v>
      </c>
      <c r="T435" s="88">
        <v>377408</v>
      </c>
      <c r="V435" s="87" t="s">
        <v>1433</v>
      </c>
      <c r="W435" s="88" t="s">
        <v>825</v>
      </c>
      <c r="X435" s="88">
        <v>0</v>
      </c>
      <c r="Y435" s="88">
        <f t="shared" si="27"/>
        <v>288342</v>
      </c>
      <c r="Z435" s="88">
        <v>0</v>
      </c>
      <c r="AA435" s="88">
        <v>288342</v>
      </c>
    </row>
    <row r="436" spans="1:27" ht="15">
      <c r="A436" s="87" t="s">
        <v>1470</v>
      </c>
      <c r="B436" s="88" t="s">
        <v>836</v>
      </c>
      <c r="C436" s="88">
        <v>49500</v>
      </c>
      <c r="D436" s="88">
        <f t="shared" si="24"/>
        <v>789669</v>
      </c>
      <c r="E436" s="88">
        <v>475680</v>
      </c>
      <c r="F436" s="88">
        <v>313989</v>
      </c>
      <c r="H436" s="87" t="s">
        <v>1617</v>
      </c>
      <c r="I436" s="88" t="s">
        <v>872</v>
      </c>
      <c r="J436" s="88">
        <v>33501</v>
      </c>
      <c r="K436" s="88">
        <f t="shared" si="25"/>
        <v>726712</v>
      </c>
      <c r="L436" s="88">
        <v>150000</v>
      </c>
      <c r="M436" s="88">
        <v>576712</v>
      </c>
      <c r="O436" s="87" t="s">
        <v>1421</v>
      </c>
      <c r="P436" s="88" t="s">
        <v>969</v>
      </c>
      <c r="Q436" s="88">
        <v>924660</v>
      </c>
      <c r="R436" s="88">
        <f t="shared" si="26"/>
        <v>1110274</v>
      </c>
      <c r="S436" s="88">
        <v>523100</v>
      </c>
      <c r="T436" s="88">
        <v>587174</v>
      </c>
      <c r="V436" s="87" t="s">
        <v>1436</v>
      </c>
      <c r="W436" s="88" t="s">
        <v>826</v>
      </c>
      <c r="X436" s="88">
        <v>0</v>
      </c>
      <c r="Y436" s="88">
        <f t="shared" si="27"/>
        <v>16839</v>
      </c>
      <c r="Z436" s="88">
        <v>0</v>
      </c>
      <c r="AA436" s="88">
        <v>16839</v>
      </c>
    </row>
    <row r="437" spans="1:27" ht="15">
      <c r="A437" s="87" t="s">
        <v>1473</v>
      </c>
      <c r="B437" s="88" t="s">
        <v>837</v>
      </c>
      <c r="C437" s="88">
        <v>763030</v>
      </c>
      <c r="D437" s="88">
        <f t="shared" si="24"/>
        <v>231954</v>
      </c>
      <c r="E437" s="88">
        <v>75100</v>
      </c>
      <c r="F437" s="88">
        <v>156854</v>
      </c>
      <c r="H437" s="87" t="s">
        <v>1620</v>
      </c>
      <c r="I437" s="88" t="s">
        <v>873</v>
      </c>
      <c r="J437" s="88">
        <v>0</v>
      </c>
      <c r="K437" s="88">
        <f t="shared" si="25"/>
        <v>38380</v>
      </c>
      <c r="L437" s="88">
        <v>0</v>
      </c>
      <c r="M437" s="88">
        <v>38380</v>
      </c>
      <c r="O437" s="87" t="s">
        <v>1424</v>
      </c>
      <c r="P437" s="88" t="s">
        <v>822</v>
      </c>
      <c r="Q437" s="88">
        <v>1674802</v>
      </c>
      <c r="R437" s="88">
        <f t="shared" si="26"/>
        <v>1447724</v>
      </c>
      <c r="S437" s="88">
        <v>515845</v>
      </c>
      <c r="T437" s="88">
        <v>931879</v>
      </c>
      <c r="V437" s="87" t="s">
        <v>1439</v>
      </c>
      <c r="W437" s="88" t="s">
        <v>827</v>
      </c>
      <c r="X437" s="88">
        <v>540800</v>
      </c>
      <c r="Y437" s="88">
        <f t="shared" si="27"/>
        <v>578365</v>
      </c>
      <c r="Z437" s="88">
        <v>16600</v>
      </c>
      <c r="AA437" s="88">
        <v>561765</v>
      </c>
    </row>
    <row r="438" spans="1:27" ht="15">
      <c r="A438" s="87" t="s">
        <v>1476</v>
      </c>
      <c r="B438" s="88" t="s">
        <v>838</v>
      </c>
      <c r="C438" s="88">
        <v>0</v>
      </c>
      <c r="D438" s="88">
        <f t="shared" si="24"/>
        <v>817882</v>
      </c>
      <c r="E438" s="88">
        <v>308150</v>
      </c>
      <c r="F438" s="88">
        <v>509732</v>
      </c>
      <c r="H438" s="87" t="s">
        <v>1623</v>
      </c>
      <c r="I438" s="88" t="s">
        <v>874</v>
      </c>
      <c r="J438" s="88">
        <v>15900</v>
      </c>
      <c r="K438" s="88">
        <f t="shared" si="25"/>
        <v>185271</v>
      </c>
      <c r="L438" s="88">
        <v>0</v>
      </c>
      <c r="M438" s="88">
        <v>185271</v>
      </c>
      <c r="O438" s="87" t="s">
        <v>1427</v>
      </c>
      <c r="P438" s="88" t="s">
        <v>823</v>
      </c>
      <c r="Q438" s="88">
        <v>23554680</v>
      </c>
      <c r="R438" s="88">
        <f t="shared" si="26"/>
        <v>4867035</v>
      </c>
      <c r="S438" s="88">
        <v>2865638</v>
      </c>
      <c r="T438" s="88">
        <v>2001397</v>
      </c>
      <c r="V438" s="87" t="s">
        <v>1442</v>
      </c>
      <c r="W438" s="88" t="s">
        <v>828</v>
      </c>
      <c r="X438" s="88">
        <v>0</v>
      </c>
      <c r="Y438" s="88">
        <f t="shared" si="27"/>
        <v>31575</v>
      </c>
      <c r="Z438" s="88">
        <v>0</v>
      </c>
      <c r="AA438" s="88">
        <v>31575</v>
      </c>
    </row>
    <row r="439" spans="1:27" ht="15">
      <c r="A439" s="87" t="s">
        <v>1479</v>
      </c>
      <c r="B439" s="88" t="s">
        <v>839</v>
      </c>
      <c r="C439" s="88">
        <v>467800</v>
      </c>
      <c r="D439" s="88">
        <f t="shared" si="24"/>
        <v>2031073</v>
      </c>
      <c r="E439" s="88">
        <v>157200</v>
      </c>
      <c r="F439" s="88">
        <v>1873873</v>
      </c>
      <c r="H439" s="87" t="s">
        <v>1628</v>
      </c>
      <c r="I439" s="88" t="s">
        <v>876</v>
      </c>
      <c r="J439" s="88">
        <v>25001</v>
      </c>
      <c r="K439" s="88">
        <f t="shared" si="25"/>
        <v>490938</v>
      </c>
      <c r="L439" s="88">
        <v>0</v>
      </c>
      <c r="M439" s="88">
        <v>490938</v>
      </c>
      <c r="O439" s="87" t="s">
        <v>1430</v>
      </c>
      <c r="P439" s="88" t="s">
        <v>824</v>
      </c>
      <c r="Q439" s="88">
        <v>1080287</v>
      </c>
      <c r="R439" s="88">
        <f t="shared" si="26"/>
        <v>6120119</v>
      </c>
      <c r="S439" s="88">
        <v>1076934</v>
      </c>
      <c r="T439" s="88">
        <v>5043185</v>
      </c>
      <c r="V439" s="87" t="s">
        <v>1445</v>
      </c>
      <c r="W439" s="88" t="s">
        <v>829</v>
      </c>
      <c r="X439" s="88">
        <v>5709987</v>
      </c>
      <c r="Y439" s="88">
        <f t="shared" si="27"/>
        <v>10793532</v>
      </c>
      <c r="Z439" s="88">
        <v>1151751</v>
      </c>
      <c r="AA439" s="88">
        <v>9641781</v>
      </c>
    </row>
    <row r="440" spans="1:27" ht="15">
      <c r="A440" s="87" t="s">
        <v>1482</v>
      </c>
      <c r="B440" s="88" t="s">
        <v>840</v>
      </c>
      <c r="C440" s="88">
        <v>0</v>
      </c>
      <c r="D440" s="88">
        <f t="shared" si="24"/>
        <v>360538</v>
      </c>
      <c r="E440" s="88">
        <v>83100</v>
      </c>
      <c r="F440" s="88">
        <v>277438</v>
      </c>
      <c r="H440" s="87" t="s">
        <v>1631</v>
      </c>
      <c r="I440" s="88" t="s">
        <v>877</v>
      </c>
      <c r="J440" s="88">
        <v>111000</v>
      </c>
      <c r="K440" s="88">
        <f t="shared" si="25"/>
        <v>596200</v>
      </c>
      <c r="L440" s="88">
        <v>0</v>
      </c>
      <c r="M440" s="88">
        <v>596200</v>
      </c>
      <c r="O440" s="87" t="s">
        <v>1433</v>
      </c>
      <c r="P440" s="88" t="s">
        <v>825</v>
      </c>
      <c r="Q440" s="88">
        <v>902810</v>
      </c>
      <c r="R440" s="88">
        <f t="shared" si="26"/>
        <v>806118</v>
      </c>
      <c r="S440" s="88">
        <v>0</v>
      </c>
      <c r="T440" s="88">
        <v>806118</v>
      </c>
      <c r="V440" s="87" t="s">
        <v>1451</v>
      </c>
      <c r="W440" s="88" t="s">
        <v>830</v>
      </c>
      <c r="X440" s="88">
        <v>138497</v>
      </c>
      <c r="Y440" s="88">
        <f t="shared" si="27"/>
        <v>1705160</v>
      </c>
      <c r="Z440" s="88">
        <v>0</v>
      </c>
      <c r="AA440" s="88">
        <v>1705160</v>
      </c>
    </row>
    <row r="441" spans="1:27" ht="15">
      <c r="A441" s="87" t="s">
        <v>1485</v>
      </c>
      <c r="B441" s="88" t="s">
        <v>841</v>
      </c>
      <c r="C441" s="88">
        <v>0</v>
      </c>
      <c r="D441" s="88">
        <f t="shared" si="24"/>
        <v>51619</v>
      </c>
      <c r="E441" s="88">
        <v>0</v>
      </c>
      <c r="F441" s="88">
        <v>51619</v>
      </c>
      <c r="H441" s="87" t="s">
        <v>1638</v>
      </c>
      <c r="I441" s="88" t="s">
        <v>879</v>
      </c>
      <c r="J441" s="88">
        <v>0</v>
      </c>
      <c r="K441" s="88">
        <f t="shared" si="25"/>
        <v>106469</v>
      </c>
      <c r="L441" s="88">
        <v>0</v>
      </c>
      <c r="M441" s="88">
        <v>106469</v>
      </c>
      <c r="O441" s="87" t="s">
        <v>1436</v>
      </c>
      <c r="P441" s="88" t="s">
        <v>826</v>
      </c>
      <c r="Q441" s="88">
        <v>2092499</v>
      </c>
      <c r="R441" s="88">
        <f t="shared" si="26"/>
        <v>3406480</v>
      </c>
      <c r="S441" s="88">
        <v>1181984</v>
      </c>
      <c r="T441" s="88">
        <v>2224496</v>
      </c>
      <c r="V441" s="87" t="s">
        <v>1454</v>
      </c>
      <c r="W441" s="88" t="s">
        <v>831</v>
      </c>
      <c r="X441" s="88">
        <v>1663202</v>
      </c>
      <c r="Y441" s="88">
        <f t="shared" si="27"/>
        <v>1538122</v>
      </c>
      <c r="Z441" s="88">
        <v>15501</v>
      </c>
      <c r="AA441" s="88">
        <v>1522621</v>
      </c>
    </row>
    <row r="442" spans="1:27" ht="15">
      <c r="A442" s="87" t="s">
        <v>1488</v>
      </c>
      <c r="B442" s="88" t="s">
        <v>842</v>
      </c>
      <c r="C442" s="88">
        <v>325550</v>
      </c>
      <c r="D442" s="88">
        <f t="shared" si="24"/>
        <v>309606</v>
      </c>
      <c r="E442" s="88">
        <v>116000</v>
      </c>
      <c r="F442" s="88">
        <v>193606</v>
      </c>
      <c r="H442" s="87" t="s">
        <v>1641</v>
      </c>
      <c r="I442" s="88" t="s">
        <v>880</v>
      </c>
      <c r="J442" s="88">
        <v>0</v>
      </c>
      <c r="K442" s="88">
        <f t="shared" si="25"/>
        <v>8000</v>
      </c>
      <c r="L442" s="88">
        <v>0</v>
      </c>
      <c r="M442" s="88">
        <v>8000</v>
      </c>
      <c r="O442" s="87" t="s">
        <v>1439</v>
      </c>
      <c r="P442" s="88" t="s">
        <v>827</v>
      </c>
      <c r="Q442" s="88">
        <v>1626524</v>
      </c>
      <c r="R442" s="88">
        <f t="shared" si="26"/>
        <v>2178401</v>
      </c>
      <c r="S442" s="88">
        <v>1237142</v>
      </c>
      <c r="T442" s="88">
        <v>941259</v>
      </c>
      <c r="V442" s="87" t="s">
        <v>1458</v>
      </c>
      <c r="W442" s="88" t="s">
        <v>832</v>
      </c>
      <c r="X442" s="88">
        <v>0</v>
      </c>
      <c r="Y442" s="88">
        <f t="shared" si="27"/>
        <v>122064</v>
      </c>
      <c r="Z442" s="88">
        <v>0</v>
      </c>
      <c r="AA442" s="88">
        <v>122064</v>
      </c>
    </row>
    <row r="443" spans="1:27" ht="15">
      <c r="A443" s="87" t="s">
        <v>1491</v>
      </c>
      <c r="B443" s="88" t="s">
        <v>843</v>
      </c>
      <c r="C443" s="88">
        <v>80000</v>
      </c>
      <c r="D443" s="88">
        <f t="shared" si="24"/>
        <v>373595</v>
      </c>
      <c r="E443" s="88">
        <v>54900</v>
      </c>
      <c r="F443" s="88">
        <v>318695</v>
      </c>
      <c r="H443" s="87" t="s">
        <v>1644</v>
      </c>
      <c r="I443" s="88" t="s">
        <v>881</v>
      </c>
      <c r="J443" s="88">
        <v>2000</v>
      </c>
      <c r="K443" s="88">
        <f t="shared" si="25"/>
        <v>0</v>
      </c>
      <c r="L443" s="88">
        <v>0</v>
      </c>
      <c r="M443" s="88">
        <v>0</v>
      </c>
      <c r="O443" s="87" t="s">
        <v>1442</v>
      </c>
      <c r="P443" s="88" t="s">
        <v>828</v>
      </c>
      <c r="Q443" s="88">
        <v>1062300</v>
      </c>
      <c r="R443" s="88">
        <f t="shared" si="26"/>
        <v>913807</v>
      </c>
      <c r="S443" s="88">
        <v>182902</v>
      </c>
      <c r="T443" s="88">
        <v>730905</v>
      </c>
      <c r="V443" s="87" t="s">
        <v>1461</v>
      </c>
      <c r="W443" s="88" t="s">
        <v>833</v>
      </c>
      <c r="X443" s="88">
        <v>9111935</v>
      </c>
      <c r="Y443" s="88">
        <f t="shared" si="27"/>
        <v>15441819</v>
      </c>
      <c r="Z443" s="88">
        <v>2476500</v>
      </c>
      <c r="AA443" s="88">
        <v>12965319</v>
      </c>
    </row>
    <row r="444" spans="1:27" ht="15">
      <c r="A444" s="87" t="s">
        <v>1494</v>
      </c>
      <c r="B444" s="88" t="s">
        <v>844</v>
      </c>
      <c r="C444" s="88">
        <v>0</v>
      </c>
      <c r="D444" s="88">
        <f t="shared" si="24"/>
        <v>220105</v>
      </c>
      <c r="E444" s="88">
        <v>13550</v>
      </c>
      <c r="F444" s="88">
        <v>206555</v>
      </c>
      <c r="H444" s="87" t="s">
        <v>1647</v>
      </c>
      <c r="I444" s="88" t="s">
        <v>882</v>
      </c>
      <c r="J444" s="88">
        <v>1321900</v>
      </c>
      <c r="K444" s="88">
        <f t="shared" si="25"/>
        <v>51980</v>
      </c>
      <c r="L444" s="88">
        <v>0</v>
      </c>
      <c r="M444" s="88">
        <v>51980</v>
      </c>
      <c r="O444" s="87" t="s">
        <v>1445</v>
      </c>
      <c r="P444" s="88" t="s">
        <v>829</v>
      </c>
      <c r="Q444" s="88">
        <v>9603220</v>
      </c>
      <c r="R444" s="88">
        <f t="shared" si="26"/>
        <v>7585702</v>
      </c>
      <c r="S444" s="88">
        <v>2935694</v>
      </c>
      <c r="T444" s="88">
        <v>4650008</v>
      </c>
      <c r="V444" s="87" t="s">
        <v>1464</v>
      </c>
      <c r="W444" s="88" t="s">
        <v>834</v>
      </c>
      <c r="X444" s="88">
        <v>1078900</v>
      </c>
      <c r="Y444" s="88">
        <f t="shared" si="27"/>
        <v>701530</v>
      </c>
      <c r="Z444" s="88">
        <v>210000</v>
      </c>
      <c r="AA444" s="88">
        <v>491530</v>
      </c>
    </row>
    <row r="445" spans="1:27" ht="15">
      <c r="A445" s="87" t="s">
        <v>1497</v>
      </c>
      <c r="B445" s="88" t="s">
        <v>845</v>
      </c>
      <c r="C445" s="88">
        <v>14700</v>
      </c>
      <c r="D445" s="88">
        <f t="shared" si="24"/>
        <v>2405776</v>
      </c>
      <c r="E445" s="88">
        <v>185100</v>
      </c>
      <c r="F445" s="88">
        <v>2220676</v>
      </c>
      <c r="H445" s="87" t="s">
        <v>1650</v>
      </c>
      <c r="I445" s="88" t="s">
        <v>883</v>
      </c>
      <c r="J445" s="88">
        <v>0</v>
      </c>
      <c r="K445" s="88">
        <f t="shared" si="25"/>
        <v>56968</v>
      </c>
      <c r="L445" s="88">
        <v>0</v>
      </c>
      <c r="M445" s="88">
        <v>56968</v>
      </c>
      <c r="O445" s="87" t="s">
        <v>1448</v>
      </c>
      <c r="P445" s="88" t="s">
        <v>970</v>
      </c>
      <c r="Q445" s="88">
        <v>2119550</v>
      </c>
      <c r="R445" s="88">
        <f t="shared" si="26"/>
        <v>2691668</v>
      </c>
      <c r="S445" s="88">
        <v>503250</v>
      </c>
      <c r="T445" s="88">
        <v>2188418</v>
      </c>
      <c r="V445" s="87" t="s">
        <v>1467</v>
      </c>
      <c r="W445" s="88" t="s">
        <v>835</v>
      </c>
      <c r="X445" s="88">
        <v>217000</v>
      </c>
      <c r="Y445" s="88">
        <f t="shared" si="27"/>
        <v>2150860</v>
      </c>
      <c r="Z445" s="88">
        <v>17401</v>
      </c>
      <c r="AA445" s="88">
        <v>2133459</v>
      </c>
    </row>
    <row r="446" spans="1:27" ht="15">
      <c r="A446" s="87" t="s">
        <v>1500</v>
      </c>
      <c r="B446" s="88" t="s">
        <v>846</v>
      </c>
      <c r="C446" s="88">
        <v>116200</v>
      </c>
      <c r="D446" s="88">
        <f t="shared" si="24"/>
        <v>844455</v>
      </c>
      <c r="E446" s="88">
        <v>361840</v>
      </c>
      <c r="F446" s="88">
        <v>482615</v>
      </c>
      <c r="H446" s="87" t="s">
        <v>1653</v>
      </c>
      <c r="I446" s="88" t="s">
        <v>884</v>
      </c>
      <c r="J446" s="88">
        <v>0</v>
      </c>
      <c r="K446" s="88">
        <f t="shared" si="25"/>
        <v>84950</v>
      </c>
      <c r="L446" s="88">
        <v>0</v>
      </c>
      <c r="M446" s="88">
        <v>84950</v>
      </c>
      <c r="O446" s="87" t="s">
        <v>1451</v>
      </c>
      <c r="P446" s="88" t="s">
        <v>830</v>
      </c>
      <c r="Q446" s="88">
        <v>1</v>
      </c>
      <c r="R446" s="88">
        <f t="shared" si="26"/>
        <v>1603</v>
      </c>
      <c r="S446" s="88">
        <v>1600</v>
      </c>
      <c r="T446" s="88">
        <v>3</v>
      </c>
      <c r="V446" s="87" t="s">
        <v>1470</v>
      </c>
      <c r="W446" s="88" t="s">
        <v>836</v>
      </c>
      <c r="X446" s="88">
        <v>229400</v>
      </c>
      <c r="Y446" s="88">
        <f t="shared" si="27"/>
        <v>2246802</v>
      </c>
      <c r="Z446" s="88">
        <v>11325</v>
      </c>
      <c r="AA446" s="88">
        <v>2235477</v>
      </c>
    </row>
    <row r="447" spans="1:27" ht="15">
      <c r="A447" s="87" t="s">
        <v>1503</v>
      </c>
      <c r="B447" s="88" t="s">
        <v>847</v>
      </c>
      <c r="C447" s="88">
        <v>181000</v>
      </c>
      <c r="D447" s="88">
        <f t="shared" si="24"/>
        <v>107836</v>
      </c>
      <c r="E447" s="88">
        <v>41600</v>
      </c>
      <c r="F447" s="88">
        <v>66236</v>
      </c>
      <c r="H447" s="87" t="s">
        <v>1656</v>
      </c>
      <c r="I447" s="88" t="s">
        <v>885</v>
      </c>
      <c r="J447" s="88">
        <v>71000</v>
      </c>
      <c r="K447" s="88">
        <f t="shared" si="25"/>
        <v>36926</v>
      </c>
      <c r="L447" s="88">
        <v>1600</v>
      </c>
      <c r="M447" s="88">
        <v>35326</v>
      </c>
      <c r="O447" s="87" t="s">
        <v>1454</v>
      </c>
      <c r="P447" s="88" t="s">
        <v>831</v>
      </c>
      <c r="Q447" s="88">
        <v>15203300</v>
      </c>
      <c r="R447" s="88">
        <f t="shared" si="26"/>
        <v>5236607</v>
      </c>
      <c r="S447" s="88">
        <v>502648</v>
      </c>
      <c r="T447" s="88">
        <v>4733959</v>
      </c>
      <c r="V447" s="87" t="s">
        <v>1473</v>
      </c>
      <c r="W447" s="88" t="s">
        <v>837</v>
      </c>
      <c r="X447" s="88">
        <v>847700</v>
      </c>
      <c r="Y447" s="88">
        <f t="shared" si="27"/>
        <v>898562</v>
      </c>
      <c r="Z447" s="88">
        <v>16000</v>
      </c>
      <c r="AA447" s="88">
        <v>882562</v>
      </c>
    </row>
    <row r="448" spans="1:27" ht="15">
      <c r="A448" s="87" t="s">
        <v>1510</v>
      </c>
      <c r="B448" s="88" t="s">
        <v>849</v>
      </c>
      <c r="C448" s="88">
        <v>0</v>
      </c>
      <c r="D448" s="88">
        <f t="shared" si="24"/>
        <v>3300</v>
      </c>
      <c r="E448" s="88">
        <v>0</v>
      </c>
      <c r="F448" s="88">
        <v>3300</v>
      </c>
      <c r="H448" s="87" t="s">
        <v>1659</v>
      </c>
      <c r="I448" s="88" t="s">
        <v>886</v>
      </c>
      <c r="J448" s="88">
        <v>1</v>
      </c>
      <c r="K448" s="88">
        <f t="shared" si="25"/>
        <v>2170</v>
      </c>
      <c r="L448" s="88">
        <v>0</v>
      </c>
      <c r="M448" s="88">
        <v>2170</v>
      </c>
      <c r="O448" s="87" t="s">
        <v>1458</v>
      </c>
      <c r="P448" s="88" t="s">
        <v>832</v>
      </c>
      <c r="Q448" s="88">
        <v>93300</v>
      </c>
      <c r="R448" s="88">
        <f t="shared" si="26"/>
        <v>1731925</v>
      </c>
      <c r="S448" s="88">
        <v>577770</v>
      </c>
      <c r="T448" s="88">
        <v>1154155</v>
      </c>
      <c r="V448" s="87" t="s">
        <v>1476</v>
      </c>
      <c r="W448" s="88" t="s">
        <v>838</v>
      </c>
      <c r="X448" s="88">
        <v>1525900</v>
      </c>
      <c r="Y448" s="88">
        <f t="shared" si="27"/>
        <v>6077217</v>
      </c>
      <c r="Z448" s="88">
        <v>591500</v>
      </c>
      <c r="AA448" s="88">
        <v>5485717</v>
      </c>
    </row>
    <row r="449" spans="1:27" ht="15">
      <c r="A449" s="87" t="s">
        <v>1513</v>
      </c>
      <c r="B449" s="88" t="s">
        <v>850</v>
      </c>
      <c r="C449" s="88">
        <v>0</v>
      </c>
      <c r="D449" s="88">
        <f t="shared" si="24"/>
        <v>7500</v>
      </c>
      <c r="E449" s="88">
        <v>0</v>
      </c>
      <c r="F449" s="88">
        <v>7500</v>
      </c>
      <c r="H449" s="87" t="s">
        <v>1662</v>
      </c>
      <c r="I449" s="88" t="s">
        <v>887</v>
      </c>
      <c r="J449" s="88">
        <v>10600</v>
      </c>
      <c r="K449" s="88">
        <f t="shared" si="25"/>
        <v>168125</v>
      </c>
      <c r="L449" s="88">
        <v>0</v>
      </c>
      <c r="M449" s="88">
        <v>168125</v>
      </c>
      <c r="O449" s="87" t="s">
        <v>1461</v>
      </c>
      <c r="P449" s="88" t="s">
        <v>833</v>
      </c>
      <c r="Q449" s="88">
        <v>876325</v>
      </c>
      <c r="R449" s="88">
        <f t="shared" si="26"/>
        <v>11333344</v>
      </c>
      <c r="S449" s="88">
        <v>2717441</v>
      </c>
      <c r="T449" s="88">
        <v>8615903</v>
      </c>
      <c r="V449" s="87" t="s">
        <v>1479</v>
      </c>
      <c r="W449" s="88" t="s">
        <v>839</v>
      </c>
      <c r="X449" s="88">
        <v>936000</v>
      </c>
      <c r="Y449" s="88">
        <f t="shared" si="27"/>
        <v>24002567</v>
      </c>
      <c r="Z449" s="88">
        <v>7504960</v>
      </c>
      <c r="AA449" s="88">
        <v>16497607</v>
      </c>
    </row>
    <row r="450" spans="1:27" ht="15">
      <c r="A450" s="87" t="s">
        <v>1516</v>
      </c>
      <c r="B450" s="88" t="s">
        <v>851</v>
      </c>
      <c r="C450" s="88">
        <v>170000</v>
      </c>
      <c r="D450" s="88">
        <f t="shared" si="24"/>
        <v>19035</v>
      </c>
      <c r="E450" s="88">
        <v>0</v>
      </c>
      <c r="F450" s="88">
        <v>19035</v>
      </c>
      <c r="H450" s="87" t="s">
        <v>1665</v>
      </c>
      <c r="I450" s="88" t="s">
        <v>888</v>
      </c>
      <c r="J450" s="88">
        <v>1374001</v>
      </c>
      <c r="K450" s="88">
        <f t="shared" si="25"/>
        <v>247827</v>
      </c>
      <c r="L450" s="88">
        <v>0</v>
      </c>
      <c r="M450" s="88">
        <v>247827</v>
      </c>
      <c r="O450" s="87" t="s">
        <v>1464</v>
      </c>
      <c r="P450" s="88" t="s">
        <v>834</v>
      </c>
      <c r="Q450" s="88">
        <v>1200000</v>
      </c>
      <c r="R450" s="88">
        <f t="shared" si="26"/>
        <v>1469866</v>
      </c>
      <c r="S450" s="88">
        <v>271455</v>
      </c>
      <c r="T450" s="88">
        <v>1198411</v>
      </c>
      <c r="V450" s="87" t="s">
        <v>1482</v>
      </c>
      <c r="W450" s="88" t="s">
        <v>840</v>
      </c>
      <c r="X450" s="88">
        <v>0</v>
      </c>
      <c r="Y450" s="88">
        <f t="shared" si="27"/>
        <v>1640464</v>
      </c>
      <c r="Z450" s="88">
        <v>0</v>
      </c>
      <c r="AA450" s="88">
        <v>1640464</v>
      </c>
    </row>
    <row r="451" spans="1:27" ht="15">
      <c r="A451" s="87" t="s">
        <v>1519</v>
      </c>
      <c r="B451" s="88" t="s">
        <v>852</v>
      </c>
      <c r="C451" s="88">
        <v>2500</v>
      </c>
      <c r="D451" s="88">
        <f t="shared" si="24"/>
        <v>12060</v>
      </c>
      <c r="E451" s="88">
        <v>8000</v>
      </c>
      <c r="F451" s="88">
        <v>4060</v>
      </c>
      <c r="H451" s="87" t="s">
        <v>1668</v>
      </c>
      <c r="I451" s="88" t="s">
        <v>889</v>
      </c>
      <c r="J451" s="88">
        <v>16000</v>
      </c>
      <c r="K451" s="88">
        <f t="shared" si="25"/>
        <v>130688</v>
      </c>
      <c r="L451" s="88">
        <v>0</v>
      </c>
      <c r="M451" s="88">
        <v>130688</v>
      </c>
      <c r="O451" s="87" t="s">
        <v>1467</v>
      </c>
      <c r="P451" s="88" t="s">
        <v>835</v>
      </c>
      <c r="Q451" s="88">
        <v>43001</v>
      </c>
      <c r="R451" s="88">
        <f t="shared" si="26"/>
        <v>4571566</v>
      </c>
      <c r="S451" s="88">
        <v>753345</v>
      </c>
      <c r="T451" s="88">
        <v>3818221</v>
      </c>
      <c r="V451" s="87" t="s">
        <v>1485</v>
      </c>
      <c r="W451" s="88" t="s">
        <v>841</v>
      </c>
      <c r="X451" s="88">
        <v>0</v>
      </c>
      <c r="Y451" s="88">
        <f t="shared" si="27"/>
        <v>52950</v>
      </c>
      <c r="Z451" s="88">
        <v>0</v>
      </c>
      <c r="AA451" s="88">
        <v>52950</v>
      </c>
    </row>
    <row r="452" spans="1:27" ht="15">
      <c r="A452" s="87" t="s">
        <v>1522</v>
      </c>
      <c r="B452" s="88" t="s">
        <v>853</v>
      </c>
      <c r="C452" s="88">
        <v>216000</v>
      </c>
      <c r="D452" s="88">
        <f aca="true" t="shared" si="28" ref="D452:D515">E452+F452</f>
        <v>35175</v>
      </c>
      <c r="E452" s="88">
        <v>26775</v>
      </c>
      <c r="F452" s="88">
        <v>8400</v>
      </c>
      <c r="H452" s="87" t="s">
        <v>1671</v>
      </c>
      <c r="I452" s="88" t="s">
        <v>890</v>
      </c>
      <c r="J452" s="88">
        <v>0</v>
      </c>
      <c r="K452" s="88">
        <f aca="true" t="shared" si="29" ref="K452:K501">L452+M452</f>
        <v>10625</v>
      </c>
      <c r="L452" s="88">
        <v>0</v>
      </c>
      <c r="M452" s="88">
        <v>10625</v>
      </c>
      <c r="O452" s="87" t="s">
        <v>1470</v>
      </c>
      <c r="P452" s="88" t="s">
        <v>836</v>
      </c>
      <c r="Q452" s="88">
        <v>84500</v>
      </c>
      <c r="R452" s="88">
        <f aca="true" t="shared" si="30" ref="R452:R515">S452+T452</f>
        <v>3203172</v>
      </c>
      <c r="S452" s="88">
        <v>1309905</v>
      </c>
      <c r="T452" s="88">
        <v>1893267</v>
      </c>
      <c r="V452" s="87" t="s">
        <v>1488</v>
      </c>
      <c r="W452" s="88" t="s">
        <v>842</v>
      </c>
      <c r="X452" s="88">
        <v>12800</v>
      </c>
      <c r="Y452" s="88">
        <f aca="true" t="shared" si="31" ref="Y452:Y515">Z452+AA452</f>
        <v>754670</v>
      </c>
      <c r="Z452" s="88">
        <v>17000</v>
      </c>
      <c r="AA452" s="88">
        <v>737670</v>
      </c>
    </row>
    <row r="453" spans="1:27" ht="15">
      <c r="A453" s="87" t="s">
        <v>1525</v>
      </c>
      <c r="B453" s="88" t="s">
        <v>971</v>
      </c>
      <c r="C453" s="88">
        <v>0</v>
      </c>
      <c r="D453" s="88">
        <f t="shared" si="28"/>
        <v>19650</v>
      </c>
      <c r="E453" s="88">
        <v>0</v>
      </c>
      <c r="F453" s="88">
        <v>19650</v>
      </c>
      <c r="H453" s="87" t="s">
        <v>1674</v>
      </c>
      <c r="I453" s="88" t="s">
        <v>891</v>
      </c>
      <c r="J453" s="88">
        <v>1500</v>
      </c>
      <c r="K453" s="88">
        <f t="shared" si="29"/>
        <v>0</v>
      </c>
      <c r="L453" s="88">
        <v>0</v>
      </c>
      <c r="M453" s="88">
        <v>0</v>
      </c>
      <c r="O453" s="87" t="s">
        <v>1473</v>
      </c>
      <c r="P453" s="88" t="s">
        <v>837</v>
      </c>
      <c r="Q453" s="88">
        <v>1204830</v>
      </c>
      <c r="R453" s="88">
        <f t="shared" si="30"/>
        <v>2172864</v>
      </c>
      <c r="S453" s="88">
        <v>895200</v>
      </c>
      <c r="T453" s="88">
        <v>1277664</v>
      </c>
      <c r="V453" s="87" t="s">
        <v>1491</v>
      </c>
      <c r="W453" s="88" t="s">
        <v>843</v>
      </c>
      <c r="X453" s="88">
        <v>6261250</v>
      </c>
      <c r="Y453" s="88">
        <f t="shared" si="31"/>
        <v>3794357</v>
      </c>
      <c r="Z453" s="88">
        <v>30000</v>
      </c>
      <c r="AA453" s="88">
        <v>3764357</v>
      </c>
    </row>
    <row r="454" spans="1:27" ht="15">
      <c r="A454" s="87" t="s">
        <v>1528</v>
      </c>
      <c r="B454" s="88" t="s">
        <v>854</v>
      </c>
      <c r="C454" s="88">
        <v>0</v>
      </c>
      <c r="D454" s="88">
        <f t="shared" si="28"/>
        <v>264630</v>
      </c>
      <c r="E454" s="88">
        <v>7500</v>
      </c>
      <c r="F454" s="88">
        <v>257130</v>
      </c>
      <c r="H454" s="87" t="s">
        <v>1677</v>
      </c>
      <c r="I454" s="88" t="s">
        <v>892</v>
      </c>
      <c r="J454" s="88">
        <v>3945000</v>
      </c>
      <c r="K454" s="88">
        <f t="shared" si="29"/>
        <v>191100</v>
      </c>
      <c r="L454" s="88">
        <v>0</v>
      </c>
      <c r="M454" s="88">
        <v>191100</v>
      </c>
      <c r="O454" s="87" t="s">
        <v>1476</v>
      </c>
      <c r="P454" s="88" t="s">
        <v>838</v>
      </c>
      <c r="Q454" s="88">
        <v>3281500</v>
      </c>
      <c r="R454" s="88">
        <f t="shared" si="30"/>
        <v>6565631</v>
      </c>
      <c r="S454" s="88">
        <v>1692050</v>
      </c>
      <c r="T454" s="88">
        <v>4873581</v>
      </c>
      <c r="V454" s="87" t="s">
        <v>1494</v>
      </c>
      <c r="W454" s="88" t="s">
        <v>844</v>
      </c>
      <c r="X454" s="88">
        <v>3535000</v>
      </c>
      <c r="Y454" s="88">
        <f t="shared" si="31"/>
        <v>557695</v>
      </c>
      <c r="Z454" s="88">
        <v>52000</v>
      </c>
      <c r="AA454" s="88">
        <v>505695</v>
      </c>
    </row>
    <row r="455" spans="1:27" ht="15">
      <c r="A455" s="87" t="s">
        <v>1531</v>
      </c>
      <c r="B455" s="88" t="s">
        <v>855</v>
      </c>
      <c r="C455" s="88">
        <v>0</v>
      </c>
      <c r="D455" s="88">
        <f t="shared" si="28"/>
        <v>90300</v>
      </c>
      <c r="E455" s="88">
        <v>13000</v>
      </c>
      <c r="F455" s="88">
        <v>77300</v>
      </c>
      <c r="H455" s="87" t="s">
        <v>1680</v>
      </c>
      <c r="I455" s="88" t="s">
        <v>699</v>
      </c>
      <c r="J455" s="88">
        <v>0</v>
      </c>
      <c r="K455" s="88">
        <f t="shared" si="29"/>
        <v>49200</v>
      </c>
      <c r="L455" s="88">
        <v>0</v>
      </c>
      <c r="M455" s="88">
        <v>49200</v>
      </c>
      <c r="O455" s="87" t="s">
        <v>1479</v>
      </c>
      <c r="P455" s="88" t="s">
        <v>839</v>
      </c>
      <c r="Q455" s="88">
        <v>7302505</v>
      </c>
      <c r="R455" s="88">
        <f t="shared" si="30"/>
        <v>19875585</v>
      </c>
      <c r="S455" s="88">
        <v>613730</v>
      </c>
      <c r="T455" s="88">
        <v>19261855</v>
      </c>
      <c r="V455" s="87" t="s">
        <v>1497</v>
      </c>
      <c r="W455" s="88" t="s">
        <v>845</v>
      </c>
      <c r="X455" s="88">
        <v>5253960</v>
      </c>
      <c r="Y455" s="88">
        <f t="shared" si="31"/>
        <v>20539885</v>
      </c>
      <c r="Z455" s="88">
        <v>300</v>
      </c>
      <c r="AA455" s="88">
        <v>20539585</v>
      </c>
    </row>
    <row r="456" spans="1:27" ht="15">
      <c r="A456" s="87" t="s">
        <v>1534</v>
      </c>
      <c r="B456" s="88" t="s">
        <v>856</v>
      </c>
      <c r="C456" s="88">
        <v>220340</v>
      </c>
      <c r="D456" s="88">
        <f t="shared" si="28"/>
        <v>201351</v>
      </c>
      <c r="E456" s="88">
        <v>73700</v>
      </c>
      <c r="F456" s="88">
        <v>127651</v>
      </c>
      <c r="H456" s="87" t="s">
        <v>1683</v>
      </c>
      <c r="I456" s="88" t="s">
        <v>893</v>
      </c>
      <c r="J456" s="88">
        <v>1000</v>
      </c>
      <c r="K456" s="88">
        <f t="shared" si="29"/>
        <v>1000</v>
      </c>
      <c r="L456" s="88">
        <v>0</v>
      </c>
      <c r="M456" s="88">
        <v>1000</v>
      </c>
      <c r="O456" s="87" t="s">
        <v>1482</v>
      </c>
      <c r="P456" s="88" t="s">
        <v>840</v>
      </c>
      <c r="Q456" s="88">
        <v>0</v>
      </c>
      <c r="R456" s="88">
        <f t="shared" si="30"/>
        <v>2374263</v>
      </c>
      <c r="S456" s="88">
        <v>458500</v>
      </c>
      <c r="T456" s="88">
        <v>1915763</v>
      </c>
      <c r="V456" s="87" t="s">
        <v>1500</v>
      </c>
      <c r="W456" s="88" t="s">
        <v>846</v>
      </c>
      <c r="X456" s="88">
        <v>643989</v>
      </c>
      <c r="Y456" s="88">
        <f t="shared" si="31"/>
        <v>1191258</v>
      </c>
      <c r="Z456" s="88">
        <v>250350</v>
      </c>
      <c r="AA456" s="88">
        <v>940908</v>
      </c>
    </row>
    <row r="457" spans="1:27" ht="15">
      <c r="A457" s="87" t="s">
        <v>1537</v>
      </c>
      <c r="B457" s="88" t="s">
        <v>857</v>
      </c>
      <c r="C457" s="88">
        <v>0</v>
      </c>
      <c r="D457" s="88">
        <f t="shared" si="28"/>
        <v>94720</v>
      </c>
      <c r="E457" s="88">
        <v>70000</v>
      </c>
      <c r="F457" s="88">
        <v>24720</v>
      </c>
      <c r="H457" s="87" t="s">
        <v>1686</v>
      </c>
      <c r="I457" s="88" t="s">
        <v>894</v>
      </c>
      <c r="J457" s="88">
        <v>227301</v>
      </c>
      <c r="K457" s="88">
        <f t="shared" si="29"/>
        <v>264971</v>
      </c>
      <c r="L457" s="88">
        <v>120000</v>
      </c>
      <c r="M457" s="88">
        <v>144971</v>
      </c>
      <c r="O457" s="87" t="s">
        <v>1485</v>
      </c>
      <c r="P457" s="88" t="s">
        <v>841</v>
      </c>
      <c r="Q457" s="88">
        <v>0</v>
      </c>
      <c r="R457" s="88">
        <f t="shared" si="30"/>
        <v>347628</v>
      </c>
      <c r="S457" s="88">
        <v>5395</v>
      </c>
      <c r="T457" s="88">
        <v>342233</v>
      </c>
      <c r="V457" s="87" t="s">
        <v>1503</v>
      </c>
      <c r="W457" s="88" t="s">
        <v>847</v>
      </c>
      <c r="X457" s="88">
        <v>0</v>
      </c>
      <c r="Y457" s="88">
        <f t="shared" si="31"/>
        <v>2843197</v>
      </c>
      <c r="Z457" s="88">
        <v>4000</v>
      </c>
      <c r="AA457" s="88">
        <v>2839197</v>
      </c>
    </row>
    <row r="458" spans="1:27" ht="15">
      <c r="A458" s="87" t="s">
        <v>1545</v>
      </c>
      <c r="B458" s="88" t="s">
        <v>695</v>
      </c>
      <c r="C458" s="88">
        <v>0</v>
      </c>
      <c r="D458" s="88">
        <f t="shared" si="28"/>
        <v>43825</v>
      </c>
      <c r="E458" s="88">
        <v>0</v>
      </c>
      <c r="F458" s="88">
        <v>43825</v>
      </c>
      <c r="H458" s="87" t="s">
        <v>1692</v>
      </c>
      <c r="I458" s="88" t="s">
        <v>895</v>
      </c>
      <c r="J458" s="88">
        <v>0</v>
      </c>
      <c r="K458" s="88">
        <f t="shared" si="29"/>
        <v>150418</v>
      </c>
      <c r="L458" s="88">
        <v>0</v>
      </c>
      <c r="M458" s="88">
        <v>150418</v>
      </c>
      <c r="O458" s="87" t="s">
        <v>1488</v>
      </c>
      <c r="P458" s="88" t="s">
        <v>842</v>
      </c>
      <c r="Q458" s="88">
        <v>1286802</v>
      </c>
      <c r="R458" s="88">
        <f t="shared" si="30"/>
        <v>3292834</v>
      </c>
      <c r="S458" s="88">
        <v>1381928</v>
      </c>
      <c r="T458" s="88">
        <v>1910906</v>
      </c>
      <c r="V458" s="87" t="s">
        <v>1507</v>
      </c>
      <c r="W458" s="88" t="s">
        <v>848</v>
      </c>
      <c r="X458" s="88">
        <v>1035995</v>
      </c>
      <c r="Y458" s="88">
        <f t="shared" si="31"/>
        <v>0</v>
      </c>
      <c r="Z458" s="88">
        <v>0</v>
      </c>
      <c r="AA458" s="88">
        <v>0</v>
      </c>
    </row>
    <row r="459" spans="1:27" ht="15">
      <c r="A459" s="87" t="s">
        <v>1548</v>
      </c>
      <c r="B459" s="88" t="s">
        <v>858</v>
      </c>
      <c r="C459" s="88">
        <v>92328</v>
      </c>
      <c r="D459" s="88">
        <f t="shared" si="28"/>
        <v>43149</v>
      </c>
      <c r="E459" s="88">
        <v>50</v>
      </c>
      <c r="F459" s="88">
        <v>43099</v>
      </c>
      <c r="H459" s="87" t="s">
        <v>1695</v>
      </c>
      <c r="I459" s="88" t="s">
        <v>896</v>
      </c>
      <c r="J459" s="88">
        <v>0</v>
      </c>
      <c r="K459" s="88">
        <f t="shared" si="29"/>
        <v>21825</v>
      </c>
      <c r="L459" s="88">
        <v>0</v>
      </c>
      <c r="M459" s="88">
        <v>21825</v>
      </c>
      <c r="O459" s="87" t="s">
        <v>1491</v>
      </c>
      <c r="P459" s="88" t="s">
        <v>843</v>
      </c>
      <c r="Q459" s="88">
        <v>897500</v>
      </c>
      <c r="R459" s="88">
        <f t="shared" si="30"/>
        <v>2871988</v>
      </c>
      <c r="S459" s="88">
        <v>1131435</v>
      </c>
      <c r="T459" s="88">
        <v>1740553</v>
      </c>
      <c r="V459" s="87" t="s">
        <v>1510</v>
      </c>
      <c r="W459" s="88" t="s">
        <v>849</v>
      </c>
      <c r="X459" s="88">
        <v>438233</v>
      </c>
      <c r="Y459" s="88">
        <f t="shared" si="31"/>
        <v>1032757</v>
      </c>
      <c r="Z459" s="88">
        <v>742025</v>
      </c>
      <c r="AA459" s="88">
        <v>290732</v>
      </c>
    </row>
    <row r="460" spans="1:27" ht="15">
      <c r="A460" s="87" t="s">
        <v>1551</v>
      </c>
      <c r="B460" s="88" t="s">
        <v>859</v>
      </c>
      <c r="C460" s="88">
        <v>345950</v>
      </c>
      <c r="D460" s="88">
        <f t="shared" si="28"/>
        <v>16065</v>
      </c>
      <c r="E460" s="88">
        <v>10400</v>
      </c>
      <c r="F460" s="88">
        <v>5665</v>
      </c>
      <c r="H460" s="87" t="s">
        <v>1698</v>
      </c>
      <c r="I460" s="88" t="s">
        <v>897</v>
      </c>
      <c r="J460" s="88">
        <v>19301</v>
      </c>
      <c r="K460" s="88">
        <f t="shared" si="29"/>
        <v>272801</v>
      </c>
      <c r="L460" s="88">
        <v>0</v>
      </c>
      <c r="M460" s="88">
        <v>272801</v>
      </c>
      <c r="O460" s="87" t="s">
        <v>1494</v>
      </c>
      <c r="P460" s="88" t="s">
        <v>844</v>
      </c>
      <c r="Q460" s="88">
        <v>501201</v>
      </c>
      <c r="R460" s="88">
        <f t="shared" si="30"/>
        <v>4146882</v>
      </c>
      <c r="S460" s="88">
        <v>339725</v>
      </c>
      <c r="T460" s="88">
        <v>3807157</v>
      </c>
      <c r="V460" s="87" t="s">
        <v>1513</v>
      </c>
      <c r="W460" s="88" t="s">
        <v>850</v>
      </c>
      <c r="X460" s="88">
        <v>111000</v>
      </c>
      <c r="Y460" s="88">
        <f t="shared" si="31"/>
        <v>29110</v>
      </c>
      <c r="Z460" s="88">
        <v>0</v>
      </c>
      <c r="AA460" s="88">
        <v>29110</v>
      </c>
    </row>
    <row r="461" spans="1:27" ht="15">
      <c r="A461" s="87" t="s">
        <v>1554</v>
      </c>
      <c r="B461" s="88" t="s">
        <v>860</v>
      </c>
      <c r="C461" s="88">
        <v>0</v>
      </c>
      <c r="D461" s="88">
        <f t="shared" si="28"/>
        <v>91708</v>
      </c>
      <c r="E461" s="88">
        <v>0</v>
      </c>
      <c r="F461" s="88">
        <v>91708</v>
      </c>
      <c r="H461" s="87" t="s">
        <v>1713</v>
      </c>
      <c r="I461" s="88" t="s">
        <v>899</v>
      </c>
      <c r="J461" s="88">
        <v>20000</v>
      </c>
      <c r="K461" s="88">
        <f t="shared" si="29"/>
        <v>196764</v>
      </c>
      <c r="L461" s="88">
        <v>0</v>
      </c>
      <c r="M461" s="88">
        <v>196764</v>
      </c>
      <c r="O461" s="87" t="s">
        <v>1497</v>
      </c>
      <c r="P461" s="88" t="s">
        <v>845</v>
      </c>
      <c r="Q461" s="88">
        <v>1177761</v>
      </c>
      <c r="R461" s="88">
        <f t="shared" si="30"/>
        <v>24994575</v>
      </c>
      <c r="S461" s="88">
        <v>5033018</v>
      </c>
      <c r="T461" s="88">
        <v>19961557</v>
      </c>
      <c r="V461" s="87" t="s">
        <v>1516</v>
      </c>
      <c r="W461" s="88" t="s">
        <v>851</v>
      </c>
      <c r="X461" s="88">
        <v>100000</v>
      </c>
      <c r="Y461" s="88">
        <f t="shared" si="31"/>
        <v>220585</v>
      </c>
      <c r="Z461" s="88">
        <v>0</v>
      </c>
      <c r="AA461" s="88">
        <v>220585</v>
      </c>
    </row>
    <row r="462" spans="1:27" ht="15">
      <c r="A462" s="87" t="s">
        <v>1558</v>
      </c>
      <c r="B462" s="88" t="s">
        <v>861</v>
      </c>
      <c r="C462" s="88">
        <v>0</v>
      </c>
      <c r="D462" s="88">
        <f t="shared" si="28"/>
        <v>493304</v>
      </c>
      <c r="E462" s="88">
        <v>127800</v>
      </c>
      <c r="F462" s="88">
        <v>365504</v>
      </c>
      <c r="H462" s="87" t="s">
        <v>1715</v>
      </c>
      <c r="I462" s="88" t="s">
        <v>900</v>
      </c>
      <c r="J462" s="88">
        <v>0</v>
      </c>
      <c r="K462" s="88">
        <f t="shared" si="29"/>
        <v>2180771</v>
      </c>
      <c r="L462" s="88">
        <v>0</v>
      </c>
      <c r="M462" s="88">
        <v>2180771</v>
      </c>
      <c r="O462" s="87" t="s">
        <v>1500</v>
      </c>
      <c r="P462" s="88" t="s">
        <v>846</v>
      </c>
      <c r="Q462" s="88">
        <v>1661901</v>
      </c>
      <c r="R462" s="88">
        <f t="shared" si="30"/>
        <v>8353853</v>
      </c>
      <c r="S462" s="88">
        <v>5158724</v>
      </c>
      <c r="T462" s="88">
        <v>3195129</v>
      </c>
      <c r="V462" s="87" t="s">
        <v>1519</v>
      </c>
      <c r="W462" s="88" t="s">
        <v>852</v>
      </c>
      <c r="X462" s="88">
        <v>288250</v>
      </c>
      <c r="Y462" s="88">
        <f t="shared" si="31"/>
        <v>251203</v>
      </c>
      <c r="Z462" s="88">
        <v>79850</v>
      </c>
      <c r="AA462" s="88">
        <v>171353</v>
      </c>
    </row>
    <row r="463" spans="1:27" ht="15">
      <c r="A463" s="87" t="s">
        <v>1561</v>
      </c>
      <c r="B463" s="88" t="s">
        <v>862</v>
      </c>
      <c r="C463" s="88">
        <v>3599000</v>
      </c>
      <c r="D463" s="88">
        <f t="shared" si="28"/>
        <v>1202533</v>
      </c>
      <c r="E463" s="88">
        <v>293700</v>
      </c>
      <c r="F463" s="88">
        <v>908833</v>
      </c>
      <c r="H463" s="87" t="s">
        <v>1719</v>
      </c>
      <c r="I463" s="88" t="s">
        <v>901</v>
      </c>
      <c r="J463" s="88">
        <v>0</v>
      </c>
      <c r="K463" s="88">
        <f t="shared" si="29"/>
        <v>21930</v>
      </c>
      <c r="L463" s="88">
        <v>0</v>
      </c>
      <c r="M463" s="88">
        <v>21930</v>
      </c>
      <c r="O463" s="87" t="s">
        <v>1503</v>
      </c>
      <c r="P463" s="88" t="s">
        <v>847</v>
      </c>
      <c r="Q463" s="88">
        <v>381000</v>
      </c>
      <c r="R463" s="88">
        <f t="shared" si="30"/>
        <v>2524392</v>
      </c>
      <c r="S463" s="88">
        <v>1436550</v>
      </c>
      <c r="T463" s="88">
        <v>1087842</v>
      </c>
      <c r="V463" s="87" t="s">
        <v>1522</v>
      </c>
      <c r="W463" s="88" t="s">
        <v>853</v>
      </c>
      <c r="X463" s="88">
        <v>63000</v>
      </c>
      <c r="Y463" s="88">
        <f t="shared" si="31"/>
        <v>1751103</v>
      </c>
      <c r="Z463" s="88">
        <v>27000</v>
      </c>
      <c r="AA463" s="88">
        <v>1724103</v>
      </c>
    </row>
    <row r="464" spans="1:27" ht="15">
      <c r="A464" s="87" t="s">
        <v>1564</v>
      </c>
      <c r="B464" s="88" t="s">
        <v>863</v>
      </c>
      <c r="C464" s="88">
        <v>4000</v>
      </c>
      <c r="D464" s="88">
        <f t="shared" si="28"/>
        <v>612879</v>
      </c>
      <c r="E464" s="88">
        <v>71000</v>
      </c>
      <c r="F464" s="88">
        <v>541879</v>
      </c>
      <c r="H464" s="87" t="s">
        <v>1722</v>
      </c>
      <c r="I464" s="88" t="s">
        <v>902</v>
      </c>
      <c r="J464" s="88">
        <v>0</v>
      </c>
      <c r="K464" s="88">
        <f t="shared" si="29"/>
        <v>751578</v>
      </c>
      <c r="L464" s="88">
        <v>304000</v>
      </c>
      <c r="M464" s="88">
        <v>447578</v>
      </c>
      <c r="O464" s="87" t="s">
        <v>1507</v>
      </c>
      <c r="P464" s="88" t="s">
        <v>848</v>
      </c>
      <c r="Q464" s="88">
        <v>2055000</v>
      </c>
      <c r="R464" s="88">
        <f t="shared" si="30"/>
        <v>252700</v>
      </c>
      <c r="S464" s="88">
        <v>176700</v>
      </c>
      <c r="T464" s="88">
        <v>76000</v>
      </c>
      <c r="V464" s="87" t="s">
        <v>1525</v>
      </c>
      <c r="W464" s="88" t="s">
        <v>971</v>
      </c>
      <c r="X464" s="88">
        <v>0</v>
      </c>
      <c r="Y464" s="88">
        <f t="shared" si="31"/>
        <v>551981</v>
      </c>
      <c r="Z464" s="88">
        <v>0</v>
      </c>
      <c r="AA464" s="88">
        <v>551981</v>
      </c>
    </row>
    <row r="465" spans="1:27" ht="15">
      <c r="A465" s="87" t="s">
        <v>1567</v>
      </c>
      <c r="B465" s="88" t="s">
        <v>864</v>
      </c>
      <c r="C465" s="88">
        <v>0</v>
      </c>
      <c r="D465" s="88">
        <f t="shared" si="28"/>
        <v>109278</v>
      </c>
      <c r="E465" s="88">
        <v>0</v>
      </c>
      <c r="F465" s="88">
        <v>109278</v>
      </c>
      <c r="H465" s="87" t="s">
        <v>1725</v>
      </c>
      <c r="I465" s="88" t="s">
        <v>903</v>
      </c>
      <c r="J465" s="88">
        <v>1512950</v>
      </c>
      <c r="K465" s="88">
        <f t="shared" si="29"/>
        <v>2360747</v>
      </c>
      <c r="L465" s="88">
        <v>0</v>
      </c>
      <c r="M465" s="88">
        <v>2360747</v>
      </c>
      <c r="O465" s="87" t="s">
        <v>1510</v>
      </c>
      <c r="P465" s="88" t="s">
        <v>849</v>
      </c>
      <c r="Q465" s="88">
        <v>81864</v>
      </c>
      <c r="R465" s="88">
        <f t="shared" si="30"/>
        <v>192963</v>
      </c>
      <c r="S465" s="88">
        <v>7500</v>
      </c>
      <c r="T465" s="88">
        <v>185463</v>
      </c>
      <c r="V465" s="87" t="s">
        <v>1528</v>
      </c>
      <c r="W465" s="88" t="s">
        <v>854</v>
      </c>
      <c r="X465" s="88">
        <v>674464</v>
      </c>
      <c r="Y465" s="88">
        <f t="shared" si="31"/>
        <v>1474365</v>
      </c>
      <c r="Z465" s="88">
        <v>17300</v>
      </c>
      <c r="AA465" s="88">
        <v>1457065</v>
      </c>
    </row>
    <row r="466" spans="1:27" ht="15">
      <c r="A466" s="87" t="s">
        <v>1570</v>
      </c>
      <c r="B466" s="88" t="s">
        <v>865</v>
      </c>
      <c r="C466" s="88">
        <v>0</v>
      </c>
      <c r="D466" s="88">
        <f t="shared" si="28"/>
        <v>129149</v>
      </c>
      <c r="E466" s="88">
        <v>7242</v>
      </c>
      <c r="F466" s="88">
        <v>121907</v>
      </c>
      <c r="H466" s="87" t="s">
        <v>1728</v>
      </c>
      <c r="I466" s="88" t="s">
        <v>904</v>
      </c>
      <c r="J466" s="88">
        <v>0</v>
      </c>
      <c r="K466" s="88">
        <f t="shared" si="29"/>
        <v>125350</v>
      </c>
      <c r="L466" s="88">
        <v>0</v>
      </c>
      <c r="M466" s="88">
        <v>125350</v>
      </c>
      <c r="O466" s="87" t="s">
        <v>1513</v>
      </c>
      <c r="P466" s="88" t="s">
        <v>850</v>
      </c>
      <c r="Q466" s="88">
        <v>504000</v>
      </c>
      <c r="R466" s="88">
        <f t="shared" si="30"/>
        <v>183770</v>
      </c>
      <c r="S466" s="88">
        <v>80000</v>
      </c>
      <c r="T466" s="88">
        <v>103770</v>
      </c>
      <c r="V466" s="87" t="s">
        <v>1531</v>
      </c>
      <c r="W466" s="88" t="s">
        <v>855</v>
      </c>
      <c r="X466" s="88">
        <v>454600</v>
      </c>
      <c r="Y466" s="88">
        <f t="shared" si="31"/>
        <v>429430</v>
      </c>
      <c r="Z466" s="88">
        <v>0</v>
      </c>
      <c r="AA466" s="88">
        <v>429430</v>
      </c>
    </row>
    <row r="467" spans="1:27" ht="15">
      <c r="A467" s="87" t="s">
        <v>1573</v>
      </c>
      <c r="B467" s="88" t="s">
        <v>866</v>
      </c>
      <c r="C467" s="88">
        <v>1561801</v>
      </c>
      <c r="D467" s="88">
        <f t="shared" si="28"/>
        <v>1772069</v>
      </c>
      <c r="E467" s="88">
        <v>513950</v>
      </c>
      <c r="F467" s="88">
        <v>1258119</v>
      </c>
      <c r="H467" s="87" t="s">
        <v>1731</v>
      </c>
      <c r="I467" s="88" t="s">
        <v>905</v>
      </c>
      <c r="J467" s="88">
        <v>0</v>
      </c>
      <c r="K467" s="88">
        <f t="shared" si="29"/>
        <v>33005</v>
      </c>
      <c r="L467" s="88">
        <v>0</v>
      </c>
      <c r="M467" s="88">
        <v>33005</v>
      </c>
      <c r="O467" s="87" t="s">
        <v>1516</v>
      </c>
      <c r="P467" s="88" t="s">
        <v>851</v>
      </c>
      <c r="Q467" s="88">
        <v>917000</v>
      </c>
      <c r="R467" s="88">
        <f t="shared" si="30"/>
        <v>177688</v>
      </c>
      <c r="S467" s="88">
        <v>41700</v>
      </c>
      <c r="T467" s="88">
        <v>135988</v>
      </c>
      <c r="V467" s="87" t="s">
        <v>1534</v>
      </c>
      <c r="W467" s="88" t="s">
        <v>856</v>
      </c>
      <c r="X467" s="88">
        <v>275908</v>
      </c>
      <c r="Y467" s="88">
        <f t="shared" si="31"/>
        <v>1457580</v>
      </c>
      <c r="Z467" s="88">
        <v>0</v>
      </c>
      <c r="AA467" s="88">
        <v>1457580</v>
      </c>
    </row>
    <row r="468" spans="1:27" ht="15">
      <c r="A468" s="87" t="s">
        <v>1579</v>
      </c>
      <c r="B468" s="88" t="s">
        <v>619</v>
      </c>
      <c r="C468" s="88">
        <v>2479320</v>
      </c>
      <c r="D468" s="88">
        <f t="shared" si="28"/>
        <v>2909418</v>
      </c>
      <c r="E468" s="88">
        <v>566563</v>
      </c>
      <c r="F468" s="88">
        <v>2342855</v>
      </c>
      <c r="H468" s="87" t="s">
        <v>1734</v>
      </c>
      <c r="I468" s="88" t="s">
        <v>906</v>
      </c>
      <c r="J468" s="88">
        <v>0</v>
      </c>
      <c r="K468" s="88">
        <f t="shared" si="29"/>
        <v>91272</v>
      </c>
      <c r="L468" s="88">
        <v>0</v>
      </c>
      <c r="M468" s="88">
        <v>91272</v>
      </c>
      <c r="O468" s="87" t="s">
        <v>1519</v>
      </c>
      <c r="P468" s="88" t="s">
        <v>852</v>
      </c>
      <c r="Q468" s="88">
        <v>414952</v>
      </c>
      <c r="R468" s="88">
        <f t="shared" si="30"/>
        <v>126267</v>
      </c>
      <c r="S468" s="88">
        <v>11332</v>
      </c>
      <c r="T468" s="88">
        <v>114935</v>
      </c>
      <c r="V468" s="87" t="s">
        <v>1537</v>
      </c>
      <c r="W468" s="88" t="s">
        <v>857</v>
      </c>
      <c r="X468" s="88">
        <v>507000</v>
      </c>
      <c r="Y468" s="88">
        <f t="shared" si="31"/>
        <v>183897</v>
      </c>
      <c r="Z468" s="88">
        <v>0</v>
      </c>
      <c r="AA468" s="88">
        <v>183897</v>
      </c>
    </row>
    <row r="469" spans="1:27" ht="15">
      <c r="A469" s="87" t="s">
        <v>1581</v>
      </c>
      <c r="B469" s="88" t="s">
        <v>867</v>
      </c>
      <c r="C469" s="88">
        <v>0</v>
      </c>
      <c r="D469" s="88">
        <f t="shared" si="28"/>
        <v>71742</v>
      </c>
      <c r="E469" s="88">
        <v>500</v>
      </c>
      <c r="F469" s="88">
        <v>71242</v>
      </c>
      <c r="H469" s="87" t="s">
        <v>1737</v>
      </c>
      <c r="I469" s="88" t="s">
        <v>907</v>
      </c>
      <c r="J469" s="88">
        <v>0</v>
      </c>
      <c r="K469" s="88">
        <f t="shared" si="29"/>
        <v>348250</v>
      </c>
      <c r="L469" s="88">
        <v>0</v>
      </c>
      <c r="M469" s="88">
        <v>348250</v>
      </c>
      <c r="O469" s="87" t="s">
        <v>1522</v>
      </c>
      <c r="P469" s="88" t="s">
        <v>853</v>
      </c>
      <c r="Q469" s="88">
        <v>784800</v>
      </c>
      <c r="R469" s="88">
        <f t="shared" si="30"/>
        <v>210795</v>
      </c>
      <c r="S469" s="88">
        <v>53775</v>
      </c>
      <c r="T469" s="88">
        <v>157020</v>
      </c>
      <c r="V469" s="87" t="s">
        <v>1545</v>
      </c>
      <c r="W469" s="88" t="s">
        <v>695</v>
      </c>
      <c r="X469" s="88">
        <v>455500</v>
      </c>
      <c r="Y469" s="88">
        <f t="shared" si="31"/>
        <v>6201034</v>
      </c>
      <c r="Z469" s="88">
        <v>0</v>
      </c>
      <c r="AA469" s="88">
        <v>6201034</v>
      </c>
    </row>
    <row r="470" spans="1:27" ht="15">
      <c r="A470" s="87" t="s">
        <v>1600</v>
      </c>
      <c r="B470" s="88" t="s">
        <v>868</v>
      </c>
      <c r="C470" s="88">
        <v>1493931</v>
      </c>
      <c r="D470" s="88">
        <f t="shared" si="28"/>
        <v>908167</v>
      </c>
      <c r="E470" s="88">
        <v>138359</v>
      </c>
      <c r="F470" s="88">
        <v>769808</v>
      </c>
      <c r="H470" s="87" t="s">
        <v>1740</v>
      </c>
      <c r="I470" s="88" t="s">
        <v>908</v>
      </c>
      <c r="J470" s="88">
        <v>12000</v>
      </c>
      <c r="K470" s="88">
        <f t="shared" si="29"/>
        <v>655138</v>
      </c>
      <c r="L470" s="88">
        <v>212901</v>
      </c>
      <c r="M470" s="88">
        <v>442237</v>
      </c>
      <c r="O470" s="87" t="s">
        <v>1525</v>
      </c>
      <c r="P470" s="88" t="s">
        <v>971</v>
      </c>
      <c r="Q470" s="88">
        <v>131000</v>
      </c>
      <c r="R470" s="88">
        <f t="shared" si="30"/>
        <v>293939</v>
      </c>
      <c r="S470" s="88">
        <v>0</v>
      </c>
      <c r="T470" s="88">
        <v>293939</v>
      </c>
      <c r="V470" s="87" t="s">
        <v>1548</v>
      </c>
      <c r="W470" s="88" t="s">
        <v>858</v>
      </c>
      <c r="X470" s="88">
        <v>382992</v>
      </c>
      <c r="Y470" s="88">
        <f t="shared" si="31"/>
        <v>2469660</v>
      </c>
      <c r="Z470" s="88">
        <v>110800</v>
      </c>
      <c r="AA470" s="88">
        <v>2358860</v>
      </c>
    </row>
    <row r="471" spans="1:27" ht="15">
      <c r="A471" s="87" t="s">
        <v>1603</v>
      </c>
      <c r="B471" s="88" t="s">
        <v>869</v>
      </c>
      <c r="C471" s="88">
        <v>160000</v>
      </c>
      <c r="D471" s="88">
        <f t="shared" si="28"/>
        <v>218833</v>
      </c>
      <c r="E471" s="88">
        <v>48703</v>
      </c>
      <c r="F471" s="88">
        <v>170130</v>
      </c>
      <c r="H471" s="87" t="s">
        <v>1743</v>
      </c>
      <c r="I471" s="88" t="s">
        <v>909</v>
      </c>
      <c r="J471" s="88">
        <v>0</v>
      </c>
      <c r="K471" s="88">
        <f t="shared" si="29"/>
        <v>92600</v>
      </c>
      <c r="L471" s="88">
        <v>0</v>
      </c>
      <c r="M471" s="88">
        <v>92600</v>
      </c>
      <c r="O471" s="87" t="s">
        <v>1528</v>
      </c>
      <c r="P471" s="88" t="s">
        <v>854</v>
      </c>
      <c r="Q471" s="88">
        <v>227200</v>
      </c>
      <c r="R471" s="88">
        <f t="shared" si="30"/>
        <v>1549580</v>
      </c>
      <c r="S471" s="88">
        <v>254585</v>
      </c>
      <c r="T471" s="88">
        <v>1294995</v>
      </c>
      <c r="V471" s="87" t="s">
        <v>1551</v>
      </c>
      <c r="W471" s="88" t="s">
        <v>859</v>
      </c>
      <c r="X471" s="88">
        <v>1903385</v>
      </c>
      <c r="Y471" s="88">
        <f t="shared" si="31"/>
        <v>641745</v>
      </c>
      <c r="Z471" s="88">
        <v>112090</v>
      </c>
      <c r="AA471" s="88">
        <v>529655</v>
      </c>
    </row>
    <row r="472" spans="1:27" ht="15">
      <c r="A472" s="87" t="s">
        <v>1606</v>
      </c>
      <c r="B472" s="88" t="s">
        <v>697</v>
      </c>
      <c r="C472" s="88">
        <v>0</v>
      </c>
      <c r="D472" s="88">
        <f t="shared" si="28"/>
        <v>253824</v>
      </c>
      <c r="E472" s="88">
        <v>245540</v>
      </c>
      <c r="F472" s="88">
        <v>8284</v>
      </c>
      <c r="H472" s="87" t="s">
        <v>1746</v>
      </c>
      <c r="I472" s="88" t="s">
        <v>910</v>
      </c>
      <c r="J472" s="88">
        <v>0</v>
      </c>
      <c r="K472" s="88">
        <f t="shared" si="29"/>
        <v>2513357</v>
      </c>
      <c r="L472" s="88">
        <v>794298</v>
      </c>
      <c r="M472" s="88">
        <v>1719059</v>
      </c>
      <c r="O472" s="87" t="s">
        <v>1531</v>
      </c>
      <c r="P472" s="88" t="s">
        <v>855</v>
      </c>
      <c r="Q472" s="88">
        <v>1047325</v>
      </c>
      <c r="R472" s="88">
        <f t="shared" si="30"/>
        <v>578773</v>
      </c>
      <c r="S472" s="88">
        <v>140625</v>
      </c>
      <c r="T472" s="88">
        <v>438148</v>
      </c>
      <c r="V472" s="87" t="s">
        <v>1554</v>
      </c>
      <c r="W472" s="88" t="s">
        <v>860</v>
      </c>
      <c r="X472" s="88">
        <v>1517500</v>
      </c>
      <c r="Y472" s="88">
        <f t="shared" si="31"/>
        <v>732960</v>
      </c>
      <c r="Z472" s="88">
        <v>0</v>
      </c>
      <c r="AA472" s="88">
        <v>732960</v>
      </c>
    </row>
    <row r="473" spans="1:27" ht="15">
      <c r="A473" s="87" t="s">
        <v>1609</v>
      </c>
      <c r="B473" s="88" t="s">
        <v>870</v>
      </c>
      <c r="C473" s="88">
        <v>22500</v>
      </c>
      <c r="D473" s="88">
        <f t="shared" si="28"/>
        <v>628196</v>
      </c>
      <c r="E473" s="88">
        <v>51750</v>
      </c>
      <c r="F473" s="88">
        <v>576446</v>
      </c>
      <c r="H473" s="87" t="s">
        <v>1749</v>
      </c>
      <c r="I473" s="88" t="s">
        <v>911</v>
      </c>
      <c r="J473" s="88">
        <v>0</v>
      </c>
      <c r="K473" s="88">
        <f t="shared" si="29"/>
        <v>23657</v>
      </c>
      <c r="L473" s="88">
        <v>0</v>
      </c>
      <c r="M473" s="88">
        <v>23657</v>
      </c>
      <c r="O473" s="87" t="s">
        <v>1534</v>
      </c>
      <c r="P473" s="88" t="s">
        <v>856</v>
      </c>
      <c r="Q473" s="88">
        <v>2497056</v>
      </c>
      <c r="R473" s="88">
        <f t="shared" si="30"/>
        <v>1473368</v>
      </c>
      <c r="S473" s="88">
        <v>774611</v>
      </c>
      <c r="T473" s="88">
        <v>698757</v>
      </c>
      <c r="V473" s="87" t="s">
        <v>1558</v>
      </c>
      <c r="W473" s="88" t="s">
        <v>861</v>
      </c>
      <c r="X473" s="88">
        <v>2398592</v>
      </c>
      <c r="Y473" s="88">
        <f t="shared" si="31"/>
        <v>5078382</v>
      </c>
      <c r="Z473" s="88">
        <v>320001</v>
      </c>
      <c r="AA473" s="88">
        <v>4758381</v>
      </c>
    </row>
    <row r="474" spans="1:27" ht="15">
      <c r="A474" s="87" t="s">
        <v>1612</v>
      </c>
      <c r="B474" s="88" t="s">
        <v>698</v>
      </c>
      <c r="C474" s="88">
        <v>0</v>
      </c>
      <c r="D474" s="88">
        <f t="shared" si="28"/>
        <v>249174</v>
      </c>
      <c r="E474" s="88">
        <v>63450</v>
      </c>
      <c r="F474" s="88">
        <v>185724</v>
      </c>
      <c r="H474" s="87" t="s">
        <v>1755</v>
      </c>
      <c r="I474" s="88" t="s">
        <v>912</v>
      </c>
      <c r="J474" s="88">
        <v>0</v>
      </c>
      <c r="K474" s="88">
        <f t="shared" si="29"/>
        <v>46940</v>
      </c>
      <c r="L474" s="88">
        <v>0</v>
      </c>
      <c r="M474" s="88">
        <v>46940</v>
      </c>
      <c r="O474" s="87" t="s">
        <v>1537</v>
      </c>
      <c r="P474" s="88" t="s">
        <v>857</v>
      </c>
      <c r="Q474" s="88">
        <v>695000</v>
      </c>
      <c r="R474" s="88">
        <f t="shared" si="30"/>
        <v>303185</v>
      </c>
      <c r="S474" s="88">
        <v>155000</v>
      </c>
      <c r="T474" s="88">
        <v>148185</v>
      </c>
      <c r="V474" s="87" t="s">
        <v>1561</v>
      </c>
      <c r="W474" s="88" t="s">
        <v>862</v>
      </c>
      <c r="X474" s="88">
        <v>447199</v>
      </c>
      <c r="Y474" s="88">
        <f t="shared" si="31"/>
        <v>9624482</v>
      </c>
      <c r="Z474" s="88">
        <v>685500</v>
      </c>
      <c r="AA474" s="88">
        <v>8938982</v>
      </c>
    </row>
    <row r="475" spans="1:27" ht="15">
      <c r="A475" s="87" t="s">
        <v>1615</v>
      </c>
      <c r="B475" s="88" t="s">
        <v>871</v>
      </c>
      <c r="C475" s="88">
        <v>0</v>
      </c>
      <c r="D475" s="88">
        <f t="shared" si="28"/>
        <v>188558</v>
      </c>
      <c r="E475" s="88">
        <v>38150</v>
      </c>
      <c r="F475" s="88">
        <v>150408</v>
      </c>
      <c r="H475" s="87" t="s">
        <v>1758</v>
      </c>
      <c r="I475" s="88" t="s">
        <v>913</v>
      </c>
      <c r="J475" s="88">
        <v>0</v>
      </c>
      <c r="K475" s="88">
        <f t="shared" si="29"/>
        <v>48581</v>
      </c>
      <c r="L475" s="88">
        <v>0</v>
      </c>
      <c r="M475" s="88">
        <v>48581</v>
      </c>
      <c r="O475" s="87" t="s">
        <v>1545</v>
      </c>
      <c r="P475" s="88" t="s">
        <v>695</v>
      </c>
      <c r="Q475" s="88">
        <v>4381300</v>
      </c>
      <c r="R475" s="88">
        <f t="shared" si="30"/>
        <v>7255903</v>
      </c>
      <c r="S475" s="88">
        <v>42500</v>
      </c>
      <c r="T475" s="88">
        <v>7213403</v>
      </c>
      <c r="V475" s="87" t="s">
        <v>1564</v>
      </c>
      <c r="W475" s="88" t="s">
        <v>863</v>
      </c>
      <c r="X475" s="88">
        <v>1080201</v>
      </c>
      <c r="Y475" s="88">
        <f t="shared" si="31"/>
        <v>3468645</v>
      </c>
      <c r="Z475" s="88">
        <v>174500</v>
      </c>
      <c r="AA475" s="88">
        <v>3294145</v>
      </c>
    </row>
    <row r="476" spans="1:27" ht="15">
      <c r="A476" s="87" t="s">
        <v>1617</v>
      </c>
      <c r="B476" s="88" t="s">
        <v>872</v>
      </c>
      <c r="C476" s="88">
        <v>0</v>
      </c>
      <c r="D476" s="88">
        <f t="shared" si="28"/>
        <v>551446</v>
      </c>
      <c r="E476" s="88">
        <v>139804</v>
      </c>
      <c r="F476" s="88">
        <v>411642</v>
      </c>
      <c r="H476" s="87" t="s">
        <v>1761</v>
      </c>
      <c r="I476" s="88" t="s">
        <v>914</v>
      </c>
      <c r="J476" s="88">
        <v>0</v>
      </c>
      <c r="K476" s="88">
        <f t="shared" si="29"/>
        <v>9900</v>
      </c>
      <c r="L476" s="88">
        <v>0</v>
      </c>
      <c r="M476" s="88">
        <v>9900</v>
      </c>
      <c r="O476" s="87" t="s">
        <v>1548</v>
      </c>
      <c r="P476" s="88" t="s">
        <v>858</v>
      </c>
      <c r="Q476" s="88">
        <v>717599</v>
      </c>
      <c r="R476" s="88">
        <f t="shared" si="30"/>
        <v>909776</v>
      </c>
      <c r="S476" s="88">
        <v>287297</v>
      </c>
      <c r="T476" s="88">
        <v>622479</v>
      </c>
      <c r="V476" s="87" t="s">
        <v>1567</v>
      </c>
      <c r="W476" s="88" t="s">
        <v>864</v>
      </c>
      <c r="X476" s="88">
        <v>1029000</v>
      </c>
      <c r="Y476" s="88">
        <f t="shared" si="31"/>
        <v>878049</v>
      </c>
      <c r="Z476" s="88">
        <v>0</v>
      </c>
      <c r="AA476" s="88">
        <v>878049</v>
      </c>
    </row>
    <row r="477" spans="1:27" ht="15">
      <c r="A477" s="87" t="s">
        <v>1620</v>
      </c>
      <c r="B477" s="88" t="s">
        <v>873</v>
      </c>
      <c r="C477" s="88">
        <v>360000</v>
      </c>
      <c r="D477" s="88">
        <f t="shared" si="28"/>
        <v>181552</v>
      </c>
      <c r="E477" s="88">
        <v>0</v>
      </c>
      <c r="F477" s="88">
        <v>181552</v>
      </c>
      <c r="H477" s="87" t="s">
        <v>1764</v>
      </c>
      <c r="I477" s="88" t="s">
        <v>531</v>
      </c>
      <c r="J477" s="88">
        <v>0</v>
      </c>
      <c r="K477" s="88">
        <f t="shared" si="29"/>
        <v>428330</v>
      </c>
      <c r="L477" s="88">
        <v>0</v>
      </c>
      <c r="M477" s="88">
        <v>428330</v>
      </c>
      <c r="O477" s="87" t="s">
        <v>1551</v>
      </c>
      <c r="P477" s="88" t="s">
        <v>859</v>
      </c>
      <c r="Q477" s="88">
        <v>458525</v>
      </c>
      <c r="R477" s="88">
        <f t="shared" si="30"/>
        <v>633336</v>
      </c>
      <c r="S477" s="88">
        <v>132675</v>
      </c>
      <c r="T477" s="88">
        <v>500661</v>
      </c>
      <c r="V477" s="87" t="s">
        <v>1570</v>
      </c>
      <c r="W477" s="88" t="s">
        <v>865</v>
      </c>
      <c r="X477" s="88">
        <v>423114</v>
      </c>
      <c r="Y477" s="88">
        <f t="shared" si="31"/>
        <v>33407489</v>
      </c>
      <c r="Z477" s="88">
        <v>9636240</v>
      </c>
      <c r="AA477" s="88">
        <v>23771249</v>
      </c>
    </row>
    <row r="478" spans="1:27" ht="15">
      <c r="A478" s="87" t="s">
        <v>1623</v>
      </c>
      <c r="B478" s="88" t="s">
        <v>874</v>
      </c>
      <c r="C478" s="88">
        <v>0</v>
      </c>
      <c r="D478" s="88">
        <f t="shared" si="28"/>
        <v>194697</v>
      </c>
      <c r="E478" s="88">
        <v>0</v>
      </c>
      <c r="F478" s="88">
        <v>194697</v>
      </c>
      <c r="H478" s="87" t="s">
        <v>1766</v>
      </c>
      <c r="I478" s="88" t="s">
        <v>915</v>
      </c>
      <c r="J478" s="88">
        <v>596501</v>
      </c>
      <c r="K478" s="88">
        <f t="shared" si="29"/>
        <v>1781533</v>
      </c>
      <c r="L478" s="88">
        <v>0</v>
      </c>
      <c r="M478" s="88">
        <v>1781533</v>
      </c>
      <c r="O478" s="87" t="s">
        <v>1554</v>
      </c>
      <c r="P478" s="88" t="s">
        <v>860</v>
      </c>
      <c r="Q478" s="88">
        <v>0</v>
      </c>
      <c r="R478" s="88">
        <f t="shared" si="30"/>
        <v>574176</v>
      </c>
      <c r="S478" s="88">
        <v>91275</v>
      </c>
      <c r="T478" s="88">
        <v>482901</v>
      </c>
      <c r="V478" s="87" t="s">
        <v>1573</v>
      </c>
      <c r="W478" s="88" t="s">
        <v>866</v>
      </c>
      <c r="X478" s="88">
        <v>384001</v>
      </c>
      <c r="Y478" s="88">
        <f t="shared" si="31"/>
        <v>160839201</v>
      </c>
      <c r="Z478" s="88">
        <v>127802654</v>
      </c>
      <c r="AA478" s="88">
        <v>33036547</v>
      </c>
    </row>
    <row r="479" spans="1:27" ht="15">
      <c r="A479" s="87" t="s">
        <v>1628</v>
      </c>
      <c r="B479" s="88" t="s">
        <v>876</v>
      </c>
      <c r="C479" s="88">
        <v>1202091</v>
      </c>
      <c r="D479" s="88">
        <f t="shared" si="28"/>
        <v>1367491</v>
      </c>
      <c r="E479" s="88">
        <v>707815</v>
      </c>
      <c r="F479" s="88">
        <v>659676</v>
      </c>
      <c r="H479" s="87" t="s">
        <v>1769</v>
      </c>
      <c r="I479" s="88" t="s">
        <v>663</v>
      </c>
      <c r="J479" s="88">
        <v>250000</v>
      </c>
      <c r="K479" s="88">
        <f t="shared" si="29"/>
        <v>520443</v>
      </c>
      <c r="L479" s="88">
        <v>0</v>
      </c>
      <c r="M479" s="88">
        <v>520443</v>
      </c>
      <c r="O479" s="87" t="s">
        <v>1558</v>
      </c>
      <c r="P479" s="88" t="s">
        <v>861</v>
      </c>
      <c r="Q479" s="88">
        <v>5466702</v>
      </c>
      <c r="R479" s="88">
        <f t="shared" si="30"/>
        <v>7268393</v>
      </c>
      <c r="S479" s="88">
        <v>4957051</v>
      </c>
      <c r="T479" s="88">
        <v>2311342</v>
      </c>
      <c r="V479" s="87" t="s">
        <v>1576</v>
      </c>
      <c r="W479" s="88" t="s">
        <v>696</v>
      </c>
      <c r="X479" s="88">
        <v>0</v>
      </c>
      <c r="Y479" s="88">
        <f t="shared" si="31"/>
        <v>70711</v>
      </c>
      <c r="Z479" s="88">
        <v>0</v>
      </c>
      <c r="AA479" s="88">
        <v>70711</v>
      </c>
    </row>
    <row r="480" spans="1:27" ht="15">
      <c r="A480" s="87" t="s">
        <v>1631</v>
      </c>
      <c r="B480" s="88" t="s">
        <v>877</v>
      </c>
      <c r="C480" s="88">
        <v>0</v>
      </c>
      <c r="D480" s="88">
        <f t="shared" si="28"/>
        <v>504079</v>
      </c>
      <c r="E480" s="88">
        <v>303000</v>
      </c>
      <c r="F480" s="88">
        <v>201079</v>
      </c>
      <c r="H480" s="87" t="s">
        <v>1777</v>
      </c>
      <c r="I480" s="88" t="s">
        <v>917</v>
      </c>
      <c r="J480" s="88">
        <v>950</v>
      </c>
      <c r="K480" s="88">
        <f t="shared" si="29"/>
        <v>124449</v>
      </c>
      <c r="L480" s="88">
        <v>0</v>
      </c>
      <c r="M480" s="88">
        <v>124449</v>
      </c>
      <c r="O480" s="87" t="s">
        <v>1561</v>
      </c>
      <c r="P480" s="88" t="s">
        <v>862</v>
      </c>
      <c r="Q480" s="88">
        <v>10962791</v>
      </c>
      <c r="R480" s="88">
        <f t="shared" si="30"/>
        <v>15102482</v>
      </c>
      <c r="S480" s="88">
        <v>7026496</v>
      </c>
      <c r="T480" s="88">
        <v>8075986</v>
      </c>
      <c r="V480" s="87" t="s">
        <v>1579</v>
      </c>
      <c r="W480" s="88" t="s">
        <v>619</v>
      </c>
      <c r="X480" s="88">
        <v>16001670</v>
      </c>
      <c r="Y480" s="88">
        <f t="shared" si="31"/>
        <v>25592984</v>
      </c>
      <c r="Z480" s="88">
        <v>105000</v>
      </c>
      <c r="AA480" s="88">
        <v>25487984</v>
      </c>
    </row>
    <row r="481" spans="1:27" ht="15">
      <c r="A481" s="87" t="s">
        <v>1635</v>
      </c>
      <c r="B481" s="88" t="s">
        <v>878</v>
      </c>
      <c r="C481" s="88">
        <v>0</v>
      </c>
      <c r="D481" s="88">
        <f t="shared" si="28"/>
        <v>13600</v>
      </c>
      <c r="E481" s="88">
        <v>0</v>
      </c>
      <c r="F481" s="88">
        <v>13600</v>
      </c>
      <c r="H481" s="87" t="s">
        <v>1778</v>
      </c>
      <c r="I481" s="88" t="s">
        <v>918</v>
      </c>
      <c r="J481" s="88">
        <v>0</v>
      </c>
      <c r="K481" s="88">
        <f t="shared" si="29"/>
        <v>5100</v>
      </c>
      <c r="L481" s="88">
        <v>0</v>
      </c>
      <c r="M481" s="88">
        <v>5100</v>
      </c>
      <c r="O481" s="87" t="s">
        <v>1564</v>
      </c>
      <c r="P481" s="88" t="s">
        <v>863</v>
      </c>
      <c r="Q481" s="88">
        <v>455503</v>
      </c>
      <c r="R481" s="88">
        <f t="shared" si="30"/>
        <v>6322219</v>
      </c>
      <c r="S481" s="88">
        <v>2703142</v>
      </c>
      <c r="T481" s="88">
        <v>3619077</v>
      </c>
      <c r="V481" s="87" t="s">
        <v>1581</v>
      </c>
      <c r="W481" s="88" t="s">
        <v>867</v>
      </c>
      <c r="X481" s="88">
        <v>10000</v>
      </c>
      <c r="Y481" s="88">
        <f t="shared" si="31"/>
        <v>601028</v>
      </c>
      <c r="Z481" s="88">
        <v>0</v>
      </c>
      <c r="AA481" s="88">
        <v>601028</v>
      </c>
    </row>
    <row r="482" spans="1:27" ht="15">
      <c r="A482" s="87" t="s">
        <v>1638</v>
      </c>
      <c r="B482" s="88" t="s">
        <v>879</v>
      </c>
      <c r="C482" s="88">
        <v>0</v>
      </c>
      <c r="D482" s="88">
        <f t="shared" si="28"/>
        <v>647581</v>
      </c>
      <c r="E482" s="88">
        <v>0</v>
      </c>
      <c r="F482" s="88">
        <v>647581</v>
      </c>
      <c r="H482" s="87" t="s">
        <v>1780</v>
      </c>
      <c r="I482" s="88" t="s">
        <v>920</v>
      </c>
      <c r="J482" s="88">
        <v>63500</v>
      </c>
      <c r="K482" s="88">
        <f t="shared" si="29"/>
        <v>78222</v>
      </c>
      <c r="L482" s="88">
        <v>0</v>
      </c>
      <c r="M482" s="88">
        <v>78222</v>
      </c>
      <c r="O482" s="87" t="s">
        <v>1567</v>
      </c>
      <c r="P482" s="88" t="s">
        <v>864</v>
      </c>
      <c r="Q482" s="88">
        <v>0</v>
      </c>
      <c r="R482" s="88">
        <f t="shared" si="30"/>
        <v>1945603</v>
      </c>
      <c r="S482" s="88">
        <v>52100</v>
      </c>
      <c r="T482" s="88">
        <v>1893503</v>
      </c>
      <c r="V482" s="87" t="s">
        <v>1600</v>
      </c>
      <c r="W482" s="88" t="s">
        <v>868</v>
      </c>
      <c r="X482" s="88">
        <v>1099407</v>
      </c>
      <c r="Y482" s="88">
        <f t="shared" si="31"/>
        <v>8137286</v>
      </c>
      <c r="Z482" s="88">
        <v>244885</v>
      </c>
      <c r="AA482" s="88">
        <v>7892401</v>
      </c>
    </row>
    <row r="483" spans="1:27" ht="15">
      <c r="A483" s="87" t="s">
        <v>1641</v>
      </c>
      <c r="B483" s="88" t="s">
        <v>880</v>
      </c>
      <c r="C483" s="88">
        <v>0</v>
      </c>
      <c r="D483" s="88">
        <f t="shared" si="28"/>
        <v>16050</v>
      </c>
      <c r="E483" s="88">
        <v>0</v>
      </c>
      <c r="F483" s="88">
        <v>16050</v>
      </c>
      <c r="H483" s="87" t="s">
        <v>1784</v>
      </c>
      <c r="I483" s="88" t="s">
        <v>619</v>
      </c>
      <c r="J483" s="88">
        <v>150500</v>
      </c>
      <c r="K483" s="88">
        <f t="shared" si="29"/>
        <v>364876</v>
      </c>
      <c r="L483" s="88">
        <v>0</v>
      </c>
      <c r="M483" s="88">
        <v>364876</v>
      </c>
      <c r="O483" s="87" t="s">
        <v>1570</v>
      </c>
      <c r="P483" s="88" t="s">
        <v>865</v>
      </c>
      <c r="Q483" s="88">
        <v>2478000</v>
      </c>
      <c r="R483" s="88">
        <f t="shared" si="30"/>
        <v>5886103</v>
      </c>
      <c r="S483" s="88">
        <v>1493915</v>
      </c>
      <c r="T483" s="88">
        <v>4392188</v>
      </c>
      <c r="V483" s="87" t="s">
        <v>1603</v>
      </c>
      <c r="W483" s="88" t="s">
        <v>869</v>
      </c>
      <c r="X483" s="88">
        <v>659084</v>
      </c>
      <c r="Y483" s="88">
        <f t="shared" si="31"/>
        <v>534064</v>
      </c>
      <c r="Z483" s="88">
        <v>0</v>
      </c>
      <c r="AA483" s="88">
        <v>534064</v>
      </c>
    </row>
    <row r="484" spans="1:27" ht="15">
      <c r="A484" s="87" t="s">
        <v>1644</v>
      </c>
      <c r="B484" s="88" t="s">
        <v>881</v>
      </c>
      <c r="C484" s="88">
        <v>0</v>
      </c>
      <c r="D484" s="88">
        <f t="shared" si="28"/>
        <v>9600</v>
      </c>
      <c r="E484" s="88">
        <v>0</v>
      </c>
      <c r="F484" s="88">
        <v>9600</v>
      </c>
      <c r="H484" s="87" t="s">
        <v>1787</v>
      </c>
      <c r="I484" s="88" t="s">
        <v>921</v>
      </c>
      <c r="J484" s="88">
        <v>51862</v>
      </c>
      <c r="K484" s="88">
        <f t="shared" si="29"/>
        <v>18460</v>
      </c>
      <c r="L484" s="88">
        <v>0</v>
      </c>
      <c r="M484" s="88">
        <v>18460</v>
      </c>
      <c r="O484" s="87" t="s">
        <v>1573</v>
      </c>
      <c r="P484" s="88" t="s">
        <v>866</v>
      </c>
      <c r="Q484" s="88">
        <v>4238579</v>
      </c>
      <c r="R484" s="88">
        <f t="shared" si="30"/>
        <v>15169628</v>
      </c>
      <c r="S484" s="88">
        <v>4656858</v>
      </c>
      <c r="T484" s="88">
        <v>10512770</v>
      </c>
      <c r="V484" s="87" t="s">
        <v>1606</v>
      </c>
      <c r="W484" s="88" t="s">
        <v>697</v>
      </c>
      <c r="X484" s="88">
        <v>45783</v>
      </c>
      <c r="Y484" s="88">
        <f t="shared" si="31"/>
        <v>12501</v>
      </c>
      <c r="Z484" s="88">
        <v>0</v>
      </c>
      <c r="AA484" s="88">
        <v>12501</v>
      </c>
    </row>
    <row r="485" spans="1:27" ht="15">
      <c r="A485" s="87" t="s">
        <v>1647</v>
      </c>
      <c r="B485" s="88" t="s">
        <v>882</v>
      </c>
      <c r="C485" s="88">
        <v>1491000</v>
      </c>
      <c r="D485" s="88">
        <f t="shared" si="28"/>
        <v>213582</v>
      </c>
      <c r="E485" s="88">
        <v>37501</v>
      </c>
      <c r="F485" s="88">
        <v>176081</v>
      </c>
      <c r="H485" s="87" t="s">
        <v>1790</v>
      </c>
      <c r="I485" s="88" t="s">
        <v>587</v>
      </c>
      <c r="J485" s="88">
        <v>5000</v>
      </c>
      <c r="K485" s="88">
        <f t="shared" si="29"/>
        <v>10059</v>
      </c>
      <c r="L485" s="88">
        <v>0</v>
      </c>
      <c r="M485" s="88">
        <v>10059</v>
      </c>
      <c r="O485" s="87" t="s">
        <v>1576</v>
      </c>
      <c r="P485" s="88" t="s">
        <v>696</v>
      </c>
      <c r="Q485" s="88">
        <v>2765000</v>
      </c>
      <c r="R485" s="88">
        <f t="shared" si="30"/>
        <v>1442281</v>
      </c>
      <c r="S485" s="88">
        <v>300000</v>
      </c>
      <c r="T485" s="88">
        <v>1142281</v>
      </c>
      <c r="V485" s="87" t="s">
        <v>1609</v>
      </c>
      <c r="W485" s="88" t="s">
        <v>870</v>
      </c>
      <c r="X485" s="88">
        <v>2871263</v>
      </c>
      <c r="Y485" s="88">
        <f t="shared" si="31"/>
        <v>7372420</v>
      </c>
      <c r="Z485" s="88">
        <v>1484545</v>
      </c>
      <c r="AA485" s="88">
        <v>5887875</v>
      </c>
    </row>
    <row r="486" spans="1:27" ht="15">
      <c r="A486" s="87" t="s">
        <v>1650</v>
      </c>
      <c r="B486" s="88" t="s">
        <v>883</v>
      </c>
      <c r="C486" s="88">
        <v>165200</v>
      </c>
      <c r="D486" s="88">
        <f t="shared" si="28"/>
        <v>110446</v>
      </c>
      <c r="E486" s="88">
        <v>30300</v>
      </c>
      <c r="F486" s="88">
        <v>80146</v>
      </c>
      <c r="H486" s="87" t="s">
        <v>1793</v>
      </c>
      <c r="I486" s="88" t="s">
        <v>922</v>
      </c>
      <c r="J486" s="88">
        <v>0</v>
      </c>
      <c r="K486" s="88">
        <f t="shared" si="29"/>
        <v>617140</v>
      </c>
      <c r="L486" s="88">
        <v>0</v>
      </c>
      <c r="M486" s="88">
        <v>617140</v>
      </c>
      <c r="O486" s="87" t="s">
        <v>1579</v>
      </c>
      <c r="P486" s="88" t="s">
        <v>619</v>
      </c>
      <c r="Q486" s="88">
        <v>11551027</v>
      </c>
      <c r="R486" s="88">
        <f t="shared" si="30"/>
        <v>14560875</v>
      </c>
      <c r="S486" s="88">
        <v>2073230</v>
      </c>
      <c r="T486" s="88">
        <v>12487645</v>
      </c>
      <c r="V486" s="87" t="s">
        <v>1612</v>
      </c>
      <c r="W486" s="88" t="s">
        <v>698</v>
      </c>
      <c r="X486" s="88">
        <v>0</v>
      </c>
      <c r="Y486" s="88">
        <f t="shared" si="31"/>
        <v>5232978</v>
      </c>
      <c r="Z486" s="88">
        <v>0</v>
      </c>
      <c r="AA486" s="88">
        <v>5232978</v>
      </c>
    </row>
    <row r="487" spans="1:27" ht="15">
      <c r="A487" s="87" t="s">
        <v>1653</v>
      </c>
      <c r="B487" s="88" t="s">
        <v>884</v>
      </c>
      <c r="C487" s="88">
        <v>0</v>
      </c>
      <c r="D487" s="88">
        <f t="shared" si="28"/>
        <v>50785</v>
      </c>
      <c r="E487" s="88">
        <v>850</v>
      </c>
      <c r="F487" s="88">
        <v>49935</v>
      </c>
      <c r="H487" s="87" t="s">
        <v>1795</v>
      </c>
      <c r="I487" s="88" t="s">
        <v>923</v>
      </c>
      <c r="J487" s="88">
        <v>15000</v>
      </c>
      <c r="K487" s="88">
        <f t="shared" si="29"/>
        <v>0</v>
      </c>
      <c r="L487" s="88">
        <v>0</v>
      </c>
      <c r="M487" s="88">
        <v>0</v>
      </c>
      <c r="O487" s="87" t="s">
        <v>1581</v>
      </c>
      <c r="P487" s="88" t="s">
        <v>867</v>
      </c>
      <c r="Q487" s="88">
        <v>1115000</v>
      </c>
      <c r="R487" s="88">
        <f t="shared" si="30"/>
        <v>1565168</v>
      </c>
      <c r="S487" s="88">
        <v>673215</v>
      </c>
      <c r="T487" s="88">
        <v>891953</v>
      </c>
      <c r="V487" s="87" t="s">
        <v>1615</v>
      </c>
      <c r="W487" s="88" t="s">
        <v>871</v>
      </c>
      <c r="X487" s="88">
        <v>123000</v>
      </c>
      <c r="Y487" s="88">
        <f t="shared" si="31"/>
        <v>2510395</v>
      </c>
      <c r="Z487" s="88">
        <v>2256820</v>
      </c>
      <c r="AA487" s="88">
        <v>253575</v>
      </c>
    </row>
    <row r="488" spans="1:27" ht="15">
      <c r="A488" s="87" t="s">
        <v>1656</v>
      </c>
      <c r="B488" s="88" t="s">
        <v>885</v>
      </c>
      <c r="C488" s="88">
        <v>175000</v>
      </c>
      <c r="D488" s="88">
        <f t="shared" si="28"/>
        <v>228834</v>
      </c>
      <c r="E488" s="88">
        <v>177300</v>
      </c>
      <c r="F488" s="88">
        <v>51534</v>
      </c>
      <c r="H488" s="87" t="s">
        <v>1798</v>
      </c>
      <c r="I488" s="88" t="s">
        <v>974</v>
      </c>
      <c r="J488" s="88">
        <v>11200</v>
      </c>
      <c r="K488" s="88">
        <f t="shared" si="29"/>
        <v>0</v>
      </c>
      <c r="L488" s="88">
        <v>0</v>
      </c>
      <c r="M488" s="88">
        <v>0</v>
      </c>
      <c r="O488" s="87" t="s">
        <v>1600</v>
      </c>
      <c r="P488" s="88" t="s">
        <v>868</v>
      </c>
      <c r="Q488" s="88">
        <v>20113039</v>
      </c>
      <c r="R488" s="88">
        <f t="shared" si="30"/>
        <v>11240282</v>
      </c>
      <c r="S488" s="88">
        <v>2288948</v>
      </c>
      <c r="T488" s="88">
        <v>8951334</v>
      </c>
      <c r="V488" s="87" t="s">
        <v>1617</v>
      </c>
      <c r="W488" s="88" t="s">
        <v>872</v>
      </c>
      <c r="X488" s="88">
        <v>563001</v>
      </c>
      <c r="Y488" s="88">
        <f t="shared" si="31"/>
        <v>5122057</v>
      </c>
      <c r="Z488" s="88">
        <v>1891770</v>
      </c>
      <c r="AA488" s="88">
        <v>3230287</v>
      </c>
    </row>
    <row r="489" spans="1:27" ht="15">
      <c r="A489" s="87" t="s">
        <v>1659</v>
      </c>
      <c r="B489" s="88" t="s">
        <v>886</v>
      </c>
      <c r="C489" s="88">
        <v>0</v>
      </c>
      <c r="D489" s="88">
        <f t="shared" si="28"/>
        <v>37137</v>
      </c>
      <c r="E489" s="88">
        <v>0</v>
      </c>
      <c r="F489" s="88">
        <v>37137</v>
      </c>
      <c r="H489" s="87" t="s">
        <v>1800</v>
      </c>
      <c r="I489" s="88" t="s">
        <v>924</v>
      </c>
      <c r="J489" s="88">
        <v>0</v>
      </c>
      <c r="K489" s="88">
        <f t="shared" si="29"/>
        <v>9950</v>
      </c>
      <c r="L489" s="88">
        <v>7000</v>
      </c>
      <c r="M489" s="88">
        <v>2950</v>
      </c>
      <c r="O489" s="87" t="s">
        <v>1603</v>
      </c>
      <c r="P489" s="88" t="s">
        <v>869</v>
      </c>
      <c r="Q489" s="88">
        <v>1050000</v>
      </c>
      <c r="R489" s="88">
        <f t="shared" si="30"/>
        <v>1495258</v>
      </c>
      <c r="S489" s="88">
        <v>267803</v>
      </c>
      <c r="T489" s="88">
        <v>1227455</v>
      </c>
      <c r="V489" s="87" t="s">
        <v>1620</v>
      </c>
      <c r="W489" s="88" t="s">
        <v>873</v>
      </c>
      <c r="X489" s="88">
        <v>0</v>
      </c>
      <c r="Y489" s="88">
        <f t="shared" si="31"/>
        <v>398387</v>
      </c>
      <c r="Z489" s="88">
        <v>0</v>
      </c>
      <c r="AA489" s="88">
        <v>398387</v>
      </c>
    </row>
    <row r="490" spans="1:27" ht="15">
      <c r="A490" s="87" t="s">
        <v>1662</v>
      </c>
      <c r="B490" s="88" t="s">
        <v>887</v>
      </c>
      <c r="C490" s="88">
        <v>0</v>
      </c>
      <c r="D490" s="88">
        <f t="shared" si="28"/>
        <v>170464</v>
      </c>
      <c r="E490" s="88">
        <v>55000</v>
      </c>
      <c r="F490" s="88">
        <v>115464</v>
      </c>
      <c r="H490" s="87" t="s">
        <v>1803</v>
      </c>
      <c r="I490" s="88" t="s">
        <v>925</v>
      </c>
      <c r="J490" s="88">
        <v>0</v>
      </c>
      <c r="K490" s="88">
        <f t="shared" si="29"/>
        <v>36150</v>
      </c>
      <c r="L490" s="88">
        <v>0</v>
      </c>
      <c r="M490" s="88">
        <v>36150</v>
      </c>
      <c r="O490" s="87" t="s">
        <v>1606</v>
      </c>
      <c r="P490" s="88" t="s">
        <v>697</v>
      </c>
      <c r="Q490" s="88">
        <v>0</v>
      </c>
      <c r="R490" s="88">
        <f t="shared" si="30"/>
        <v>269873</v>
      </c>
      <c r="S490" s="88">
        <v>245540</v>
      </c>
      <c r="T490" s="88">
        <v>24333</v>
      </c>
      <c r="V490" s="87" t="s">
        <v>1623</v>
      </c>
      <c r="W490" s="88" t="s">
        <v>874</v>
      </c>
      <c r="X490" s="88">
        <v>117600</v>
      </c>
      <c r="Y490" s="88">
        <f t="shared" si="31"/>
        <v>4688067</v>
      </c>
      <c r="Z490" s="88">
        <v>0</v>
      </c>
      <c r="AA490" s="88">
        <v>4688067</v>
      </c>
    </row>
    <row r="491" spans="1:27" ht="15">
      <c r="A491" s="87" t="s">
        <v>1665</v>
      </c>
      <c r="B491" s="88" t="s">
        <v>888</v>
      </c>
      <c r="C491" s="88">
        <v>0</v>
      </c>
      <c r="D491" s="88">
        <f t="shared" si="28"/>
        <v>315461</v>
      </c>
      <c r="E491" s="88">
        <v>23300</v>
      </c>
      <c r="F491" s="88">
        <v>292161</v>
      </c>
      <c r="H491" s="87" t="s">
        <v>1806</v>
      </c>
      <c r="I491" s="88" t="s">
        <v>926</v>
      </c>
      <c r="J491" s="88">
        <v>47000</v>
      </c>
      <c r="K491" s="88">
        <f t="shared" si="29"/>
        <v>44100</v>
      </c>
      <c r="L491" s="88">
        <v>40000</v>
      </c>
      <c r="M491" s="88">
        <v>4100</v>
      </c>
      <c r="O491" s="87" t="s">
        <v>1609</v>
      </c>
      <c r="P491" s="88" t="s">
        <v>870</v>
      </c>
      <c r="Q491" s="88">
        <v>1373416</v>
      </c>
      <c r="R491" s="88">
        <f t="shared" si="30"/>
        <v>7032665</v>
      </c>
      <c r="S491" s="88">
        <v>1188077</v>
      </c>
      <c r="T491" s="88">
        <v>5844588</v>
      </c>
      <c r="V491" s="87" t="s">
        <v>1626</v>
      </c>
      <c r="W491" s="88" t="s">
        <v>875</v>
      </c>
      <c r="X491" s="88">
        <v>1200</v>
      </c>
      <c r="Y491" s="88">
        <f t="shared" si="31"/>
        <v>52755</v>
      </c>
      <c r="Z491" s="88">
        <v>43055</v>
      </c>
      <c r="AA491" s="88">
        <v>9700</v>
      </c>
    </row>
    <row r="492" spans="1:27" ht="15">
      <c r="A492" s="87" t="s">
        <v>1668</v>
      </c>
      <c r="B492" s="88" t="s">
        <v>889</v>
      </c>
      <c r="C492" s="88">
        <v>0</v>
      </c>
      <c r="D492" s="88">
        <f t="shared" si="28"/>
        <v>264312</v>
      </c>
      <c r="E492" s="88">
        <v>36716</v>
      </c>
      <c r="F492" s="88">
        <v>227596</v>
      </c>
      <c r="H492" s="87" t="s">
        <v>1809</v>
      </c>
      <c r="I492" s="88" t="s">
        <v>927</v>
      </c>
      <c r="J492" s="88">
        <v>0</v>
      </c>
      <c r="K492" s="88">
        <f t="shared" si="29"/>
        <v>7860</v>
      </c>
      <c r="L492" s="88">
        <v>0</v>
      </c>
      <c r="M492" s="88">
        <v>7860</v>
      </c>
      <c r="O492" s="87" t="s">
        <v>1612</v>
      </c>
      <c r="P492" s="88" t="s">
        <v>698</v>
      </c>
      <c r="Q492" s="88">
        <v>58300</v>
      </c>
      <c r="R492" s="88">
        <f t="shared" si="30"/>
        <v>2146347</v>
      </c>
      <c r="S492" s="88">
        <v>160100</v>
      </c>
      <c r="T492" s="88">
        <v>1986247</v>
      </c>
      <c r="V492" s="87" t="s">
        <v>1628</v>
      </c>
      <c r="W492" s="88" t="s">
        <v>876</v>
      </c>
      <c r="X492" s="88">
        <v>917796</v>
      </c>
      <c r="Y492" s="88">
        <f t="shared" si="31"/>
        <v>6680352</v>
      </c>
      <c r="Z492" s="88">
        <v>8501</v>
      </c>
      <c r="AA492" s="88">
        <v>6671851</v>
      </c>
    </row>
    <row r="493" spans="1:27" ht="15">
      <c r="A493" s="87" t="s">
        <v>1671</v>
      </c>
      <c r="B493" s="88" t="s">
        <v>890</v>
      </c>
      <c r="C493" s="88">
        <v>0</v>
      </c>
      <c r="D493" s="88">
        <f t="shared" si="28"/>
        <v>33648</v>
      </c>
      <c r="E493" s="88">
        <v>0</v>
      </c>
      <c r="F493" s="88">
        <v>33648</v>
      </c>
      <c r="H493" s="87" t="s">
        <v>1812</v>
      </c>
      <c r="I493" s="88" t="s">
        <v>928</v>
      </c>
      <c r="J493" s="88">
        <v>0</v>
      </c>
      <c r="K493" s="88">
        <f t="shared" si="29"/>
        <v>45525</v>
      </c>
      <c r="L493" s="88">
        <v>0</v>
      </c>
      <c r="M493" s="88">
        <v>45525</v>
      </c>
      <c r="O493" s="87" t="s">
        <v>1615</v>
      </c>
      <c r="P493" s="88" t="s">
        <v>871</v>
      </c>
      <c r="Q493" s="88">
        <v>1219530</v>
      </c>
      <c r="R493" s="88">
        <f t="shared" si="30"/>
        <v>2621862</v>
      </c>
      <c r="S493" s="88">
        <v>1266825</v>
      </c>
      <c r="T493" s="88">
        <v>1355037</v>
      </c>
      <c r="V493" s="87" t="s">
        <v>1631</v>
      </c>
      <c r="W493" s="88" t="s">
        <v>877</v>
      </c>
      <c r="X493" s="88">
        <v>1681950</v>
      </c>
      <c r="Y493" s="88">
        <f t="shared" si="31"/>
        <v>2465916</v>
      </c>
      <c r="Z493" s="88">
        <v>125000</v>
      </c>
      <c r="AA493" s="88">
        <v>2340916</v>
      </c>
    </row>
    <row r="494" spans="1:27" ht="15">
      <c r="A494" s="87" t="s">
        <v>1674</v>
      </c>
      <c r="B494" s="88" t="s">
        <v>891</v>
      </c>
      <c r="C494" s="88">
        <v>10450</v>
      </c>
      <c r="D494" s="88">
        <f t="shared" si="28"/>
        <v>112498</v>
      </c>
      <c r="E494" s="88">
        <v>0</v>
      </c>
      <c r="F494" s="88">
        <v>112498</v>
      </c>
      <c r="H494" s="87" t="s">
        <v>1815</v>
      </c>
      <c r="I494" s="88" t="s">
        <v>518</v>
      </c>
      <c r="J494" s="88">
        <v>0</v>
      </c>
      <c r="K494" s="88">
        <f t="shared" si="29"/>
        <v>38096</v>
      </c>
      <c r="L494" s="88">
        <v>0</v>
      </c>
      <c r="M494" s="88">
        <v>38096</v>
      </c>
      <c r="O494" s="87" t="s">
        <v>1617</v>
      </c>
      <c r="P494" s="88" t="s">
        <v>872</v>
      </c>
      <c r="Q494" s="88">
        <v>599602</v>
      </c>
      <c r="R494" s="88">
        <f t="shared" si="30"/>
        <v>1897325</v>
      </c>
      <c r="S494" s="88">
        <v>468205</v>
      </c>
      <c r="T494" s="88">
        <v>1429120</v>
      </c>
      <c r="V494" s="87" t="s">
        <v>1635</v>
      </c>
      <c r="W494" s="88" t="s">
        <v>878</v>
      </c>
      <c r="X494" s="88">
        <v>0</v>
      </c>
      <c r="Y494" s="88">
        <f t="shared" si="31"/>
        <v>200700</v>
      </c>
      <c r="Z494" s="88">
        <v>0</v>
      </c>
      <c r="AA494" s="88">
        <v>200700</v>
      </c>
    </row>
    <row r="495" spans="1:27" ht="15">
      <c r="A495" s="87" t="s">
        <v>1677</v>
      </c>
      <c r="B495" s="88" t="s">
        <v>892</v>
      </c>
      <c r="C495" s="88">
        <v>0</v>
      </c>
      <c r="D495" s="88">
        <f t="shared" si="28"/>
        <v>248986</v>
      </c>
      <c r="E495" s="88">
        <v>4600</v>
      </c>
      <c r="F495" s="88">
        <v>244386</v>
      </c>
      <c r="H495" s="87" t="s">
        <v>1818</v>
      </c>
      <c r="I495" s="88" t="s">
        <v>929</v>
      </c>
      <c r="J495" s="88">
        <v>800</v>
      </c>
      <c r="K495" s="88">
        <f t="shared" si="29"/>
        <v>2300</v>
      </c>
      <c r="L495" s="88">
        <v>0</v>
      </c>
      <c r="M495" s="88">
        <v>2300</v>
      </c>
      <c r="O495" s="87" t="s">
        <v>1620</v>
      </c>
      <c r="P495" s="88" t="s">
        <v>873</v>
      </c>
      <c r="Q495" s="88">
        <v>360000</v>
      </c>
      <c r="R495" s="88">
        <f t="shared" si="30"/>
        <v>677614</v>
      </c>
      <c r="S495" s="88">
        <v>192525</v>
      </c>
      <c r="T495" s="88">
        <v>485089</v>
      </c>
      <c r="V495" s="87" t="s">
        <v>1638</v>
      </c>
      <c r="W495" s="88" t="s">
        <v>879</v>
      </c>
      <c r="X495" s="88">
        <v>180000</v>
      </c>
      <c r="Y495" s="88">
        <f t="shared" si="31"/>
        <v>287638</v>
      </c>
      <c r="Z495" s="88">
        <v>0</v>
      </c>
      <c r="AA495" s="88">
        <v>287638</v>
      </c>
    </row>
    <row r="496" spans="1:27" ht="15">
      <c r="A496" s="87" t="s">
        <v>1680</v>
      </c>
      <c r="B496" s="88" t="s">
        <v>699</v>
      </c>
      <c r="C496" s="88">
        <v>0</v>
      </c>
      <c r="D496" s="88">
        <f t="shared" si="28"/>
        <v>12100</v>
      </c>
      <c r="E496" s="88">
        <v>0</v>
      </c>
      <c r="F496" s="88">
        <v>12100</v>
      </c>
      <c r="H496" s="87" t="s">
        <v>1821</v>
      </c>
      <c r="I496" s="88" t="s">
        <v>930</v>
      </c>
      <c r="J496" s="88">
        <v>0</v>
      </c>
      <c r="K496" s="88">
        <f t="shared" si="29"/>
        <v>342127</v>
      </c>
      <c r="L496" s="88">
        <v>0</v>
      </c>
      <c r="M496" s="88">
        <v>342127</v>
      </c>
      <c r="O496" s="87" t="s">
        <v>1623</v>
      </c>
      <c r="P496" s="88" t="s">
        <v>874</v>
      </c>
      <c r="Q496" s="88">
        <v>0</v>
      </c>
      <c r="R496" s="88">
        <f t="shared" si="30"/>
        <v>2419129</v>
      </c>
      <c r="S496" s="88">
        <v>324030</v>
      </c>
      <c r="T496" s="88">
        <v>2095099</v>
      </c>
      <c r="V496" s="87" t="s">
        <v>1641</v>
      </c>
      <c r="W496" s="88" t="s">
        <v>880</v>
      </c>
      <c r="X496" s="88">
        <v>0</v>
      </c>
      <c r="Y496" s="88">
        <f t="shared" si="31"/>
        <v>171000</v>
      </c>
      <c r="Z496" s="88">
        <v>20000</v>
      </c>
      <c r="AA496" s="88">
        <v>151000</v>
      </c>
    </row>
    <row r="497" spans="1:27" ht="15">
      <c r="A497" s="87" t="s">
        <v>1683</v>
      </c>
      <c r="B497" s="88" t="s">
        <v>893</v>
      </c>
      <c r="C497" s="88">
        <v>27000</v>
      </c>
      <c r="D497" s="88">
        <f t="shared" si="28"/>
        <v>32869</v>
      </c>
      <c r="E497" s="88">
        <v>0</v>
      </c>
      <c r="F497" s="88">
        <v>32869</v>
      </c>
      <c r="H497" s="87" t="s">
        <v>1824</v>
      </c>
      <c r="I497" s="88" t="s">
        <v>931</v>
      </c>
      <c r="J497" s="88">
        <v>13000</v>
      </c>
      <c r="K497" s="88">
        <f t="shared" si="29"/>
        <v>250</v>
      </c>
      <c r="L497" s="88">
        <v>0</v>
      </c>
      <c r="M497" s="88">
        <v>250</v>
      </c>
      <c r="O497" s="87" t="s">
        <v>1626</v>
      </c>
      <c r="P497" s="88" t="s">
        <v>875</v>
      </c>
      <c r="Q497" s="88">
        <v>140500</v>
      </c>
      <c r="R497" s="88">
        <f t="shared" si="30"/>
        <v>488334</v>
      </c>
      <c r="S497" s="88">
        <v>71450</v>
      </c>
      <c r="T497" s="88">
        <v>416884</v>
      </c>
      <c r="V497" s="87" t="s">
        <v>1644</v>
      </c>
      <c r="W497" s="88" t="s">
        <v>881</v>
      </c>
      <c r="X497" s="88">
        <v>65000</v>
      </c>
      <c r="Y497" s="88">
        <f t="shared" si="31"/>
        <v>612669</v>
      </c>
      <c r="Z497" s="88">
        <v>0</v>
      </c>
      <c r="AA497" s="88">
        <v>612669</v>
      </c>
    </row>
    <row r="498" spans="1:27" ht="15">
      <c r="A498" s="87" t="s">
        <v>1686</v>
      </c>
      <c r="B498" s="88" t="s">
        <v>894</v>
      </c>
      <c r="C498" s="88">
        <v>1128950</v>
      </c>
      <c r="D498" s="88">
        <f t="shared" si="28"/>
        <v>906688</v>
      </c>
      <c r="E498" s="88">
        <v>29200</v>
      </c>
      <c r="F498" s="88">
        <v>877488</v>
      </c>
      <c r="H498" s="87" t="s">
        <v>1826</v>
      </c>
      <c r="I498" s="88" t="s">
        <v>932</v>
      </c>
      <c r="J498" s="88">
        <v>0</v>
      </c>
      <c r="K498" s="88">
        <f t="shared" si="29"/>
        <v>86411</v>
      </c>
      <c r="L498" s="88">
        <v>0</v>
      </c>
      <c r="M498" s="88">
        <v>86411</v>
      </c>
      <c r="O498" s="87" t="s">
        <v>1628</v>
      </c>
      <c r="P498" s="88" t="s">
        <v>876</v>
      </c>
      <c r="Q498" s="88">
        <v>10613774</v>
      </c>
      <c r="R498" s="88">
        <f t="shared" si="30"/>
        <v>11403017</v>
      </c>
      <c r="S498" s="88">
        <v>6213335</v>
      </c>
      <c r="T498" s="88">
        <v>5189682</v>
      </c>
      <c r="V498" s="87" t="s">
        <v>1647</v>
      </c>
      <c r="W498" s="88" t="s">
        <v>882</v>
      </c>
      <c r="X498" s="88">
        <v>1839916</v>
      </c>
      <c r="Y498" s="88">
        <f t="shared" si="31"/>
        <v>886540</v>
      </c>
      <c r="Z498" s="88">
        <v>895</v>
      </c>
      <c r="AA498" s="88">
        <v>885645</v>
      </c>
    </row>
    <row r="499" spans="1:27" ht="15">
      <c r="A499" s="87" t="s">
        <v>1689</v>
      </c>
      <c r="B499" s="88" t="s">
        <v>972</v>
      </c>
      <c r="C499" s="88">
        <v>0</v>
      </c>
      <c r="D499" s="88">
        <f t="shared" si="28"/>
        <v>133005</v>
      </c>
      <c r="E499" s="88">
        <v>22000</v>
      </c>
      <c r="F499" s="88">
        <v>111005</v>
      </c>
      <c r="H499" s="87" t="s">
        <v>1829</v>
      </c>
      <c r="I499" s="88" t="s">
        <v>494</v>
      </c>
      <c r="J499" s="88">
        <v>80000</v>
      </c>
      <c r="K499" s="88">
        <f t="shared" si="29"/>
        <v>136300</v>
      </c>
      <c r="L499" s="88">
        <v>0</v>
      </c>
      <c r="M499" s="88">
        <v>136300</v>
      </c>
      <c r="O499" s="87" t="s">
        <v>1631</v>
      </c>
      <c r="P499" s="88" t="s">
        <v>877</v>
      </c>
      <c r="Q499" s="88">
        <v>1860201</v>
      </c>
      <c r="R499" s="88">
        <f t="shared" si="30"/>
        <v>3218238</v>
      </c>
      <c r="S499" s="88">
        <v>1454906</v>
      </c>
      <c r="T499" s="88">
        <v>1763332</v>
      </c>
      <c r="V499" s="87" t="s">
        <v>1650</v>
      </c>
      <c r="W499" s="88" t="s">
        <v>883</v>
      </c>
      <c r="X499" s="88">
        <v>20930</v>
      </c>
      <c r="Y499" s="88">
        <f t="shared" si="31"/>
        <v>588247</v>
      </c>
      <c r="Z499" s="88">
        <v>1</v>
      </c>
      <c r="AA499" s="88">
        <v>588246</v>
      </c>
    </row>
    <row r="500" spans="1:27" ht="15">
      <c r="A500" s="87" t="s">
        <v>1692</v>
      </c>
      <c r="B500" s="88" t="s">
        <v>895</v>
      </c>
      <c r="C500" s="88">
        <v>0</v>
      </c>
      <c r="D500" s="88">
        <f t="shared" si="28"/>
        <v>130</v>
      </c>
      <c r="E500" s="88">
        <v>0</v>
      </c>
      <c r="F500" s="88">
        <v>130</v>
      </c>
      <c r="H500" s="87" t="s">
        <v>1832</v>
      </c>
      <c r="I500" s="88" t="s">
        <v>933</v>
      </c>
      <c r="J500" s="88">
        <v>285999</v>
      </c>
      <c r="K500" s="88">
        <f t="shared" si="29"/>
        <v>18843</v>
      </c>
      <c r="L500" s="88">
        <v>3800</v>
      </c>
      <c r="M500" s="88">
        <v>15043</v>
      </c>
      <c r="O500" s="87" t="s">
        <v>1635</v>
      </c>
      <c r="P500" s="88" t="s">
        <v>878</v>
      </c>
      <c r="Q500" s="88">
        <v>0</v>
      </c>
      <c r="R500" s="88">
        <f t="shared" si="30"/>
        <v>108116</v>
      </c>
      <c r="S500" s="88">
        <v>0</v>
      </c>
      <c r="T500" s="88">
        <v>108116</v>
      </c>
      <c r="V500" s="87" t="s">
        <v>1653</v>
      </c>
      <c r="W500" s="88" t="s">
        <v>884</v>
      </c>
      <c r="X500" s="88">
        <v>49500</v>
      </c>
      <c r="Y500" s="88">
        <f t="shared" si="31"/>
        <v>556707</v>
      </c>
      <c r="Z500" s="88">
        <v>5010</v>
      </c>
      <c r="AA500" s="88">
        <v>551697</v>
      </c>
    </row>
    <row r="501" spans="1:27" ht="15">
      <c r="A501" s="87" t="s">
        <v>1695</v>
      </c>
      <c r="B501" s="88" t="s">
        <v>896</v>
      </c>
      <c r="C501" s="88">
        <v>0</v>
      </c>
      <c r="D501" s="88">
        <f t="shared" si="28"/>
        <v>6500</v>
      </c>
      <c r="E501" s="88">
        <v>0</v>
      </c>
      <c r="F501" s="88">
        <v>6500</v>
      </c>
      <c r="H501" s="87" t="s">
        <v>1835</v>
      </c>
      <c r="I501" s="88" t="s">
        <v>934</v>
      </c>
      <c r="J501" s="88">
        <v>116069745</v>
      </c>
      <c r="K501" s="88">
        <f t="shared" si="29"/>
        <v>10562711</v>
      </c>
      <c r="L501" s="88">
        <v>135000</v>
      </c>
      <c r="M501" s="88">
        <v>10427711</v>
      </c>
      <c r="O501" s="87" t="s">
        <v>1638</v>
      </c>
      <c r="P501" s="88" t="s">
        <v>879</v>
      </c>
      <c r="Q501" s="88">
        <v>3386750</v>
      </c>
      <c r="R501" s="88">
        <f t="shared" si="30"/>
        <v>1864432</v>
      </c>
      <c r="S501" s="88">
        <v>50000</v>
      </c>
      <c r="T501" s="88">
        <v>1814432</v>
      </c>
      <c r="V501" s="87" t="s">
        <v>1656</v>
      </c>
      <c r="W501" s="88" t="s">
        <v>885</v>
      </c>
      <c r="X501" s="88">
        <v>93300</v>
      </c>
      <c r="Y501" s="88">
        <f t="shared" si="31"/>
        <v>208476</v>
      </c>
      <c r="Z501" s="88">
        <v>75200</v>
      </c>
      <c r="AA501" s="88">
        <v>133276</v>
      </c>
    </row>
    <row r="502" spans="1:27" ht="15">
      <c r="A502" s="87" t="s">
        <v>1698</v>
      </c>
      <c r="B502" s="88" t="s">
        <v>897</v>
      </c>
      <c r="C502" s="88">
        <v>7000</v>
      </c>
      <c r="D502" s="88">
        <f t="shared" si="28"/>
        <v>704199</v>
      </c>
      <c r="E502" s="88">
        <v>260950</v>
      </c>
      <c r="F502" s="88">
        <v>443249</v>
      </c>
      <c r="H502" s="75"/>
      <c r="I502" s="75"/>
      <c r="J502" s="75"/>
      <c r="K502" s="75"/>
      <c r="L502" s="75"/>
      <c r="M502" s="75"/>
      <c r="O502" s="87" t="s">
        <v>1641</v>
      </c>
      <c r="P502" s="88" t="s">
        <v>880</v>
      </c>
      <c r="Q502" s="88">
        <v>126700</v>
      </c>
      <c r="R502" s="88">
        <f t="shared" si="30"/>
        <v>317657</v>
      </c>
      <c r="S502" s="88">
        <v>79650</v>
      </c>
      <c r="T502" s="88">
        <v>238007</v>
      </c>
      <c r="V502" s="87" t="s">
        <v>1659</v>
      </c>
      <c r="W502" s="88" t="s">
        <v>886</v>
      </c>
      <c r="X502" s="88">
        <v>332210</v>
      </c>
      <c r="Y502" s="88">
        <f t="shared" si="31"/>
        <v>209858</v>
      </c>
      <c r="Z502" s="88">
        <v>0</v>
      </c>
      <c r="AA502" s="88">
        <v>209858</v>
      </c>
    </row>
    <row r="503" spans="1:27" ht="15">
      <c r="A503" s="87" t="s">
        <v>1713</v>
      </c>
      <c r="B503" s="88" t="s">
        <v>899</v>
      </c>
      <c r="C503" s="88">
        <v>40600</v>
      </c>
      <c r="D503" s="88">
        <f t="shared" si="28"/>
        <v>159810</v>
      </c>
      <c r="E503" s="88">
        <v>89500</v>
      </c>
      <c r="F503" s="88">
        <v>70310</v>
      </c>
      <c r="H503" s="75"/>
      <c r="I503" s="75"/>
      <c r="J503" s="75"/>
      <c r="K503" s="75"/>
      <c r="L503" s="75"/>
      <c r="M503" s="75"/>
      <c r="O503" s="87" t="s">
        <v>1644</v>
      </c>
      <c r="P503" s="88" t="s">
        <v>881</v>
      </c>
      <c r="Q503" s="88">
        <v>380550</v>
      </c>
      <c r="R503" s="88">
        <f t="shared" si="30"/>
        <v>1869311</v>
      </c>
      <c r="S503" s="88">
        <v>581115</v>
      </c>
      <c r="T503" s="88">
        <v>1288196</v>
      </c>
      <c r="V503" s="87" t="s">
        <v>1662</v>
      </c>
      <c r="W503" s="88" t="s">
        <v>887</v>
      </c>
      <c r="X503" s="88">
        <v>729858</v>
      </c>
      <c r="Y503" s="88">
        <f t="shared" si="31"/>
        <v>3665240</v>
      </c>
      <c r="Z503" s="88">
        <v>2629000</v>
      </c>
      <c r="AA503" s="88">
        <v>1036240</v>
      </c>
    </row>
    <row r="504" spans="1:27" ht="15">
      <c r="A504" s="87" t="s">
        <v>1715</v>
      </c>
      <c r="B504" s="88" t="s">
        <v>900</v>
      </c>
      <c r="C504" s="88">
        <v>732800</v>
      </c>
      <c r="D504" s="88">
        <f t="shared" si="28"/>
        <v>1293391</v>
      </c>
      <c r="E504" s="88">
        <v>683937</v>
      </c>
      <c r="F504" s="88">
        <v>609454</v>
      </c>
      <c r="H504" s="75"/>
      <c r="I504" s="75"/>
      <c r="J504" s="75"/>
      <c r="K504" s="75"/>
      <c r="L504" s="75"/>
      <c r="M504" s="75"/>
      <c r="O504" s="87" t="s">
        <v>1647</v>
      </c>
      <c r="P504" s="88" t="s">
        <v>882</v>
      </c>
      <c r="Q504" s="88">
        <v>2465301</v>
      </c>
      <c r="R504" s="88">
        <f t="shared" si="30"/>
        <v>2398120</v>
      </c>
      <c r="S504" s="88">
        <v>1352966</v>
      </c>
      <c r="T504" s="88">
        <v>1045154</v>
      </c>
      <c r="V504" s="87" t="s">
        <v>1665</v>
      </c>
      <c r="W504" s="88" t="s">
        <v>888</v>
      </c>
      <c r="X504" s="88">
        <v>1838964</v>
      </c>
      <c r="Y504" s="88">
        <f t="shared" si="31"/>
        <v>887020</v>
      </c>
      <c r="Z504" s="88">
        <v>0</v>
      </c>
      <c r="AA504" s="88">
        <v>887020</v>
      </c>
    </row>
    <row r="505" spans="1:27" ht="15">
      <c r="A505" s="87" t="s">
        <v>1719</v>
      </c>
      <c r="B505" s="88" t="s">
        <v>901</v>
      </c>
      <c r="C505" s="88">
        <v>0</v>
      </c>
      <c r="D505" s="88">
        <f t="shared" si="28"/>
        <v>776372</v>
      </c>
      <c r="E505" s="88">
        <v>448100</v>
      </c>
      <c r="F505" s="88">
        <v>328272</v>
      </c>
      <c r="H505" s="75"/>
      <c r="I505" s="75"/>
      <c r="J505" s="75"/>
      <c r="K505" s="75"/>
      <c r="L505" s="75"/>
      <c r="M505" s="75"/>
      <c r="O505" s="87" t="s">
        <v>1650</v>
      </c>
      <c r="P505" s="88" t="s">
        <v>883</v>
      </c>
      <c r="Q505" s="88">
        <v>6979500</v>
      </c>
      <c r="R505" s="88">
        <f t="shared" si="30"/>
        <v>859051</v>
      </c>
      <c r="S505" s="88">
        <v>153801</v>
      </c>
      <c r="T505" s="88">
        <v>705250</v>
      </c>
      <c r="V505" s="87" t="s">
        <v>1668</v>
      </c>
      <c r="W505" s="88" t="s">
        <v>889</v>
      </c>
      <c r="X505" s="88">
        <v>234550</v>
      </c>
      <c r="Y505" s="88">
        <f t="shared" si="31"/>
        <v>1680415</v>
      </c>
      <c r="Z505" s="88">
        <v>40662</v>
      </c>
      <c r="AA505" s="88">
        <v>1639753</v>
      </c>
    </row>
    <row r="506" spans="1:27" ht="15">
      <c r="A506" s="87" t="s">
        <v>1722</v>
      </c>
      <c r="B506" s="88" t="s">
        <v>902</v>
      </c>
      <c r="C506" s="88">
        <v>6500</v>
      </c>
      <c r="D506" s="88">
        <f t="shared" si="28"/>
        <v>1494745</v>
      </c>
      <c r="E506" s="88">
        <v>808461</v>
      </c>
      <c r="F506" s="88">
        <v>686284</v>
      </c>
      <c r="H506" s="75"/>
      <c r="I506" s="75"/>
      <c r="J506" s="75"/>
      <c r="K506" s="75"/>
      <c r="L506" s="75"/>
      <c r="M506" s="75"/>
      <c r="O506" s="87" t="s">
        <v>1653</v>
      </c>
      <c r="P506" s="88" t="s">
        <v>884</v>
      </c>
      <c r="Q506" s="88">
        <v>574201</v>
      </c>
      <c r="R506" s="88">
        <f t="shared" si="30"/>
        <v>1223496</v>
      </c>
      <c r="S506" s="88">
        <v>649051</v>
      </c>
      <c r="T506" s="88">
        <v>574445</v>
      </c>
      <c r="V506" s="87" t="s">
        <v>1671</v>
      </c>
      <c r="W506" s="88" t="s">
        <v>890</v>
      </c>
      <c r="X506" s="88">
        <v>573045</v>
      </c>
      <c r="Y506" s="88">
        <f t="shared" si="31"/>
        <v>391106</v>
      </c>
      <c r="Z506" s="88">
        <v>332751</v>
      </c>
      <c r="AA506" s="88">
        <v>58355</v>
      </c>
    </row>
    <row r="507" spans="1:27" ht="15">
      <c r="A507" s="87" t="s">
        <v>1725</v>
      </c>
      <c r="B507" s="88" t="s">
        <v>903</v>
      </c>
      <c r="C507" s="88">
        <v>743134</v>
      </c>
      <c r="D507" s="88">
        <f t="shared" si="28"/>
        <v>1003316</v>
      </c>
      <c r="E507" s="88">
        <v>148800</v>
      </c>
      <c r="F507" s="88">
        <v>854516</v>
      </c>
      <c r="H507" s="75"/>
      <c r="I507" s="75"/>
      <c r="J507" s="75"/>
      <c r="K507" s="75"/>
      <c r="L507" s="75"/>
      <c r="M507" s="75"/>
      <c r="O507" s="87" t="s">
        <v>1656</v>
      </c>
      <c r="P507" s="88" t="s">
        <v>885</v>
      </c>
      <c r="Q507" s="88">
        <v>729191</v>
      </c>
      <c r="R507" s="88">
        <f t="shared" si="30"/>
        <v>1249140</v>
      </c>
      <c r="S507" s="88">
        <v>554101</v>
      </c>
      <c r="T507" s="88">
        <v>695039</v>
      </c>
      <c r="V507" s="87" t="s">
        <v>1674</v>
      </c>
      <c r="W507" s="88" t="s">
        <v>891</v>
      </c>
      <c r="X507" s="88">
        <v>36000</v>
      </c>
      <c r="Y507" s="88">
        <f t="shared" si="31"/>
        <v>100700</v>
      </c>
      <c r="Z507" s="88">
        <v>0</v>
      </c>
      <c r="AA507" s="88">
        <v>100700</v>
      </c>
    </row>
    <row r="508" spans="1:27" ht="15">
      <c r="A508" s="87" t="s">
        <v>1728</v>
      </c>
      <c r="B508" s="88" t="s">
        <v>904</v>
      </c>
      <c r="C508" s="88">
        <v>0</v>
      </c>
      <c r="D508" s="88">
        <f t="shared" si="28"/>
        <v>685576</v>
      </c>
      <c r="E508" s="88">
        <v>477595</v>
      </c>
      <c r="F508" s="88">
        <v>207981</v>
      </c>
      <c r="H508" s="75"/>
      <c r="I508" s="75"/>
      <c r="J508" s="75"/>
      <c r="K508" s="75"/>
      <c r="L508" s="75"/>
      <c r="M508" s="75"/>
      <c r="O508" s="87" t="s">
        <v>1659</v>
      </c>
      <c r="P508" s="88" t="s">
        <v>886</v>
      </c>
      <c r="Q508" s="88">
        <v>22905</v>
      </c>
      <c r="R508" s="88">
        <f t="shared" si="30"/>
        <v>277783</v>
      </c>
      <c r="S508" s="88">
        <v>15100</v>
      </c>
      <c r="T508" s="88">
        <v>262683</v>
      </c>
      <c r="V508" s="87" t="s">
        <v>1677</v>
      </c>
      <c r="W508" s="88" t="s">
        <v>892</v>
      </c>
      <c r="X508" s="88">
        <v>3950025</v>
      </c>
      <c r="Y508" s="88">
        <f t="shared" si="31"/>
        <v>9885503</v>
      </c>
      <c r="Z508" s="88">
        <v>8303000</v>
      </c>
      <c r="AA508" s="88">
        <v>1582503</v>
      </c>
    </row>
    <row r="509" spans="1:27" ht="15">
      <c r="A509" s="87" t="s">
        <v>1731</v>
      </c>
      <c r="B509" s="88" t="s">
        <v>905</v>
      </c>
      <c r="C509" s="88">
        <v>2500</v>
      </c>
      <c r="D509" s="88">
        <f t="shared" si="28"/>
        <v>189028</v>
      </c>
      <c r="E509" s="88">
        <v>50400</v>
      </c>
      <c r="F509" s="88">
        <v>138628</v>
      </c>
      <c r="H509" s="75"/>
      <c r="I509" s="75"/>
      <c r="J509" s="75"/>
      <c r="K509" s="75"/>
      <c r="L509" s="75"/>
      <c r="M509" s="75"/>
      <c r="O509" s="87" t="s">
        <v>1662</v>
      </c>
      <c r="P509" s="88" t="s">
        <v>887</v>
      </c>
      <c r="Q509" s="88">
        <v>14400</v>
      </c>
      <c r="R509" s="88">
        <f t="shared" si="30"/>
        <v>2202909</v>
      </c>
      <c r="S509" s="88">
        <v>286300</v>
      </c>
      <c r="T509" s="88">
        <v>1916609</v>
      </c>
      <c r="V509" s="87" t="s">
        <v>1680</v>
      </c>
      <c r="W509" s="88" t="s">
        <v>699</v>
      </c>
      <c r="X509" s="88">
        <v>0</v>
      </c>
      <c r="Y509" s="88">
        <f t="shared" si="31"/>
        <v>82450</v>
      </c>
      <c r="Z509" s="88">
        <v>0</v>
      </c>
      <c r="AA509" s="88">
        <v>82450</v>
      </c>
    </row>
    <row r="510" spans="1:27" ht="15">
      <c r="A510" s="87" t="s">
        <v>1734</v>
      </c>
      <c r="B510" s="88" t="s">
        <v>906</v>
      </c>
      <c r="C510" s="88">
        <v>115001</v>
      </c>
      <c r="D510" s="88">
        <f t="shared" si="28"/>
        <v>307320</v>
      </c>
      <c r="E510" s="88">
        <v>0</v>
      </c>
      <c r="F510" s="88">
        <v>307320</v>
      </c>
      <c r="O510" s="87" t="s">
        <v>1665</v>
      </c>
      <c r="P510" s="88" t="s">
        <v>888</v>
      </c>
      <c r="Q510" s="88">
        <v>418853</v>
      </c>
      <c r="R510" s="88">
        <f t="shared" si="30"/>
        <v>2182292</v>
      </c>
      <c r="S510" s="88">
        <v>847822</v>
      </c>
      <c r="T510" s="88">
        <v>1334470</v>
      </c>
      <c r="V510" s="87" t="s">
        <v>1683</v>
      </c>
      <c r="W510" s="88" t="s">
        <v>893</v>
      </c>
      <c r="X510" s="88">
        <v>100500</v>
      </c>
      <c r="Y510" s="88">
        <f t="shared" si="31"/>
        <v>121390</v>
      </c>
      <c r="Z510" s="88">
        <v>0</v>
      </c>
      <c r="AA510" s="88">
        <v>121390</v>
      </c>
    </row>
    <row r="511" spans="1:27" ht="15">
      <c r="A511" s="87" t="s">
        <v>1737</v>
      </c>
      <c r="B511" s="88" t="s">
        <v>907</v>
      </c>
      <c r="C511" s="88">
        <v>34800</v>
      </c>
      <c r="D511" s="88">
        <f t="shared" si="28"/>
        <v>169621</v>
      </c>
      <c r="E511" s="88">
        <v>95600</v>
      </c>
      <c r="F511" s="88">
        <v>74021</v>
      </c>
      <c r="O511" s="87" t="s">
        <v>1668</v>
      </c>
      <c r="P511" s="88" t="s">
        <v>889</v>
      </c>
      <c r="Q511" s="88">
        <v>818000</v>
      </c>
      <c r="R511" s="88">
        <f t="shared" si="30"/>
        <v>2941545</v>
      </c>
      <c r="S511" s="88">
        <v>1167906</v>
      </c>
      <c r="T511" s="88">
        <v>1773639</v>
      </c>
      <c r="V511" s="87" t="s">
        <v>1686</v>
      </c>
      <c r="W511" s="88" t="s">
        <v>894</v>
      </c>
      <c r="X511" s="88">
        <v>8361409</v>
      </c>
      <c r="Y511" s="88">
        <f t="shared" si="31"/>
        <v>41060354</v>
      </c>
      <c r="Z511" s="88">
        <v>38599600</v>
      </c>
      <c r="AA511" s="88">
        <v>2460754</v>
      </c>
    </row>
    <row r="512" spans="1:27" ht="15">
      <c r="A512" s="87" t="s">
        <v>1740</v>
      </c>
      <c r="B512" s="88" t="s">
        <v>908</v>
      </c>
      <c r="C512" s="88">
        <v>338300</v>
      </c>
      <c r="D512" s="88">
        <f t="shared" si="28"/>
        <v>594951</v>
      </c>
      <c r="E512" s="88">
        <v>84201</v>
      </c>
      <c r="F512" s="88">
        <v>510750</v>
      </c>
      <c r="O512" s="87" t="s">
        <v>1671</v>
      </c>
      <c r="P512" s="88" t="s">
        <v>890</v>
      </c>
      <c r="Q512" s="88">
        <v>0</v>
      </c>
      <c r="R512" s="88">
        <f t="shared" si="30"/>
        <v>792228</v>
      </c>
      <c r="S512" s="88">
        <v>322350</v>
      </c>
      <c r="T512" s="88">
        <v>469878</v>
      </c>
      <c r="V512" s="87" t="s">
        <v>1689</v>
      </c>
      <c r="W512" s="88" t="s">
        <v>972</v>
      </c>
      <c r="X512" s="88">
        <v>0</v>
      </c>
      <c r="Y512" s="88">
        <f t="shared" si="31"/>
        <v>258154</v>
      </c>
      <c r="Z512" s="88">
        <v>83201</v>
      </c>
      <c r="AA512" s="88">
        <v>174953</v>
      </c>
    </row>
    <row r="513" spans="1:27" ht="15">
      <c r="A513" s="87" t="s">
        <v>1743</v>
      </c>
      <c r="B513" s="88" t="s">
        <v>909</v>
      </c>
      <c r="C513" s="88">
        <v>0</v>
      </c>
      <c r="D513" s="88">
        <f t="shared" si="28"/>
        <v>361523</v>
      </c>
      <c r="E513" s="88">
        <v>1</v>
      </c>
      <c r="F513" s="88">
        <v>361522</v>
      </c>
      <c r="O513" s="87" t="s">
        <v>1674</v>
      </c>
      <c r="P513" s="88" t="s">
        <v>891</v>
      </c>
      <c r="Q513" s="88">
        <v>712468</v>
      </c>
      <c r="R513" s="88">
        <f t="shared" si="30"/>
        <v>572637</v>
      </c>
      <c r="S513" s="88">
        <v>64253</v>
      </c>
      <c r="T513" s="88">
        <v>508384</v>
      </c>
      <c r="V513" s="87" t="s">
        <v>1692</v>
      </c>
      <c r="W513" s="88" t="s">
        <v>895</v>
      </c>
      <c r="X513" s="88">
        <v>219971</v>
      </c>
      <c r="Y513" s="88">
        <f t="shared" si="31"/>
        <v>655286</v>
      </c>
      <c r="Z513" s="88">
        <v>45000</v>
      </c>
      <c r="AA513" s="88">
        <v>610286</v>
      </c>
    </row>
    <row r="514" spans="1:27" ht="15">
      <c r="A514" s="87" t="s">
        <v>1746</v>
      </c>
      <c r="B514" s="88" t="s">
        <v>910</v>
      </c>
      <c r="C514" s="88">
        <v>0</v>
      </c>
      <c r="D514" s="88">
        <f t="shared" si="28"/>
        <v>608583</v>
      </c>
      <c r="E514" s="88">
        <v>200000</v>
      </c>
      <c r="F514" s="88">
        <v>408583</v>
      </c>
      <c r="O514" s="87" t="s">
        <v>1677</v>
      </c>
      <c r="P514" s="88" t="s">
        <v>892</v>
      </c>
      <c r="Q514" s="88">
        <v>13050</v>
      </c>
      <c r="R514" s="88">
        <f t="shared" si="30"/>
        <v>1451560</v>
      </c>
      <c r="S514" s="88">
        <v>27868</v>
      </c>
      <c r="T514" s="88">
        <v>1423692</v>
      </c>
      <c r="V514" s="87" t="s">
        <v>1695</v>
      </c>
      <c r="W514" s="88" t="s">
        <v>896</v>
      </c>
      <c r="X514" s="88">
        <v>0</v>
      </c>
      <c r="Y514" s="88">
        <f t="shared" si="31"/>
        <v>256904</v>
      </c>
      <c r="Z514" s="88">
        <v>0</v>
      </c>
      <c r="AA514" s="88">
        <v>256904</v>
      </c>
    </row>
    <row r="515" spans="1:27" ht="15">
      <c r="A515" s="87" t="s">
        <v>1749</v>
      </c>
      <c r="B515" s="88" t="s">
        <v>911</v>
      </c>
      <c r="C515" s="88">
        <v>59729</v>
      </c>
      <c r="D515" s="88">
        <f t="shared" si="28"/>
        <v>810427</v>
      </c>
      <c r="E515" s="88">
        <v>3200</v>
      </c>
      <c r="F515" s="88">
        <v>807227</v>
      </c>
      <c r="O515" s="87" t="s">
        <v>1680</v>
      </c>
      <c r="P515" s="88" t="s">
        <v>699</v>
      </c>
      <c r="Q515" s="88">
        <v>663800</v>
      </c>
      <c r="R515" s="88">
        <f t="shared" si="30"/>
        <v>330468</v>
      </c>
      <c r="S515" s="88">
        <v>2800</v>
      </c>
      <c r="T515" s="88">
        <v>327668</v>
      </c>
      <c r="V515" s="87" t="s">
        <v>1698</v>
      </c>
      <c r="W515" s="88" t="s">
        <v>897</v>
      </c>
      <c r="X515" s="88">
        <v>558785</v>
      </c>
      <c r="Y515" s="88">
        <f t="shared" si="31"/>
        <v>945020</v>
      </c>
      <c r="Z515" s="88">
        <v>189400</v>
      </c>
      <c r="AA515" s="88">
        <v>755620</v>
      </c>
    </row>
    <row r="516" spans="1:27" ht="15">
      <c r="A516" s="87" t="s">
        <v>1752</v>
      </c>
      <c r="B516" s="88" t="s">
        <v>973</v>
      </c>
      <c r="C516" s="88">
        <v>13040</v>
      </c>
      <c r="D516" s="88">
        <f aca="true" t="shared" si="32" ref="D516:D544">E516+F516</f>
        <v>971773</v>
      </c>
      <c r="E516" s="88">
        <v>164265</v>
      </c>
      <c r="F516" s="88">
        <v>807508</v>
      </c>
      <c r="O516" s="87" t="s">
        <v>1683</v>
      </c>
      <c r="P516" s="88" t="s">
        <v>893</v>
      </c>
      <c r="Q516" s="88">
        <v>827925</v>
      </c>
      <c r="R516" s="88">
        <f aca="true" t="shared" si="33" ref="R516:R566">S516+T516</f>
        <v>1065793</v>
      </c>
      <c r="S516" s="88">
        <v>620500</v>
      </c>
      <c r="T516" s="88">
        <v>445293</v>
      </c>
      <c r="V516" s="87" t="s">
        <v>1710</v>
      </c>
      <c r="W516" s="88" t="s">
        <v>898</v>
      </c>
      <c r="X516" s="88">
        <v>0</v>
      </c>
      <c r="Y516" s="88">
        <f aca="true" t="shared" si="34" ref="Y516:Y561">Z516+AA516</f>
        <v>21200</v>
      </c>
      <c r="Z516" s="88">
        <v>0</v>
      </c>
      <c r="AA516" s="88">
        <v>21200</v>
      </c>
    </row>
    <row r="517" spans="1:27" ht="15">
      <c r="A517" s="87" t="s">
        <v>1755</v>
      </c>
      <c r="B517" s="88" t="s">
        <v>912</v>
      </c>
      <c r="C517" s="88">
        <v>0</v>
      </c>
      <c r="D517" s="88">
        <f t="shared" si="32"/>
        <v>338578</v>
      </c>
      <c r="E517" s="88">
        <v>27800</v>
      </c>
      <c r="F517" s="88">
        <v>310778</v>
      </c>
      <c r="O517" s="87" t="s">
        <v>1686</v>
      </c>
      <c r="P517" s="88" t="s">
        <v>894</v>
      </c>
      <c r="Q517" s="88">
        <v>4223522</v>
      </c>
      <c r="R517" s="88">
        <f t="shared" si="33"/>
        <v>9666976</v>
      </c>
      <c r="S517" s="88">
        <v>3884510</v>
      </c>
      <c r="T517" s="88">
        <v>5782466</v>
      </c>
      <c r="V517" s="87" t="s">
        <v>1713</v>
      </c>
      <c r="W517" s="88" t="s">
        <v>899</v>
      </c>
      <c r="X517" s="88">
        <v>377351</v>
      </c>
      <c r="Y517" s="88">
        <f t="shared" si="34"/>
        <v>2107874</v>
      </c>
      <c r="Z517" s="88">
        <v>50500</v>
      </c>
      <c r="AA517" s="88">
        <v>2057374</v>
      </c>
    </row>
    <row r="518" spans="1:27" ht="15">
      <c r="A518" s="87" t="s">
        <v>1758</v>
      </c>
      <c r="B518" s="88" t="s">
        <v>913</v>
      </c>
      <c r="C518" s="88">
        <v>71800</v>
      </c>
      <c r="D518" s="88">
        <f t="shared" si="32"/>
        <v>162358</v>
      </c>
      <c r="E518" s="88">
        <v>24800</v>
      </c>
      <c r="F518" s="88">
        <v>137558</v>
      </c>
      <c r="O518" s="87" t="s">
        <v>1689</v>
      </c>
      <c r="P518" s="88" t="s">
        <v>972</v>
      </c>
      <c r="Q518" s="88">
        <v>125000</v>
      </c>
      <c r="R518" s="88">
        <f t="shared" si="33"/>
        <v>801342</v>
      </c>
      <c r="S518" s="88">
        <v>101400</v>
      </c>
      <c r="T518" s="88">
        <v>699942</v>
      </c>
      <c r="V518" s="87" t="s">
        <v>1715</v>
      </c>
      <c r="W518" s="88" t="s">
        <v>900</v>
      </c>
      <c r="X518" s="88">
        <v>30580000</v>
      </c>
      <c r="Y518" s="88">
        <f t="shared" si="34"/>
        <v>11283434</v>
      </c>
      <c r="Z518" s="88">
        <v>0</v>
      </c>
      <c r="AA518" s="88">
        <v>11283434</v>
      </c>
    </row>
    <row r="519" spans="1:27" ht="15">
      <c r="A519" s="87" t="s">
        <v>1761</v>
      </c>
      <c r="B519" s="88" t="s">
        <v>914</v>
      </c>
      <c r="C519" s="88">
        <v>1357650</v>
      </c>
      <c r="D519" s="88">
        <f t="shared" si="32"/>
        <v>1176037</v>
      </c>
      <c r="E519" s="88">
        <v>718500</v>
      </c>
      <c r="F519" s="88">
        <v>457537</v>
      </c>
      <c r="O519" s="87" t="s">
        <v>1692</v>
      </c>
      <c r="P519" s="88" t="s">
        <v>895</v>
      </c>
      <c r="Q519" s="88">
        <v>533200</v>
      </c>
      <c r="R519" s="88">
        <f t="shared" si="33"/>
        <v>225845</v>
      </c>
      <c r="S519" s="88">
        <v>94700</v>
      </c>
      <c r="T519" s="88">
        <v>131145</v>
      </c>
      <c r="V519" s="87" t="s">
        <v>1719</v>
      </c>
      <c r="W519" s="88" t="s">
        <v>901</v>
      </c>
      <c r="X519" s="88">
        <v>38000</v>
      </c>
      <c r="Y519" s="88">
        <f t="shared" si="34"/>
        <v>2319581</v>
      </c>
      <c r="Z519" s="88">
        <v>0</v>
      </c>
      <c r="AA519" s="88">
        <v>2319581</v>
      </c>
    </row>
    <row r="520" spans="1:27" ht="15">
      <c r="A520" s="87" t="s">
        <v>1764</v>
      </c>
      <c r="B520" s="88" t="s">
        <v>531</v>
      </c>
      <c r="C520" s="88">
        <v>420000</v>
      </c>
      <c r="D520" s="88">
        <f t="shared" si="32"/>
        <v>517695</v>
      </c>
      <c r="E520" s="88">
        <v>180800</v>
      </c>
      <c r="F520" s="88">
        <v>336895</v>
      </c>
      <c r="O520" s="87" t="s">
        <v>1695</v>
      </c>
      <c r="P520" s="88" t="s">
        <v>896</v>
      </c>
      <c r="Q520" s="88">
        <v>41350</v>
      </c>
      <c r="R520" s="88">
        <f t="shared" si="33"/>
        <v>266715</v>
      </c>
      <c r="S520" s="88">
        <v>40000</v>
      </c>
      <c r="T520" s="88">
        <v>226715</v>
      </c>
      <c r="V520" s="87" t="s">
        <v>1722</v>
      </c>
      <c r="W520" s="88" t="s">
        <v>902</v>
      </c>
      <c r="X520" s="88">
        <v>3119700</v>
      </c>
      <c r="Y520" s="88">
        <f t="shared" si="34"/>
        <v>8336043</v>
      </c>
      <c r="Z520" s="88">
        <v>304000</v>
      </c>
      <c r="AA520" s="88">
        <v>8032043</v>
      </c>
    </row>
    <row r="521" spans="1:27" ht="15">
      <c r="A521" s="87" t="s">
        <v>1766</v>
      </c>
      <c r="B521" s="88" t="s">
        <v>915</v>
      </c>
      <c r="C521" s="88">
        <v>3973250</v>
      </c>
      <c r="D521" s="88">
        <f t="shared" si="32"/>
        <v>2602350</v>
      </c>
      <c r="E521" s="88">
        <v>567400</v>
      </c>
      <c r="F521" s="88">
        <v>2034950</v>
      </c>
      <c r="O521" s="87" t="s">
        <v>1698</v>
      </c>
      <c r="P521" s="88" t="s">
        <v>897</v>
      </c>
      <c r="Q521" s="88">
        <v>1319910</v>
      </c>
      <c r="R521" s="88">
        <f t="shared" si="33"/>
        <v>7592338</v>
      </c>
      <c r="S521" s="88">
        <v>2764039</v>
      </c>
      <c r="T521" s="88">
        <v>4828299</v>
      </c>
      <c r="V521" s="87" t="s">
        <v>1725</v>
      </c>
      <c r="W521" s="88" t="s">
        <v>903</v>
      </c>
      <c r="X521" s="88">
        <v>4787230</v>
      </c>
      <c r="Y521" s="88">
        <f t="shared" si="34"/>
        <v>12106150</v>
      </c>
      <c r="Z521" s="88">
        <v>2116500</v>
      </c>
      <c r="AA521" s="88">
        <v>9989650</v>
      </c>
    </row>
    <row r="522" spans="1:27" ht="15">
      <c r="A522" s="87" t="s">
        <v>1769</v>
      </c>
      <c r="B522" s="88" t="s">
        <v>663</v>
      </c>
      <c r="C522" s="88">
        <v>0</v>
      </c>
      <c r="D522" s="88">
        <f t="shared" si="32"/>
        <v>1184612</v>
      </c>
      <c r="E522" s="88">
        <v>322666</v>
      </c>
      <c r="F522" s="88">
        <v>861946</v>
      </c>
      <c r="O522" s="87" t="s">
        <v>1713</v>
      </c>
      <c r="P522" s="88" t="s">
        <v>899</v>
      </c>
      <c r="Q522" s="88">
        <v>1860147</v>
      </c>
      <c r="R522" s="88">
        <f t="shared" si="33"/>
        <v>2300977</v>
      </c>
      <c r="S522" s="88">
        <v>848251</v>
      </c>
      <c r="T522" s="88">
        <v>1452726</v>
      </c>
      <c r="V522" s="87" t="s">
        <v>1728</v>
      </c>
      <c r="W522" s="88" t="s">
        <v>904</v>
      </c>
      <c r="X522" s="88">
        <v>0</v>
      </c>
      <c r="Y522" s="88">
        <f t="shared" si="34"/>
        <v>512019</v>
      </c>
      <c r="Z522" s="88">
        <v>69338</v>
      </c>
      <c r="AA522" s="88">
        <v>442681</v>
      </c>
    </row>
    <row r="523" spans="1:27" ht="15">
      <c r="A523" s="87" t="s">
        <v>1777</v>
      </c>
      <c r="B523" s="88" t="s">
        <v>917</v>
      </c>
      <c r="C523" s="88">
        <v>0</v>
      </c>
      <c r="D523" s="88">
        <f t="shared" si="32"/>
        <v>50</v>
      </c>
      <c r="E523" s="88">
        <v>50</v>
      </c>
      <c r="F523" s="88">
        <v>0</v>
      </c>
      <c r="O523" s="87" t="s">
        <v>1715</v>
      </c>
      <c r="P523" s="88" t="s">
        <v>900</v>
      </c>
      <c r="Q523" s="88">
        <v>890200</v>
      </c>
      <c r="R523" s="88">
        <f t="shared" si="33"/>
        <v>8747753</v>
      </c>
      <c r="S523" s="88">
        <v>4103334</v>
      </c>
      <c r="T523" s="88">
        <v>4644419</v>
      </c>
      <c r="V523" s="87" t="s">
        <v>1731</v>
      </c>
      <c r="W523" s="88" t="s">
        <v>905</v>
      </c>
      <c r="X523" s="88">
        <v>0</v>
      </c>
      <c r="Y523" s="88">
        <f t="shared" si="34"/>
        <v>342014</v>
      </c>
      <c r="Z523" s="88">
        <v>0</v>
      </c>
      <c r="AA523" s="88">
        <v>342014</v>
      </c>
    </row>
    <row r="524" spans="1:27" ht="15">
      <c r="A524" s="87" t="s">
        <v>1778</v>
      </c>
      <c r="B524" s="88" t="s">
        <v>918</v>
      </c>
      <c r="C524" s="88">
        <v>0</v>
      </c>
      <c r="D524" s="88">
        <f t="shared" si="32"/>
        <v>42150</v>
      </c>
      <c r="E524" s="88">
        <v>0</v>
      </c>
      <c r="F524" s="88">
        <v>42150</v>
      </c>
      <c r="O524" s="87" t="s">
        <v>1719</v>
      </c>
      <c r="P524" s="88" t="s">
        <v>901</v>
      </c>
      <c r="Q524" s="88">
        <v>697650</v>
      </c>
      <c r="R524" s="88">
        <f t="shared" si="33"/>
        <v>5513011</v>
      </c>
      <c r="S524" s="88">
        <v>2696995</v>
      </c>
      <c r="T524" s="88">
        <v>2816016</v>
      </c>
      <c r="V524" s="87" t="s">
        <v>1734</v>
      </c>
      <c r="W524" s="88" t="s">
        <v>906</v>
      </c>
      <c r="X524" s="88">
        <v>295125</v>
      </c>
      <c r="Y524" s="88">
        <f t="shared" si="34"/>
        <v>2306033</v>
      </c>
      <c r="Z524" s="88">
        <v>310300</v>
      </c>
      <c r="AA524" s="88">
        <v>1995733</v>
      </c>
    </row>
    <row r="525" spans="1:27" ht="15">
      <c r="A525" s="87" t="s">
        <v>1779</v>
      </c>
      <c r="B525" s="88" t="s">
        <v>919</v>
      </c>
      <c r="C525" s="88">
        <v>0</v>
      </c>
      <c r="D525" s="88">
        <f t="shared" si="32"/>
        <v>36900</v>
      </c>
      <c r="E525" s="88">
        <v>0</v>
      </c>
      <c r="F525" s="88">
        <v>36900</v>
      </c>
      <c r="O525" s="87" t="s">
        <v>1722</v>
      </c>
      <c r="P525" s="88" t="s">
        <v>902</v>
      </c>
      <c r="Q525" s="88">
        <v>2319882</v>
      </c>
      <c r="R525" s="88">
        <f t="shared" si="33"/>
        <v>12624426</v>
      </c>
      <c r="S525" s="88">
        <v>5942214</v>
      </c>
      <c r="T525" s="88">
        <v>6682212</v>
      </c>
      <c r="V525" s="87" t="s">
        <v>1737</v>
      </c>
      <c r="W525" s="88" t="s">
        <v>907</v>
      </c>
      <c r="X525" s="88">
        <v>0</v>
      </c>
      <c r="Y525" s="88">
        <f t="shared" si="34"/>
        <v>4611647</v>
      </c>
      <c r="Z525" s="88">
        <v>0</v>
      </c>
      <c r="AA525" s="88">
        <v>4611647</v>
      </c>
    </row>
    <row r="526" spans="1:27" ht="15">
      <c r="A526" s="87" t="s">
        <v>1780</v>
      </c>
      <c r="B526" s="88" t="s">
        <v>920</v>
      </c>
      <c r="C526" s="88">
        <v>200000</v>
      </c>
      <c r="D526" s="88">
        <f t="shared" si="32"/>
        <v>185209</v>
      </c>
      <c r="E526" s="88">
        <v>98800</v>
      </c>
      <c r="F526" s="88">
        <v>86409</v>
      </c>
      <c r="O526" s="87" t="s">
        <v>1725</v>
      </c>
      <c r="P526" s="88" t="s">
        <v>903</v>
      </c>
      <c r="Q526" s="88">
        <v>9292704</v>
      </c>
      <c r="R526" s="88">
        <f t="shared" si="33"/>
        <v>7414306</v>
      </c>
      <c r="S526" s="88">
        <v>440300</v>
      </c>
      <c r="T526" s="88">
        <v>6974006</v>
      </c>
      <c r="V526" s="87" t="s">
        <v>1740</v>
      </c>
      <c r="W526" s="88" t="s">
        <v>908</v>
      </c>
      <c r="X526" s="88">
        <v>20383843</v>
      </c>
      <c r="Y526" s="88">
        <f t="shared" si="34"/>
        <v>9643212</v>
      </c>
      <c r="Z526" s="88">
        <v>4472648</v>
      </c>
      <c r="AA526" s="88">
        <v>5170564</v>
      </c>
    </row>
    <row r="527" spans="1:27" ht="15">
      <c r="A527" s="87" t="s">
        <v>1784</v>
      </c>
      <c r="B527" s="88" t="s">
        <v>619</v>
      </c>
      <c r="C527" s="88">
        <v>0</v>
      </c>
      <c r="D527" s="88">
        <f t="shared" si="32"/>
        <v>54734</v>
      </c>
      <c r="E527" s="88">
        <v>0</v>
      </c>
      <c r="F527" s="88">
        <v>54734</v>
      </c>
      <c r="O527" s="87" t="s">
        <v>1728</v>
      </c>
      <c r="P527" s="88" t="s">
        <v>904</v>
      </c>
      <c r="Q527" s="88">
        <v>1</v>
      </c>
      <c r="R527" s="88">
        <f t="shared" si="33"/>
        <v>3902759</v>
      </c>
      <c r="S527" s="88">
        <v>1703050</v>
      </c>
      <c r="T527" s="88">
        <v>2199709</v>
      </c>
      <c r="V527" s="87" t="s">
        <v>1743</v>
      </c>
      <c r="W527" s="88" t="s">
        <v>909</v>
      </c>
      <c r="X527" s="88">
        <v>1500</v>
      </c>
      <c r="Y527" s="88">
        <f t="shared" si="34"/>
        <v>1002058</v>
      </c>
      <c r="Z527" s="88">
        <v>0</v>
      </c>
      <c r="AA527" s="88">
        <v>1002058</v>
      </c>
    </row>
    <row r="528" spans="1:27" ht="15">
      <c r="A528" s="87" t="s">
        <v>1790</v>
      </c>
      <c r="B528" s="88" t="s">
        <v>587</v>
      </c>
      <c r="C528" s="88">
        <v>0</v>
      </c>
      <c r="D528" s="88">
        <f t="shared" si="32"/>
        <v>73165</v>
      </c>
      <c r="E528" s="88">
        <v>19406</v>
      </c>
      <c r="F528" s="88">
        <v>53759</v>
      </c>
      <c r="O528" s="87" t="s">
        <v>1731</v>
      </c>
      <c r="P528" s="88" t="s">
        <v>905</v>
      </c>
      <c r="Q528" s="88">
        <v>940000</v>
      </c>
      <c r="R528" s="88">
        <f t="shared" si="33"/>
        <v>1282958</v>
      </c>
      <c r="S528" s="88">
        <v>679530</v>
      </c>
      <c r="T528" s="88">
        <v>603428</v>
      </c>
      <c r="V528" s="87" t="s">
        <v>1746</v>
      </c>
      <c r="W528" s="88" t="s">
        <v>910</v>
      </c>
      <c r="X528" s="88">
        <v>577300</v>
      </c>
      <c r="Y528" s="88">
        <f t="shared" si="34"/>
        <v>6822157</v>
      </c>
      <c r="Z528" s="88">
        <v>794298</v>
      </c>
      <c r="AA528" s="88">
        <v>6027859</v>
      </c>
    </row>
    <row r="529" spans="1:27" ht="15">
      <c r="A529" s="87" t="s">
        <v>1793</v>
      </c>
      <c r="B529" s="88" t="s">
        <v>922</v>
      </c>
      <c r="C529" s="88">
        <v>332567</v>
      </c>
      <c r="D529" s="88">
        <f t="shared" si="32"/>
        <v>0</v>
      </c>
      <c r="E529" s="88">
        <v>0</v>
      </c>
      <c r="F529" s="88">
        <v>0</v>
      </c>
      <c r="O529" s="87" t="s">
        <v>1734</v>
      </c>
      <c r="P529" s="88" t="s">
        <v>906</v>
      </c>
      <c r="Q529" s="88">
        <v>616402</v>
      </c>
      <c r="R529" s="88">
        <f t="shared" si="33"/>
        <v>2540136</v>
      </c>
      <c r="S529" s="88">
        <v>399452</v>
      </c>
      <c r="T529" s="88">
        <v>2140684</v>
      </c>
      <c r="V529" s="87" t="s">
        <v>1749</v>
      </c>
      <c r="W529" s="88" t="s">
        <v>911</v>
      </c>
      <c r="X529" s="88">
        <v>5522024</v>
      </c>
      <c r="Y529" s="88">
        <f t="shared" si="34"/>
        <v>497726</v>
      </c>
      <c r="Z529" s="88">
        <v>0</v>
      </c>
      <c r="AA529" s="88">
        <v>497726</v>
      </c>
    </row>
    <row r="530" spans="1:27" ht="15">
      <c r="A530" s="87" t="s">
        <v>1795</v>
      </c>
      <c r="B530" s="88" t="s">
        <v>923</v>
      </c>
      <c r="C530" s="88">
        <v>0</v>
      </c>
      <c r="D530" s="88">
        <f t="shared" si="32"/>
        <v>3000</v>
      </c>
      <c r="E530" s="88">
        <v>0</v>
      </c>
      <c r="F530" s="88">
        <v>3000</v>
      </c>
      <c r="O530" s="87" t="s">
        <v>1737</v>
      </c>
      <c r="P530" s="88" t="s">
        <v>907</v>
      </c>
      <c r="Q530" s="88">
        <v>936850</v>
      </c>
      <c r="R530" s="88">
        <f t="shared" si="33"/>
        <v>2041358</v>
      </c>
      <c r="S530" s="88">
        <v>1197810</v>
      </c>
      <c r="T530" s="88">
        <v>843548</v>
      </c>
      <c r="V530" s="87" t="s">
        <v>1752</v>
      </c>
      <c r="W530" s="88" t="s">
        <v>973</v>
      </c>
      <c r="X530" s="88">
        <v>729300</v>
      </c>
      <c r="Y530" s="88">
        <f t="shared" si="34"/>
        <v>367925</v>
      </c>
      <c r="Z530" s="88">
        <v>0</v>
      </c>
      <c r="AA530" s="88">
        <v>367925</v>
      </c>
    </row>
    <row r="531" spans="1:27" ht="15">
      <c r="A531" s="87" t="s">
        <v>1798</v>
      </c>
      <c r="B531" s="88" t="s">
        <v>974</v>
      </c>
      <c r="C531" s="88">
        <v>0</v>
      </c>
      <c r="D531" s="88">
        <f t="shared" si="32"/>
        <v>153915</v>
      </c>
      <c r="E531" s="88">
        <v>114100</v>
      </c>
      <c r="F531" s="88">
        <v>39815</v>
      </c>
      <c r="O531" s="87" t="s">
        <v>1740</v>
      </c>
      <c r="P531" s="88" t="s">
        <v>908</v>
      </c>
      <c r="Q531" s="88">
        <v>5556367</v>
      </c>
      <c r="R531" s="88">
        <f t="shared" si="33"/>
        <v>5680124</v>
      </c>
      <c r="S531" s="88">
        <v>1565672</v>
      </c>
      <c r="T531" s="88">
        <v>4114452</v>
      </c>
      <c r="V531" s="87" t="s">
        <v>1755</v>
      </c>
      <c r="W531" s="88" t="s">
        <v>912</v>
      </c>
      <c r="X531" s="88">
        <v>343000</v>
      </c>
      <c r="Y531" s="88">
        <f t="shared" si="34"/>
        <v>1469189</v>
      </c>
      <c r="Z531" s="88">
        <v>406000</v>
      </c>
      <c r="AA531" s="88">
        <v>1063189</v>
      </c>
    </row>
    <row r="532" spans="1:27" ht="15">
      <c r="A532" s="87" t="s">
        <v>1800</v>
      </c>
      <c r="B532" s="88" t="s">
        <v>924</v>
      </c>
      <c r="C532" s="88">
        <v>0</v>
      </c>
      <c r="D532" s="88">
        <f t="shared" si="32"/>
        <v>40550</v>
      </c>
      <c r="E532" s="88">
        <v>0</v>
      </c>
      <c r="F532" s="88">
        <v>40550</v>
      </c>
      <c r="O532" s="87" t="s">
        <v>1743</v>
      </c>
      <c r="P532" s="88" t="s">
        <v>909</v>
      </c>
      <c r="Q532" s="88">
        <v>1152983</v>
      </c>
      <c r="R532" s="88">
        <f t="shared" si="33"/>
        <v>3874994</v>
      </c>
      <c r="S532" s="88">
        <v>1606354</v>
      </c>
      <c r="T532" s="88">
        <v>2268640</v>
      </c>
      <c r="V532" s="87" t="s">
        <v>1758</v>
      </c>
      <c r="W532" s="88" t="s">
        <v>913</v>
      </c>
      <c r="X532" s="88">
        <v>0</v>
      </c>
      <c r="Y532" s="88">
        <f t="shared" si="34"/>
        <v>447101</v>
      </c>
      <c r="Z532" s="88">
        <v>0</v>
      </c>
      <c r="AA532" s="88">
        <v>447101</v>
      </c>
    </row>
    <row r="533" spans="1:27" ht="15">
      <c r="A533" s="87" t="s">
        <v>1803</v>
      </c>
      <c r="B533" s="88" t="s">
        <v>925</v>
      </c>
      <c r="C533" s="88">
        <v>0</v>
      </c>
      <c r="D533" s="88">
        <f t="shared" si="32"/>
        <v>85119</v>
      </c>
      <c r="E533" s="88">
        <v>0</v>
      </c>
      <c r="F533" s="88">
        <v>85119</v>
      </c>
      <c r="O533" s="87" t="s">
        <v>1746</v>
      </c>
      <c r="P533" s="88" t="s">
        <v>910</v>
      </c>
      <c r="Q533" s="88">
        <v>3445400</v>
      </c>
      <c r="R533" s="88">
        <f t="shared" si="33"/>
        <v>9801112</v>
      </c>
      <c r="S533" s="88">
        <v>5068691</v>
      </c>
      <c r="T533" s="88">
        <v>4732421</v>
      </c>
      <c r="V533" s="87" t="s">
        <v>1761</v>
      </c>
      <c r="W533" s="88" t="s">
        <v>914</v>
      </c>
      <c r="X533" s="88">
        <v>5400</v>
      </c>
      <c r="Y533" s="88">
        <f t="shared" si="34"/>
        <v>1099868</v>
      </c>
      <c r="Z533" s="88">
        <v>0</v>
      </c>
      <c r="AA533" s="88">
        <v>1099868</v>
      </c>
    </row>
    <row r="534" spans="1:27" ht="15">
      <c r="A534" s="87" t="s">
        <v>1806</v>
      </c>
      <c r="B534" s="88" t="s">
        <v>926</v>
      </c>
      <c r="C534" s="88">
        <v>200000</v>
      </c>
      <c r="D534" s="88">
        <f t="shared" si="32"/>
        <v>72375</v>
      </c>
      <c r="E534" s="88">
        <v>0</v>
      </c>
      <c r="F534" s="88">
        <v>72375</v>
      </c>
      <c r="O534" s="87" t="s">
        <v>1749</v>
      </c>
      <c r="P534" s="88" t="s">
        <v>911</v>
      </c>
      <c r="Q534" s="88">
        <v>901294</v>
      </c>
      <c r="R534" s="88">
        <f t="shared" si="33"/>
        <v>7565897</v>
      </c>
      <c r="S534" s="88">
        <v>232075</v>
      </c>
      <c r="T534" s="88">
        <v>7333822</v>
      </c>
      <c r="V534" s="87" t="s">
        <v>1764</v>
      </c>
      <c r="W534" s="88" t="s">
        <v>531</v>
      </c>
      <c r="X534" s="88">
        <v>12000</v>
      </c>
      <c r="Y534" s="88">
        <f t="shared" si="34"/>
        <v>4864084</v>
      </c>
      <c r="Z534" s="88">
        <v>26200</v>
      </c>
      <c r="AA534" s="88">
        <v>4837884</v>
      </c>
    </row>
    <row r="535" spans="1:27" ht="15">
      <c r="A535" s="87" t="s">
        <v>1809</v>
      </c>
      <c r="B535" s="88" t="s">
        <v>927</v>
      </c>
      <c r="C535" s="88">
        <v>337500</v>
      </c>
      <c r="D535" s="88">
        <f t="shared" si="32"/>
        <v>59600</v>
      </c>
      <c r="E535" s="88">
        <v>0</v>
      </c>
      <c r="F535" s="88">
        <v>59600</v>
      </c>
      <c r="O535" s="87" t="s">
        <v>1752</v>
      </c>
      <c r="P535" s="88" t="s">
        <v>973</v>
      </c>
      <c r="Q535" s="88">
        <v>12739616</v>
      </c>
      <c r="R535" s="88">
        <f t="shared" si="33"/>
        <v>8400229</v>
      </c>
      <c r="S535" s="88">
        <v>840540</v>
      </c>
      <c r="T535" s="88">
        <v>7559689</v>
      </c>
      <c r="V535" s="87" t="s">
        <v>1766</v>
      </c>
      <c r="W535" s="88" t="s">
        <v>915</v>
      </c>
      <c r="X535" s="88">
        <v>8476562</v>
      </c>
      <c r="Y535" s="88">
        <f t="shared" si="34"/>
        <v>41745557</v>
      </c>
      <c r="Z535" s="88">
        <v>14921001</v>
      </c>
      <c r="AA535" s="88">
        <v>26824556</v>
      </c>
    </row>
    <row r="536" spans="1:27" ht="15">
      <c r="A536" s="87" t="s">
        <v>1812</v>
      </c>
      <c r="B536" s="88" t="s">
        <v>928</v>
      </c>
      <c r="C536" s="88">
        <v>264800</v>
      </c>
      <c r="D536" s="88">
        <f t="shared" si="32"/>
        <v>235056</v>
      </c>
      <c r="E536" s="88">
        <v>89000</v>
      </c>
      <c r="F536" s="88">
        <v>146056</v>
      </c>
      <c r="O536" s="87" t="s">
        <v>1755</v>
      </c>
      <c r="P536" s="88" t="s">
        <v>912</v>
      </c>
      <c r="Q536" s="88">
        <v>0</v>
      </c>
      <c r="R536" s="88">
        <f t="shared" si="33"/>
        <v>2305273</v>
      </c>
      <c r="S536" s="88">
        <v>172425</v>
      </c>
      <c r="T536" s="88">
        <v>2132848</v>
      </c>
      <c r="V536" s="87" t="s">
        <v>1769</v>
      </c>
      <c r="W536" s="88" t="s">
        <v>663</v>
      </c>
      <c r="X536" s="88">
        <v>9338000</v>
      </c>
      <c r="Y536" s="88">
        <f t="shared" si="34"/>
        <v>11667236</v>
      </c>
      <c r="Z536" s="88">
        <v>0</v>
      </c>
      <c r="AA536" s="88">
        <v>11667236</v>
      </c>
    </row>
    <row r="537" spans="1:27" ht="15">
      <c r="A537" s="87" t="s">
        <v>1815</v>
      </c>
      <c r="B537" s="88" t="s">
        <v>518</v>
      </c>
      <c r="C537" s="88">
        <v>0</v>
      </c>
      <c r="D537" s="88">
        <f t="shared" si="32"/>
        <v>68995</v>
      </c>
      <c r="E537" s="88">
        <v>0</v>
      </c>
      <c r="F537" s="88">
        <v>68995</v>
      </c>
      <c r="O537" s="87" t="s">
        <v>1758</v>
      </c>
      <c r="P537" s="88" t="s">
        <v>913</v>
      </c>
      <c r="Q537" s="88">
        <v>72300</v>
      </c>
      <c r="R537" s="88">
        <f t="shared" si="33"/>
        <v>1931845</v>
      </c>
      <c r="S537" s="88">
        <v>355450</v>
      </c>
      <c r="T537" s="88">
        <v>1576395</v>
      </c>
      <c r="V537" s="87" t="s">
        <v>1771</v>
      </c>
      <c r="W537" s="88" t="s">
        <v>700</v>
      </c>
      <c r="X537" s="88">
        <v>191350</v>
      </c>
      <c r="Y537" s="88">
        <f t="shared" si="34"/>
        <v>1911037</v>
      </c>
      <c r="Z537" s="88">
        <v>362500</v>
      </c>
      <c r="AA537" s="88">
        <v>1548537</v>
      </c>
    </row>
    <row r="538" spans="1:27" ht="15">
      <c r="A538" s="87" t="s">
        <v>1818</v>
      </c>
      <c r="B538" s="88" t="s">
        <v>929</v>
      </c>
      <c r="C538" s="88">
        <v>0</v>
      </c>
      <c r="D538" s="88">
        <f t="shared" si="32"/>
        <v>93139</v>
      </c>
      <c r="E538" s="88">
        <v>55500</v>
      </c>
      <c r="F538" s="88">
        <v>37639</v>
      </c>
      <c r="O538" s="87" t="s">
        <v>1761</v>
      </c>
      <c r="P538" s="88" t="s">
        <v>914</v>
      </c>
      <c r="Q538" s="88">
        <v>6753715</v>
      </c>
      <c r="R538" s="88">
        <f t="shared" si="33"/>
        <v>14152065</v>
      </c>
      <c r="S538" s="88">
        <v>9114559</v>
      </c>
      <c r="T538" s="88">
        <v>5037506</v>
      </c>
      <c r="V538" s="87" t="s">
        <v>1774</v>
      </c>
      <c r="W538" s="88" t="s">
        <v>916</v>
      </c>
      <c r="X538" s="88">
        <v>0</v>
      </c>
      <c r="Y538" s="88">
        <f t="shared" si="34"/>
        <v>45600</v>
      </c>
      <c r="Z538" s="88">
        <v>0</v>
      </c>
      <c r="AA538" s="88">
        <v>45600</v>
      </c>
    </row>
    <row r="539" spans="1:27" ht="15">
      <c r="A539" s="87" t="s">
        <v>1821</v>
      </c>
      <c r="B539" s="88" t="s">
        <v>930</v>
      </c>
      <c r="C539" s="88">
        <v>0</v>
      </c>
      <c r="D539" s="88">
        <f t="shared" si="32"/>
        <v>481925</v>
      </c>
      <c r="E539" s="88">
        <v>125700</v>
      </c>
      <c r="F539" s="88">
        <v>356225</v>
      </c>
      <c r="O539" s="87" t="s">
        <v>1764</v>
      </c>
      <c r="P539" s="88" t="s">
        <v>531</v>
      </c>
      <c r="Q539" s="88">
        <v>5155750</v>
      </c>
      <c r="R539" s="88">
        <f t="shared" si="33"/>
        <v>5544089</v>
      </c>
      <c r="S539" s="88">
        <v>2010885</v>
      </c>
      <c r="T539" s="88">
        <v>3533204</v>
      </c>
      <c r="V539" s="87" t="s">
        <v>1777</v>
      </c>
      <c r="W539" s="88" t="s">
        <v>917</v>
      </c>
      <c r="X539" s="88">
        <v>1423950</v>
      </c>
      <c r="Y539" s="88">
        <f t="shared" si="34"/>
        <v>898235</v>
      </c>
      <c r="Z539" s="88">
        <v>2700</v>
      </c>
      <c r="AA539" s="88">
        <v>895535</v>
      </c>
    </row>
    <row r="540" spans="1:27" ht="15">
      <c r="A540" s="87" t="s">
        <v>1824</v>
      </c>
      <c r="B540" s="88" t="s">
        <v>931</v>
      </c>
      <c r="C540" s="88">
        <v>0</v>
      </c>
      <c r="D540" s="88">
        <f t="shared" si="32"/>
        <v>40221</v>
      </c>
      <c r="E540" s="88">
        <v>500</v>
      </c>
      <c r="F540" s="88">
        <v>39721</v>
      </c>
      <c r="O540" s="87" t="s">
        <v>1766</v>
      </c>
      <c r="P540" s="88" t="s">
        <v>915</v>
      </c>
      <c r="Q540" s="88">
        <v>10719956</v>
      </c>
      <c r="R540" s="88">
        <f t="shared" si="33"/>
        <v>28534400</v>
      </c>
      <c r="S540" s="88">
        <v>14191035</v>
      </c>
      <c r="T540" s="88">
        <v>14343365</v>
      </c>
      <c r="V540" s="87" t="s">
        <v>1778</v>
      </c>
      <c r="W540" s="88" t="s">
        <v>918</v>
      </c>
      <c r="X540" s="88">
        <v>404500</v>
      </c>
      <c r="Y540" s="88">
        <f t="shared" si="34"/>
        <v>40378</v>
      </c>
      <c r="Z540" s="88">
        <v>0</v>
      </c>
      <c r="AA540" s="88">
        <v>40378</v>
      </c>
    </row>
    <row r="541" spans="1:27" ht="15">
      <c r="A541" s="87" t="s">
        <v>1826</v>
      </c>
      <c r="B541" s="88" t="s">
        <v>932</v>
      </c>
      <c r="C541" s="88">
        <v>0</v>
      </c>
      <c r="D541" s="88">
        <f t="shared" si="32"/>
        <v>90405</v>
      </c>
      <c r="E541" s="88">
        <v>0</v>
      </c>
      <c r="F541" s="88">
        <v>90405</v>
      </c>
      <c r="O541" s="87" t="s">
        <v>1769</v>
      </c>
      <c r="P541" s="88" t="s">
        <v>663</v>
      </c>
      <c r="Q541" s="88">
        <v>1612100</v>
      </c>
      <c r="R541" s="88">
        <f t="shared" si="33"/>
        <v>9125095</v>
      </c>
      <c r="S541" s="88">
        <v>2591244</v>
      </c>
      <c r="T541" s="88">
        <v>6533851</v>
      </c>
      <c r="V541" s="87" t="s">
        <v>1779</v>
      </c>
      <c r="W541" s="88" t="s">
        <v>919</v>
      </c>
      <c r="X541" s="88">
        <v>0</v>
      </c>
      <c r="Y541" s="88">
        <f t="shared" si="34"/>
        <v>140265</v>
      </c>
      <c r="Z541" s="88">
        <v>0</v>
      </c>
      <c r="AA541" s="88">
        <v>140265</v>
      </c>
    </row>
    <row r="542" spans="1:27" ht="15">
      <c r="A542" s="87" t="s">
        <v>1829</v>
      </c>
      <c r="B542" s="88" t="s">
        <v>494</v>
      </c>
      <c r="C542" s="88">
        <v>0</v>
      </c>
      <c r="D542" s="88">
        <f t="shared" si="32"/>
        <v>364806</v>
      </c>
      <c r="E542" s="88">
        <v>285976</v>
      </c>
      <c r="F542" s="88">
        <v>78830</v>
      </c>
      <c r="O542" s="87" t="s">
        <v>1771</v>
      </c>
      <c r="P542" s="88" t="s">
        <v>700</v>
      </c>
      <c r="Q542" s="88">
        <v>6681400</v>
      </c>
      <c r="R542" s="88">
        <f t="shared" si="33"/>
        <v>24640695</v>
      </c>
      <c r="S542" s="88">
        <v>16296407</v>
      </c>
      <c r="T542" s="88">
        <v>8344288</v>
      </c>
      <c r="V542" s="87" t="s">
        <v>1780</v>
      </c>
      <c r="W542" s="88" t="s">
        <v>920</v>
      </c>
      <c r="X542" s="88">
        <v>247308</v>
      </c>
      <c r="Y542" s="88">
        <f t="shared" si="34"/>
        <v>4475789</v>
      </c>
      <c r="Z542" s="88">
        <v>2593017</v>
      </c>
      <c r="AA542" s="88">
        <v>1882772</v>
      </c>
    </row>
    <row r="543" spans="1:27" ht="15">
      <c r="A543" s="87" t="s">
        <v>1832</v>
      </c>
      <c r="B543" s="88" t="s">
        <v>933</v>
      </c>
      <c r="C543" s="88">
        <v>0</v>
      </c>
      <c r="D543" s="88">
        <f t="shared" si="32"/>
        <v>119624</v>
      </c>
      <c r="E543" s="88">
        <v>28210</v>
      </c>
      <c r="F543" s="88">
        <v>91414</v>
      </c>
      <c r="O543" s="87" t="s">
        <v>1774</v>
      </c>
      <c r="P543" s="88" t="s">
        <v>916</v>
      </c>
      <c r="Q543" s="88">
        <v>0</v>
      </c>
      <c r="R543" s="88">
        <f t="shared" si="33"/>
        <v>118101</v>
      </c>
      <c r="S543" s="88">
        <v>0</v>
      </c>
      <c r="T543" s="88">
        <v>118101</v>
      </c>
      <c r="V543" s="87" t="s">
        <v>1784</v>
      </c>
      <c r="W543" s="88" t="s">
        <v>619</v>
      </c>
      <c r="X543" s="88">
        <v>915950</v>
      </c>
      <c r="Y543" s="88">
        <f t="shared" si="34"/>
        <v>1200716</v>
      </c>
      <c r="Z543" s="88">
        <v>0</v>
      </c>
      <c r="AA543" s="88">
        <v>1200716</v>
      </c>
    </row>
    <row r="544" spans="1:27" ht="15">
      <c r="A544" s="87" t="s">
        <v>1835</v>
      </c>
      <c r="B544" s="88" t="s">
        <v>934</v>
      </c>
      <c r="C544" s="88">
        <v>21875000</v>
      </c>
      <c r="D544" s="88">
        <f t="shared" si="32"/>
        <v>53778</v>
      </c>
      <c r="E544" s="88">
        <v>0</v>
      </c>
      <c r="F544" s="88">
        <v>53778</v>
      </c>
      <c r="O544" s="87" t="s">
        <v>1777</v>
      </c>
      <c r="P544" s="88" t="s">
        <v>917</v>
      </c>
      <c r="Q544" s="88">
        <v>444030</v>
      </c>
      <c r="R544" s="88">
        <f t="shared" si="33"/>
        <v>18150</v>
      </c>
      <c r="S544" s="88">
        <v>18150</v>
      </c>
      <c r="T544" s="88">
        <v>0</v>
      </c>
      <c r="V544" s="87" t="s">
        <v>1787</v>
      </c>
      <c r="W544" s="88" t="s">
        <v>921</v>
      </c>
      <c r="X544" s="88">
        <v>130362</v>
      </c>
      <c r="Y544" s="88">
        <f t="shared" si="34"/>
        <v>505085</v>
      </c>
      <c r="Z544" s="88">
        <v>70000</v>
      </c>
      <c r="AA544" s="88">
        <v>435085</v>
      </c>
    </row>
    <row r="545" spans="1:27" ht="15">
      <c r="A545" s="75"/>
      <c r="B545" s="75"/>
      <c r="C545" s="75"/>
      <c r="D545" s="75"/>
      <c r="E545" s="75"/>
      <c r="F545" s="75"/>
      <c r="O545" s="87" t="s">
        <v>1778</v>
      </c>
      <c r="P545" s="88" t="s">
        <v>918</v>
      </c>
      <c r="Q545" s="88">
        <v>3000</v>
      </c>
      <c r="R545" s="88">
        <f t="shared" si="33"/>
        <v>461687</v>
      </c>
      <c r="S545" s="88">
        <v>18500</v>
      </c>
      <c r="T545" s="88">
        <v>443187</v>
      </c>
      <c r="V545" s="87" t="s">
        <v>1790</v>
      </c>
      <c r="W545" s="88" t="s">
        <v>587</v>
      </c>
      <c r="X545" s="88">
        <v>1076800</v>
      </c>
      <c r="Y545" s="88">
        <f t="shared" si="34"/>
        <v>401125</v>
      </c>
      <c r="Z545" s="88">
        <v>119450</v>
      </c>
      <c r="AA545" s="88">
        <v>281675</v>
      </c>
    </row>
    <row r="546" spans="1:27" ht="15">
      <c r="A546" s="75"/>
      <c r="B546" s="75"/>
      <c r="C546" s="75"/>
      <c r="D546" s="75"/>
      <c r="E546" s="75"/>
      <c r="F546" s="75"/>
      <c r="O546" s="87" t="s">
        <v>1779</v>
      </c>
      <c r="P546" s="88" t="s">
        <v>919</v>
      </c>
      <c r="Q546" s="88">
        <v>195696</v>
      </c>
      <c r="R546" s="88">
        <f t="shared" si="33"/>
        <v>860423</v>
      </c>
      <c r="S546" s="88">
        <v>70000</v>
      </c>
      <c r="T546" s="88">
        <v>790423</v>
      </c>
      <c r="V546" s="87" t="s">
        <v>1793</v>
      </c>
      <c r="W546" s="88" t="s">
        <v>922</v>
      </c>
      <c r="X546" s="88">
        <v>1390460</v>
      </c>
      <c r="Y546" s="88">
        <f t="shared" si="34"/>
        <v>2985516</v>
      </c>
      <c r="Z546" s="88">
        <v>125695</v>
      </c>
      <c r="AA546" s="88">
        <v>2859821</v>
      </c>
    </row>
    <row r="547" spans="1:27" ht="15">
      <c r="A547" s="75"/>
      <c r="B547" s="75"/>
      <c r="C547" s="75"/>
      <c r="D547" s="75"/>
      <c r="E547" s="75"/>
      <c r="F547" s="75"/>
      <c r="O547" s="87" t="s">
        <v>1780</v>
      </c>
      <c r="P547" s="88" t="s">
        <v>920</v>
      </c>
      <c r="Q547" s="88">
        <v>861700</v>
      </c>
      <c r="R547" s="88">
        <f t="shared" si="33"/>
        <v>1498058</v>
      </c>
      <c r="S547" s="88">
        <v>673500</v>
      </c>
      <c r="T547" s="88">
        <v>824558</v>
      </c>
      <c r="V547" s="87" t="s">
        <v>1795</v>
      </c>
      <c r="W547" s="88" t="s">
        <v>923</v>
      </c>
      <c r="X547" s="88">
        <v>230250</v>
      </c>
      <c r="Y547" s="88">
        <f t="shared" si="34"/>
        <v>107173</v>
      </c>
      <c r="Z547" s="88">
        <v>45000</v>
      </c>
      <c r="AA547" s="88">
        <v>62173</v>
      </c>
    </row>
    <row r="548" spans="15:27" ht="15">
      <c r="O548" s="87" t="s">
        <v>1784</v>
      </c>
      <c r="P548" s="88" t="s">
        <v>619</v>
      </c>
      <c r="Q548" s="88">
        <v>501000</v>
      </c>
      <c r="R548" s="88">
        <f t="shared" si="33"/>
        <v>769990</v>
      </c>
      <c r="S548" s="88">
        <v>221200</v>
      </c>
      <c r="T548" s="88">
        <v>548790</v>
      </c>
      <c r="V548" s="87" t="s">
        <v>1798</v>
      </c>
      <c r="W548" s="88" t="s">
        <v>974</v>
      </c>
      <c r="X548" s="88">
        <v>84000</v>
      </c>
      <c r="Y548" s="88">
        <f t="shared" si="34"/>
        <v>362875</v>
      </c>
      <c r="Z548" s="88">
        <v>55575</v>
      </c>
      <c r="AA548" s="88">
        <v>307300</v>
      </c>
    </row>
    <row r="549" spans="15:27" ht="15">
      <c r="O549" s="87" t="s">
        <v>1787</v>
      </c>
      <c r="P549" s="88" t="s">
        <v>921</v>
      </c>
      <c r="Q549" s="88">
        <v>343050</v>
      </c>
      <c r="R549" s="88">
        <f t="shared" si="33"/>
        <v>39549</v>
      </c>
      <c r="S549" s="88">
        <v>0</v>
      </c>
      <c r="T549" s="88">
        <v>39549</v>
      </c>
      <c r="V549" s="87" t="s">
        <v>1800</v>
      </c>
      <c r="W549" s="88" t="s">
        <v>924</v>
      </c>
      <c r="X549" s="88">
        <v>18000</v>
      </c>
      <c r="Y549" s="88">
        <f t="shared" si="34"/>
        <v>200905</v>
      </c>
      <c r="Z549" s="88">
        <v>7000</v>
      </c>
      <c r="AA549" s="88">
        <v>193905</v>
      </c>
    </row>
    <row r="550" spans="15:27" ht="15">
      <c r="O550" s="87" t="s">
        <v>1790</v>
      </c>
      <c r="P550" s="88" t="s">
        <v>587</v>
      </c>
      <c r="Q550" s="88">
        <v>0</v>
      </c>
      <c r="R550" s="88">
        <f t="shared" si="33"/>
        <v>1183715</v>
      </c>
      <c r="S550" s="88">
        <v>324650</v>
      </c>
      <c r="T550" s="88">
        <v>859065</v>
      </c>
      <c r="V550" s="87" t="s">
        <v>1803</v>
      </c>
      <c r="W550" s="88" t="s">
        <v>925</v>
      </c>
      <c r="X550" s="88">
        <v>92942</v>
      </c>
      <c r="Y550" s="88">
        <f t="shared" si="34"/>
        <v>407241</v>
      </c>
      <c r="Z550" s="88">
        <v>170400</v>
      </c>
      <c r="AA550" s="88">
        <v>236841</v>
      </c>
    </row>
    <row r="551" spans="15:27" ht="15">
      <c r="O551" s="87" t="s">
        <v>1793</v>
      </c>
      <c r="P551" s="88" t="s">
        <v>922</v>
      </c>
      <c r="Q551" s="88">
        <v>3778926</v>
      </c>
      <c r="R551" s="88">
        <f t="shared" si="33"/>
        <v>61143</v>
      </c>
      <c r="S551" s="88">
        <v>0</v>
      </c>
      <c r="T551" s="88">
        <v>61143</v>
      </c>
      <c r="V551" s="87" t="s">
        <v>1806</v>
      </c>
      <c r="W551" s="88" t="s">
        <v>926</v>
      </c>
      <c r="X551" s="88">
        <v>184902</v>
      </c>
      <c r="Y551" s="88">
        <f t="shared" si="34"/>
        <v>214182</v>
      </c>
      <c r="Z551" s="88">
        <v>56185</v>
      </c>
      <c r="AA551" s="88">
        <v>157997</v>
      </c>
    </row>
    <row r="552" spans="15:27" ht="15">
      <c r="O552" s="87" t="s">
        <v>1795</v>
      </c>
      <c r="P552" s="88" t="s">
        <v>923</v>
      </c>
      <c r="Q552" s="88">
        <v>200000</v>
      </c>
      <c r="R552" s="88">
        <f t="shared" si="33"/>
        <v>311464</v>
      </c>
      <c r="S552" s="88">
        <v>65800</v>
      </c>
      <c r="T552" s="88">
        <v>245664</v>
      </c>
      <c r="V552" s="87" t="s">
        <v>1809</v>
      </c>
      <c r="W552" s="88" t="s">
        <v>927</v>
      </c>
      <c r="X552" s="88">
        <v>1000</v>
      </c>
      <c r="Y552" s="88">
        <f t="shared" si="34"/>
        <v>79822</v>
      </c>
      <c r="Z552" s="88">
        <v>11275</v>
      </c>
      <c r="AA552" s="88">
        <v>68547</v>
      </c>
    </row>
    <row r="553" spans="15:27" ht="15">
      <c r="O553" s="87" t="s">
        <v>1798</v>
      </c>
      <c r="P553" s="88" t="s">
        <v>974</v>
      </c>
      <c r="Q553" s="88">
        <v>638701</v>
      </c>
      <c r="R553" s="88">
        <f t="shared" si="33"/>
        <v>412011</v>
      </c>
      <c r="S553" s="88">
        <v>216591</v>
      </c>
      <c r="T553" s="88">
        <v>195420</v>
      </c>
      <c r="V553" s="87" t="s">
        <v>1812</v>
      </c>
      <c r="W553" s="88" t="s">
        <v>928</v>
      </c>
      <c r="X553" s="88">
        <v>63480</v>
      </c>
      <c r="Y553" s="88">
        <f t="shared" si="34"/>
        <v>1155543</v>
      </c>
      <c r="Z553" s="88">
        <v>212600</v>
      </c>
      <c r="AA553" s="88">
        <v>942943</v>
      </c>
    </row>
    <row r="554" spans="15:27" ht="15">
      <c r="O554" s="87" t="s">
        <v>1800</v>
      </c>
      <c r="P554" s="88" t="s">
        <v>924</v>
      </c>
      <c r="Q554" s="88">
        <v>0</v>
      </c>
      <c r="R554" s="88">
        <f t="shared" si="33"/>
        <v>525686</v>
      </c>
      <c r="S554" s="88">
        <v>268000</v>
      </c>
      <c r="T554" s="88">
        <v>257686</v>
      </c>
      <c r="V554" s="87" t="s">
        <v>1815</v>
      </c>
      <c r="W554" s="88" t="s">
        <v>518</v>
      </c>
      <c r="X554" s="88">
        <v>65560</v>
      </c>
      <c r="Y554" s="88">
        <f t="shared" si="34"/>
        <v>317986</v>
      </c>
      <c r="Z554" s="88">
        <v>37600</v>
      </c>
      <c r="AA554" s="88">
        <v>280386</v>
      </c>
    </row>
    <row r="555" spans="15:27" ht="15">
      <c r="O555" s="87" t="s">
        <v>1803</v>
      </c>
      <c r="P555" s="88" t="s">
        <v>925</v>
      </c>
      <c r="Q555" s="88">
        <v>38200</v>
      </c>
      <c r="R555" s="88">
        <f t="shared" si="33"/>
        <v>984362</v>
      </c>
      <c r="S555" s="88">
        <v>190300</v>
      </c>
      <c r="T555" s="88">
        <v>794062</v>
      </c>
      <c r="V555" s="87" t="s">
        <v>1818</v>
      </c>
      <c r="W555" s="88" t="s">
        <v>929</v>
      </c>
      <c r="X555" s="88">
        <v>17900</v>
      </c>
      <c r="Y555" s="88">
        <f t="shared" si="34"/>
        <v>62038</v>
      </c>
      <c r="Z555" s="88">
        <v>14085</v>
      </c>
      <c r="AA555" s="88">
        <v>47953</v>
      </c>
    </row>
    <row r="556" spans="15:27" ht="15">
      <c r="O556" s="87" t="s">
        <v>1806</v>
      </c>
      <c r="P556" s="88" t="s">
        <v>926</v>
      </c>
      <c r="Q556" s="88">
        <v>583640</v>
      </c>
      <c r="R556" s="88">
        <f t="shared" si="33"/>
        <v>417856</v>
      </c>
      <c r="S556" s="88">
        <v>146417</v>
      </c>
      <c r="T556" s="88">
        <v>271439</v>
      </c>
      <c r="V556" s="87" t="s">
        <v>1821</v>
      </c>
      <c r="W556" s="88" t="s">
        <v>930</v>
      </c>
      <c r="X556" s="88">
        <v>630600</v>
      </c>
      <c r="Y556" s="88">
        <f t="shared" si="34"/>
        <v>2374168</v>
      </c>
      <c r="Z556" s="88">
        <v>0</v>
      </c>
      <c r="AA556" s="88">
        <v>2374168</v>
      </c>
    </row>
    <row r="557" spans="15:27" ht="15">
      <c r="O557" s="87" t="s">
        <v>1809</v>
      </c>
      <c r="P557" s="88" t="s">
        <v>927</v>
      </c>
      <c r="Q557" s="88">
        <v>355500</v>
      </c>
      <c r="R557" s="88">
        <f t="shared" si="33"/>
        <v>355668</v>
      </c>
      <c r="S557" s="88">
        <v>66200</v>
      </c>
      <c r="T557" s="88">
        <v>289468</v>
      </c>
      <c r="V557" s="87" t="s">
        <v>1824</v>
      </c>
      <c r="W557" s="88" t="s">
        <v>931</v>
      </c>
      <c r="X557" s="88">
        <v>1554700</v>
      </c>
      <c r="Y557" s="88">
        <f t="shared" si="34"/>
        <v>1135105</v>
      </c>
      <c r="Z557" s="88">
        <v>0</v>
      </c>
      <c r="AA557" s="88">
        <v>1135105</v>
      </c>
    </row>
    <row r="558" spans="15:27" ht="15">
      <c r="O558" s="87" t="s">
        <v>1812</v>
      </c>
      <c r="P558" s="88" t="s">
        <v>928</v>
      </c>
      <c r="Q558" s="88">
        <v>1208890</v>
      </c>
      <c r="R558" s="88">
        <f t="shared" si="33"/>
        <v>763563</v>
      </c>
      <c r="S558" s="88">
        <v>189749</v>
      </c>
      <c r="T558" s="88">
        <v>573814</v>
      </c>
      <c r="V558" s="87" t="s">
        <v>1826</v>
      </c>
      <c r="W558" s="88" t="s">
        <v>932</v>
      </c>
      <c r="X558" s="88">
        <v>107890</v>
      </c>
      <c r="Y558" s="88">
        <f t="shared" si="34"/>
        <v>692866</v>
      </c>
      <c r="Z558" s="88">
        <v>980</v>
      </c>
      <c r="AA558" s="88">
        <v>691886</v>
      </c>
    </row>
    <row r="559" spans="15:27" ht="15">
      <c r="O559" s="87" t="s">
        <v>1815</v>
      </c>
      <c r="P559" s="88" t="s">
        <v>518</v>
      </c>
      <c r="Q559" s="88">
        <v>11450</v>
      </c>
      <c r="R559" s="88">
        <f t="shared" si="33"/>
        <v>1963734</v>
      </c>
      <c r="S559" s="88">
        <v>1174850</v>
      </c>
      <c r="T559" s="88">
        <v>788884</v>
      </c>
      <c r="V559" s="87" t="s">
        <v>1829</v>
      </c>
      <c r="W559" s="88" t="s">
        <v>494</v>
      </c>
      <c r="X559" s="88">
        <v>3265510</v>
      </c>
      <c r="Y559" s="88">
        <f t="shared" si="34"/>
        <v>1933314</v>
      </c>
      <c r="Z559" s="88">
        <v>1001021</v>
      </c>
      <c r="AA559" s="88">
        <v>932293</v>
      </c>
    </row>
    <row r="560" spans="15:27" ht="15">
      <c r="O560" s="87" t="s">
        <v>1818</v>
      </c>
      <c r="P560" s="88" t="s">
        <v>929</v>
      </c>
      <c r="Q560" s="88">
        <v>150000</v>
      </c>
      <c r="R560" s="88">
        <f t="shared" si="33"/>
        <v>537399</v>
      </c>
      <c r="S560" s="88">
        <v>101359</v>
      </c>
      <c r="T560" s="88">
        <v>436040</v>
      </c>
      <c r="V560" s="87" t="s">
        <v>1832</v>
      </c>
      <c r="W560" s="88" t="s">
        <v>933</v>
      </c>
      <c r="X560" s="88">
        <v>541499</v>
      </c>
      <c r="Y560" s="88">
        <f t="shared" si="34"/>
        <v>298743</v>
      </c>
      <c r="Z560" s="88">
        <v>40000</v>
      </c>
      <c r="AA560" s="88">
        <v>258743</v>
      </c>
    </row>
    <row r="561" spans="15:27" ht="15">
      <c r="O561" s="87" t="s">
        <v>1821</v>
      </c>
      <c r="P561" s="88" t="s">
        <v>930</v>
      </c>
      <c r="Q561" s="88">
        <v>0</v>
      </c>
      <c r="R561" s="88">
        <f t="shared" si="33"/>
        <v>3601349</v>
      </c>
      <c r="S561" s="88">
        <v>185500</v>
      </c>
      <c r="T561" s="88">
        <v>3415849</v>
      </c>
      <c r="V561" s="87" t="s">
        <v>1835</v>
      </c>
      <c r="W561" s="88" t="s">
        <v>934</v>
      </c>
      <c r="X561" s="88">
        <v>262786093</v>
      </c>
      <c r="Y561" s="88">
        <f t="shared" si="34"/>
        <v>240798771</v>
      </c>
      <c r="Z561" s="88">
        <v>3914800</v>
      </c>
      <c r="AA561" s="88">
        <v>236883971</v>
      </c>
    </row>
    <row r="562" spans="15:20" ht="15">
      <c r="O562" s="87" t="s">
        <v>1824</v>
      </c>
      <c r="P562" s="88" t="s">
        <v>931</v>
      </c>
      <c r="Q562" s="88">
        <v>35201</v>
      </c>
      <c r="R562" s="88">
        <f t="shared" si="33"/>
        <v>637177</v>
      </c>
      <c r="S562" s="88">
        <v>149363</v>
      </c>
      <c r="T562" s="88">
        <v>487814</v>
      </c>
    </row>
    <row r="563" spans="15:20" ht="15">
      <c r="O563" s="87" t="s">
        <v>1826</v>
      </c>
      <c r="P563" s="88" t="s">
        <v>932</v>
      </c>
      <c r="Q563" s="88">
        <v>724850</v>
      </c>
      <c r="R563" s="88">
        <f t="shared" si="33"/>
        <v>857337</v>
      </c>
      <c r="S563" s="88">
        <v>146328</v>
      </c>
      <c r="T563" s="88">
        <v>711009</v>
      </c>
    </row>
    <row r="564" spans="15:20" ht="15">
      <c r="O564" s="87" t="s">
        <v>1829</v>
      </c>
      <c r="P564" s="88" t="s">
        <v>494</v>
      </c>
      <c r="Q564" s="88">
        <v>487685</v>
      </c>
      <c r="R564" s="88">
        <f t="shared" si="33"/>
        <v>1321081</v>
      </c>
      <c r="S564" s="88">
        <v>524356</v>
      </c>
      <c r="T564" s="88">
        <v>796725</v>
      </c>
    </row>
    <row r="565" spans="15:20" ht="15">
      <c r="O565" s="87" t="s">
        <v>1832</v>
      </c>
      <c r="P565" s="88" t="s">
        <v>933</v>
      </c>
      <c r="Q565" s="88">
        <v>1057500</v>
      </c>
      <c r="R565" s="88">
        <f t="shared" si="33"/>
        <v>673376</v>
      </c>
      <c r="S565" s="88">
        <v>197710</v>
      </c>
      <c r="T565" s="88">
        <v>475666</v>
      </c>
    </row>
    <row r="566" spans="15:20" ht="15">
      <c r="O566" s="87" t="s">
        <v>1835</v>
      </c>
      <c r="P566" s="88" t="s">
        <v>934</v>
      </c>
      <c r="Q566" s="88">
        <v>115437000</v>
      </c>
      <c r="R566" s="88">
        <f t="shared" si="33"/>
        <v>4795583</v>
      </c>
      <c r="S566" s="88">
        <v>0</v>
      </c>
      <c r="T566" s="88">
        <v>4795583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A18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10" max="10" width="10.88671875" style="0" bestFit="1" customWidth="1"/>
  </cols>
  <sheetData>
    <row r="20" spans="1:2" ht="15.75">
      <c r="A20" s="89" t="str">
        <f>work!A1</f>
        <v>Estimated cost of construction authorized by building permits, September 2008</v>
      </c>
      <c r="B20" s="89"/>
    </row>
    <row r="28" spans="8:9" ht="15.75">
      <c r="H28" s="90"/>
      <c r="I28" s="90"/>
    </row>
    <row r="29" spans="5:9" ht="15">
      <c r="E29" s="1" t="s">
        <v>1582</v>
      </c>
      <c r="F29" s="76" t="s">
        <v>1587</v>
      </c>
      <c r="H29" s="76" t="s">
        <v>1591</v>
      </c>
      <c r="I29" s="1"/>
    </row>
    <row r="31" spans="1:10" ht="15">
      <c r="A31" s="77">
        <v>1</v>
      </c>
      <c r="B31" s="18" t="s">
        <v>1843</v>
      </c>
      <c r="C31" s="17" t="s">
        <v>1841</v>
      </c>
      <c r="D31" s="17" t="s">
        <v>1844</v>
      </c>
      <c r="E31" s="75">
        <f>work!G31+work!H31</f>
        <v>132550</v>
      </c>
      <c r="F31" s="75">
        <f>work!I31+work!J31</f>
        <v>53750</v>
      </c>
      <c r="H31" s="66">
        <f>work!L31</f>
        <v>20081107</v>
      </c>
      <c r="I31" s="75"/>
      <c r="J31" s="5"/>
    </row>
    <row r="32" spans="1:10" ht="15">
      <c r="A32" s="77">
        <v>2</v>
      </c>
      <c r="B32" s="18" t="s">
        <v>1846</v>
      </c>
      <c r="C32" s="17" t="s">
        <v>1841</v>
      </c>
      <c r="D32" s="17" t="s">
        <v>1847</v>
      </c>
      <c r="E32" s="75">
        <f>work!G32+work!H32</f>
        <v>819099</v>
      </c>
      <c r="F32" s="75">
        <f>work!I32+work!J32</f>
        <v>100759832</v>
      </c>
      <c r="H32" s="66">
        <f>work!L32</f>
        <v>20081007</v>
      </c>
      <c r="I32" s="75"/>
      <c r="J32" s="5"/>
    </row>
    <row r="33" spans="1:10" ht="15">
      <c r="A33" s="77">
        <v>3</v>
      </c>
      <c r="B33" s="18" t="s">
        <v>1849</v>
      </c>
      <c r="C33" s="17" t="s">
        <v>1841</v>
      </c>
      <c r="D33" s="17" t="s">
        <v>1850</v>
      </c>
      <c r="E33" s="75">
        <f>work!G33+work!H33</f>
        <v>1725881</v>
      </c>
      <c r="F33" s="75">
        <f>work!I33+work!J33</f>
        <v>24550</v>
      </c>
      <c r="H33" s="66">
        <f>work!L33</f>
        <v>20081007</v>
      </c>
      <c r="I33" s="75"/>
      <c r="J33" s="5"/>
    </row>
    <row r="34" spans="1:10" ht="15">
      <c r="A34" s="77">
        <v>4</v>
      </c>
      <c r="B34" s="18" t="s">
        <v>1852</v>
      </c>
      <c r="C34" s="17" t="s">
        <v>1841</v>
      </c>
      <c r="D34" s="17" t="s">
        <v>1853</v>
      </c>
      <c r="E34" s="75" t="e">
        <f>work!G34+work!H34</f>
        <v>#VALUE!</v>
      </c>
      <c r="F34" s="75" t="e">
        <f>work!I34+work!J34</f>
        <v>#VALUE!</v>
      </c>
      <c r="H34" s="66" t="str">
        <f>work!L34</f>
        <v>No report</v>
      </c>
      <c r="I34" s="75"/>
      <c r="J34" s="5"/>
    </row>
    <row r="35" spans="1:10" ht="15">
      <c r="A35" s="77">
        <v>5</v>
      </c>
      <c r="B35" s="18" t="s">
        <v>1855</v>
      </c>
      <c r="C35" s="17" t="s">
        <v>1841</v>
      </c>
      <c r="D35" s="17" t="s">
        <v>1856</v>
      </c>
      <c r="E35" s="75">
        <f>work!G35+work!H35</f>
        <v>356597</v>
      </c>
      <c r="F35" s="75">
        <f>work!I35+work!J35</f>
        <v>58998</v>
      </c>
      <c r="H35" s="66">
        <f>work!L35</f>
        <v>20081107</v>
      </c>
      <c r="I35" s="75"/>
      <c r="J35" s="5"/>
    </row>
    <row r="36" spans="1:10" ht="15">
      <c r="A36" s="77">
        <v>6</v>
      </c>
      <c r="B36" s="18" t="s">
        <v>1858</v>
      </c>
      <c r="C36" s="17" t="s">
        <v>1841</v>
      </c>
      <c r="D36" s="17" t="s">
        <v>1859</v>
      </c>
      <c r="E36" s="75">
        <f>work!G36+work!H36</f>
        <v>15600</v>
      </c>
      <c r="F36" s="75">
        <f>work!I36+work!J36</f>
        <v>0</v>
      </c>
      <c r="H36" s="66">
        <f>work!L36</f>
        <v>20081007</v>
      </c>
      <c r="I36" s="75"/>
      <c r="J36" s="5"/>
    </row>
    <row r="37" spans="1:10" ht="15">
      <c r="A37" s="77">
        <v>7</v>
      </c>
      <c r="B37" s="18" t="s">
        <v>1861</v>
      </c>
      <c r="C37" s="17" t="s">
        <v>1841</v>
      </c>
      <c r="D37" s="17" t="s">
        <v>1862</v>
      </c>
      <c r="E37" s="75">
        <f>work!G37+work!H37</f>
        <v>150500</v>
      </c>
      <c r="F37" s="75">
        <f>work!I37+work!J37</f>
        <v>23220</v>
      </c>
      <c r="H37" s="66">
        <f>work!L37</f>
        <v>20081007</v>
      </c>
      <c r="I37" s="75"/>
      <c r="J37" s="5"/>
    </row>
    <row r="38" spans="1:10" ht="15">
      <c r="A38" s="77">
        <v>8</v>
      </c>
      <c r="B38" s="18" t="s">
        <v>1864</v>
      </c>
      <c r="C38" s="17" t="s">
        <v>1841</v>
      </c>
      <c r="D38" s="17" t="s">
        <v>1865</v>
      </c>
      <c r="E38" s="75">
        <f>work!G38+work!H38</f>
        <v>2591188</v>
      </c>
      <c r="F38" s="75">
        <f>work!I38+work!J38</f>
        <v>1187710</v>
      </c>
      <c r="H38" s="66">
        <f>work!L38</f>
        <v>20081007</v>
      </c>
      <c r="I38" s="75"/>
      <c r="J38" s="5"/>
    </row>
    <row r="39" spans="1:10" ht="15">
      <c r="A39" s="77">
        <v>9</v>
      </c>
      <c r="B39" s="18" t="s">
        <v>1867</v>
      </c>
      <c r="C39" s="17" t="s">
        <v>1841</v>
      </c>
      <c r="D39" s="17" t="s">
        <v>1868</v>
      </c>
      <c r="E39" s="75">
        <f>work!G39+work!H39</f>
        <v>44000</v>
      </c>
      <c r="F39" s="75">
        <f>work!I39+work!J39</f>
        <v>0</v>
      </c>
      <c r="H39" s="66">
        <f>work!L39</f>
        <v>20081007</v>
      </c>
      <c r="I39" s="75"/>
      <c r="J39" s="5"/>
    </row>
    <row r="40" spans="1:10" ht="15">
      <c r="A40" s="77">
        <v>10</v>
      </c>
      <c r="B40" s="18" t="s">
        <v>1870</v>
      </c>
      <c r="C40" s="17" t="s">
        <v>1841</v>
      </c>
      <c r="D40" s="17" t="s">
        <v>1871</v>
      </c>
      <c r="E40" s="75">
        <f>work!G40+work!H40</f>
        <v>25475</v>
      </c>
      <c r="F40" s="75">
        <f>work!I40+work!J40</f>
        <v>0</v>
      </c>
      <c r="H40" s="66">
        <f>work!L40</f>
        <v>20081007</v>
      </c>
      <c r="I40" s="75"/>
      <c r="J40" s="5"/>
    </row>
    <row r="41" spans="1:10" ht="15">
      <c r="A41" s="77">
        <v>11</v>
      </c>
      <c r="B41" s="18" t="s">
        <v>1873</v>
      </c>
      <c r="C41" s="17" t="s">
        <v>1841</v>
      </c>
      <c r="D41" s="17" t="s">
        <v>1874</v>
      </c>
      <c r="E41" s="75">
        <f>work!G41+work!H41</f>
        <v>408322</v>
      </c>
      <c r="F41" s="75">
        <f>work!I41+work!J41</f>
        <v>189844</v>
      </c>
      <c r="H41" s="66">
        <f>work!L41</f>
        <v>20081007</v>
      </c>
      <c r="I41" s="75"/>
      <c r="J41" s="5"/>
    </row>
    <row r="42" spans="1:10" ht="15">
      <c r="A42" s="77">
        <v>12</v>
      </c>
      <c r="B42" s="18" t="s">
        <v>1876</v>
      </c>
      <c r="C42" s="17" t="s">
        <v>1841</v>
      </c>
      <c r="D42" s="17" t="s">
        <v>1877</v>
      </c>
      <c r="E42" s="75">
        <f>work!G42+work!H42</f>
        <v>1019976</v>
      </c>
      <c r="F42" s="75">
        <f>work!I42+work!J42</f>
        <v>466346</v>
      </c>
      <c r="H42" s="66">
        <f>work!L42</f>
        <v>20081007</v>
      </c>
      <c r="I42" s="75"/>
      <c r="J42" s="5"/>
    </row>
    <row r="43" spans="1:10" ht="15">
      <c r="A43" s="77">
        <v>13</v>
      </c>
      <c r="B43" s="18" t="s">
        <v>1879</v>
      </c>
      <c r="C43" s="17" t="s">
        <v>1841</v>
      </c>
      <c r="D43" s="17" t="s">
        <v>1880</v>
      </c>
      <c r="E43" s="75">
        <f>work!G43+work!H43</f>
        <v>1034433</v>
      </c>
      <c r="F43" s="75">
        <f>work!I43+work!J43</f>
        <v>219277</v>
      </c>
      <c r="H43" s="66">
        <f>work!L43</f>
        <v>20081007</v>
      </c>
      <c r="I43" s="75"/>
      <c r="J43" s="5"/>
    </row>
    <row r="44" spans="1:10" ht="15">
      <c r="A44" s="77">
        <v>14</v>
      </c>
      <c r="B44" s="18" t="s">
        <v>1882</v>
      </c>
      <c r="C44" s="17" t="s">
        <v>1841</v>
      </c>
      <c r="D44" s="17" t="s">
        <v>1883</v>
      </c>
      <c r="E44" s="75">
        <f>work!G44+work!H44</f>
        <v>369170</v>
      </c>
      <c r="F44" s="75">
        <f>work!I44+work!J44</f>
        <v>7000</v>
      </c>
      <c r="H44" s="66">
        <f>work!L44</f>
        <v>20081107</v>
      </c>
      <c r="I44" s="75"/>
      <c r="J44" s="5"/>
    </row>
    <row r="45" spans="1:10" ht="15">
      <c r="A45" s="77">
        <v>15</v>
      </c>
      <c r="B45" s="18" t="s">
        <v>1885</v>
      </c>
      <c r="C45" s="17" t="s">
        <v>1841</v>
      </c>
      <c r="D45" s="17" t="s">
        <v>1886</v>
      </c>
      <c r="E45" s="75">
        <f>work!G45+work!H45</f>
        <v>1483698</v>
      </c>
      <c r="F45" s="75">
        <f>work!I45+work!J45</f>
        <v>0</v>
      </c>
      <c r="H45" s="66">
        <f>work!L45</f>
        <v>20081007</v>
      </c>
      <c r="I45" s="75"/>
      <c r="J45" s="5"/>
    </row>
    <row r="46" spans="1:10" ht="15">
      <c r="A46" s="77">
        <v>16</v>
      </c>
      <c r="B46" s="18" t="s">
        <v>1888</v>
      </c>
      <c r="C46" s="17" t="s">
        <v>1841</v>
      </c>
      <c r="D46" s="17" t="s">
        <v>1889</v>
      </c>
      <c r="E46" s="75">
        <f>work!G46+work!H46</f>
        <v>3509652</v>
      </c>
      <c r="F46" s="75">
        <f>work!I46+work!J46</f>
        <v>22645</v>
      </c>
      <c r="H46" s="66">
        <f>work!L46</f>
        <v>20081007</v>
      </c>
      <c r="I46" s="75"/>
      <c r="J46" s="5"/>
    </row>
    <row r="47" spans="1:10" ht="15">
      <c r="A47" s="77">
        <v>17</v>
      </c>
      <c r="B47" s="18" t="s">
        <v>1891</v>
      </c>
      <c r="C47" s="17" t="s">
        <v>1841</v>
      </c>
      <c r="D47" s="17" t="s">
        <v>1892</v>
      </c>
      <c r="E47" s="75">
        <f>work!G47+work!H47</f>
        <v>54610</v>
      </c>
      <c r="F47" s="75">
        <f>work!I47+work!J47</f>
        <v>102500</v>
      </c>
      <c r="H47" s="66">
        <f>work!L47</f>
        <v>20081107</v>
      </c>
      <c r="I47" s="75"/>
      <c r="J47" s="5"/>
    </row>
    <row r="48" spans="1:10" ht="15">
      <c r="A48" s="77">
        <v>18</v>
      </c>
      <c r="B48" s="18" t="s">
        <v>1894</v>
      </c>
      <c r="C48" s="17" t="s">
        <v>1841</v>
      </c>
      <c r="D48" s="17" t="s">
        <v>1895</v>
      </c>
      <c r="E48" s="75">
        <f>work!G48+work!H48</f>
        <v>92295</v>
      </c>
      <c r="F48" s="75">
        <f>work!I48+work!J48</f>
        <v>140530</v>
      </c>
      <c r="H48" s="66">
        <f>work!L48</f>
        <v>20081007</v>
      </c>
      <c r="I48" s="75"/>
      <c r="J48" s="5"/>
    </row>
    <row r="49" spans="1:10" ht="15">
      <c r="A49" s="77">
        <v>19</v>
      </c>
      <c r="B49" s="18" t="s">
        <v>1897</v>
      </c>
      <c r="C49" s="17" t="s">
        <v>1841</v>
      </c>
      <c r="D49" s="17" t="s">
        <v>1898</v>
      </c>
      <c r="E49" s="75">
        <f>work!G49+work!H49</f>
        <v>267636</v>
      </c>
      <c r="F49" s="75">
        <f>work!I49+work!J49</f>
        <v>170940</v>
      </c>
      <c r="H49" s="66">
        <f>work!L49</f>
        <v>20081007</v>
      </c>
      <c r="I49" s="75"/>
      <c r="J49" s="5"/>
    </row>
    <row r="50" spans="1:10" ht="15">
      <c r="A50" s="77">
        <v>20</v>
      </c>
      <c r="B50" s="18" t="s">
        <v>1900</v>
      </c>
      <c r="C50" s="17" t="s">
        <v>1841</v>
      </c>
      <c r="D50" s="17" t="s">
        <v>1901</v>
      </c>
      <c r="E50" s="75">
        <f>work!G50+work!H50</f>
        <v>40700</v>
      </c>
      <c r="F50" s="75">
        <f>work!I50+work!J50</f>
        <v>0</v>
      </c>
      <c r="H50" s="66">
        <f>work!L50</f>
        <v>20081007</v>
      </c>
      <c r="I50" s="75"/>
      <c r="J50" s="5"/>
    </row>
    <row r="51" spans="1:10" ht="15">
      <c r="A51" s="77">
        <v>21</v>
      </c>
      <c r="B51" s="18" t="s">
        <v>1903</v>
      </c>
      <c r="C51" s="17" t="s">
        <v>1841</v>
      </c>
      <c r="D51" s="17" t="s">
        <v>1904</v>
      </c>
      <c r="E51" s="75" t="e">
        <f>work!G51+work!H51</f>
        <v>#VALUE!</v>
      </c>
      <c r="F51" s="75" t="e">
        <f>work!I51+work!J51</f>
        <v>#VALUE!</v>
      </c>
      <c r="H51" s="66" t="str">
        <f>work!L51</f>
        <v>No report</v>
      </c>
      <c r="I51" s="75"/>
      <c r="J51" s="5"/>
    </row>
    <row r="52" spans="1:10" ht="15">
      <c r="A52" s="77">
        <v>22</v>
      </c>
      <c r="B52" s="18" t="s">
        <v>1906</v>
      </c>
      <c r="C52" s="17" t="s">
        <v>1841</v>
      </c>
      <c r="D52" s="17" t="s">
        <v>1907</v>
      </c>
      <c r="E52" s="75">
        <f>work!G52+work!H52</f>
        <v>2625954</v>
      </c>
      <c r="F52" s="75">
        <f>work!I52+work!J52</f>
        <v>586760</v>
      </c>
      <c r="H52" s="66">
        <f>work!L52</f>
        <v>20081007</v>
      </c>
      <c r="I52" s="75"/>
      <c r="J52" s="5"/>
    </row>
    <row r="53" spans="1:10" ht="15">
      <c r="A53" s="77">
        <v>23</v>
      </c>
      <c r="B53" s="18" t="s">
        <v>1909</v>
      </c>
      <c r="C53" s="17" t="s">
        <v>1841</v>
      </c>
      <c r="D53" s="17" t="s">
        <v>1910</v>
      </c>
      <c r="E53" s="75">
        <f>work!G53+work!H53</f>
        <v>25236</v>
      </c>
      <c r="F53" s="75">
        <f>work!I53+work!J53</f>
        <v>3800</v>
      </c>
      <c r="H53" s="66">
        <f>work!L53</f>
        <v>20081107</v>
      </c>
      <c r="I53" s="75"/>
      <c r="J53" s="5"/>
    </row>
    <row r="54" spans="1:10" ht="15">
      <c r="A54" s="77">
        <v>24</v>
      </c>
      <c r="B54" s="18" t="s">
        <v>1913</v>
      </c>
      <c r="C54" s="17" t="s">
        <v>1911</v>
      </c>
      <c r="D54" s="17" t="s">
        <v>1914</v>
      </c>
      <c r="E54" s="75">
        <f>work!G54+work!H54</f>
        <v>397896</v>
      </c>
      <c r="F54" s="75">
        <f>work!I54+work!J54</f>
        <v>52550</v>
      </c>
      <c r="H54" s="66">
        <f>work!L54</f>
        <v>20081007</v>
      </c>
      <c r="I54" s="75"/>
      <c r="J54" s="5"/>
    </row>
    <row r="55" spans="1:10" ht="15">
      <c r="A55" s="77">
        <v>25</v>
      </c>
      <c r="B55" s="18" t="s">
        <v>1916</v>
      </c>
      <c r="C55" s="17" t="s">
        <v>1911</v>
      </c>
      <c r="D55" s="17" t="s">
        <v>1917</v>
      </c>
      <c r="E55" s="75">
        <f>work!G55+work!H55</f>
        <v>3847175</v>
      </c>
      <c r="F55" s="75">
        <f>work!I55+work!J55</f>
        <v>123100</v>
      </c>
      <c r="H55" s="66">
        <f>work!L55</f>
        <v>20081007</v>
      </c>
      <c r="I55" s="75"/>
      <c r="J55" s="5"/>
    </row>
    <row r="56" spans="1:10" ht="15">
      <c r="A56" s="77">
        <v>26</v>
      </c>
      <c r="B56" s="18" t="s">
        <v>1919</v>
      </c>
      <c r="C56" s="17" t="s">
        <v>1911</v>
      </c>
      <c r="D56" s="17" t="s">
        <v>1920</v>
      </c>
      <c r="E56" s="75">
        <f>work!G56+work!H56</f>
        <v>1366097</v>
      </c>
      <c r="F56" s="75">
        <f>work!I56+work!J56</f>
        <v>1239824</v>
      </c>
      <c r="H56" s="66">
        <f>work!L56</f>
        <v>20081007</v>
      </c>
      <c r="I56" s="75"/>
      <c r="J56" s="5"/>
    </row>
    <row r="57" spans="1:10" ht="15">
      <c r="A57" s="77">
        <v>27</v>
      </c>
      <c r="B57" s="18" t="s">
        <v>1922</v>
      </c>
      <c r="C57" s="17" t="s">
        <v>1911</v>
      </c>
      <c r="D57" s="17" t="s">
        <v>1923</v>
      </c>
      <c r="E57" s="75">
        <f>work!G57+work!H57</f>
        <v>141088</v>
      </c>
      <c r="F57" s="75">
        <f>work!I57+work!J57</f>
        <v>29400</v>
      </c>
      <c r="H57" s="66">
        <f>work!L57</f>
        <v>20081107</v>
      </c>
      <c r="I57" s="75"/>
      <c r="J57" s="5"/>
    </row>
    <row r="58" spans="1:10" ht="15">
      <c r="A58" s="77">
        <v>28</v>
      </c>
      <c r="B58" s="18" t="s">
        <v>1925</v>
      </c>
      <c r="C58" s="17" t="s">
        <v>1911</v>
      </c>
      <c r="D58" s="17" t="s">
        <v>1926</v>
      </c>
      <c r="E58" s="75">
        <f>work!G58+work!H58</f>
        <v>118968</v>
      </c>
      <c r="F58" s="75">
        <f>work!I58+work!J58</f>
        <v>926055</v>
      </c>
      <c r="H58" s="66">
        <f>work!L58</f>
        <v>20081107</v>
      </c>
      <c r="I58" s="75"/>
      <c r="J58" s="5"/>
    </row>
    <row r="59" spans="1:10" ht="15">
      <c r="A59" s="77">
        <v>29</v>
      </c>
      <c r="B59" s="18" t="s">
        <v>1928</v>
      </c>
      <c r="C59" s="17" t="s">
        <v>1911</v>
      </c>
      <c r="D59" s="17" t="s">
        <v>1929</v>
      </c>
      <c r="E59" s="75">
        <f>work!G59+work!H59</f>
        <v>1409074</v>
      </c>
      <c r="F59" s="75">
        <f>work!I59+work!J59</f>
        <v>170450</v>
      </c>
      <c r="H59" s="66">
        <f>work!L59</f>
        <v>20081007</v>
      </c>
      <c r="I59" s="75"/>
      <c r="J59" s="5"/>
    </row>
    <row r="60" spans="1:10" ht="15">
      <c r="A60" s="77">
        <v>30</v>
      </c>
      <c r="B60" s="18" t="s">
        <v>1931</v>
      </c>
      <c r="C60" s="17" t="s">
        <v>1911</v>
      </c>
      <c r="D60" s="17" t="s">
        <v>1932</v>
      </c>
      <c r="E60" s="75">
        <f>work!G60+work!H60</f>
        <v>304880</v>
      </c>
      <c r="F60" s="75">
        <f>work!I60+work!J60</f>
        <v>186200</v>
      </c>
      <c r="H60" s="66">
        <f>work!L60</f>
        <v>20081007</v>
      </c>
      <c r="I60" s="75"/>
      <c r="J60" s="5"/>
    </row>
    <row r="61" spans="1:10" ht="15">
      <c r="A61" s="77">
        <v>31</v>
      </c>
      <c r="B61" s="18" t="s">
        <v>1934</v>
      </c>
      <c r="C61" s="17" t="s">
        <v>1911</v>
      </c>
      <c r="D61" s="17" t="s">
        <v>1935</v>
      </c>
      <c r="E61" s="75">
        <f>work!G61+work!H61</f>
        <v>310295</v>
      </c>
      <c r="F61" s="75">
        <f>work!I61+work!J61</f>
        <v>247850</v>
      </c>
      <c r="H61" s="66">
        <f>work!L61</f>
        <v>20081007</v>
      </c>
      <c r="I61" s="75"/>
      <c r="J61" s="5"/>
    </row>
    <row r="62" spans="1:10" ht="15">
      <c r="A62" s="77">
        <v>32</v>
      </c>
      <c r="B62" s="18" t="s">
        <v>1937</v>
      </c>
      <c r="C62" s="17" t="s">
        <v>1911</v>
      </c>
      <c r="D62" s="17" t="s">
        <v>1938</v>
      </c>
      <c r="E62" s="75">
        <f>work!G62+work!H62</f>
        <v>886229</v>
      </c>
      <c r="F62" s="75">
        <f>work!I62+work!J62</f>
        <v>158300</v>
      </c>
      <c r="H62" s="66">
        <f>work!L62</f>
        <v>20081007</v>
      </c>
      <c r="I62" s="75"/>
      <c r="J62" s="5"/>
    </row>
    <row r="63" spans="1:10" ht="15">
      <c r="A63" s="77">
        <v>33</v>
      </c>
      <c r="B63" s="18" t="s">
        <v>1940</v>
      </c>
      <c r="C63" s="17" t="s">
        <v>1911</v>
      </c>
      <c r="D63" s="17" t="s">
        <v>1941</v>
      </c>
      <c r="E63" s="75">
        <f>work!G63+work!H63</f>
        <v>321113</v>
      </c>
      <c r="F63" s="75">
        <f>work!I63+work!J63</f>
        <v>795144</v>
      </c>
      <c r="H63" s="66">
        <f>work!L63</f>
        <v>20081107</v>
      </c>
      <c r="I63" s="75"/>
      <c r="J63" s="5"/>
    </row>
    <row r="64" spans="1:10" ht="15">
      <c r="A64" s="77">
        <v>34</v>
      </c>
      <c r="B64" s="18" t="s">
        <v>1943</v>
      </c>
      <c r="C64" s="17" t="s">
        <v>1911</v>
      </c>
      <c r="D64" s="17" t="s">
        <v>1944</v>
      </c>
      <c r="E64" s="75">
        <f>work!G64+work!H64</f>
        <v>926184</v>
      </c>
      <c r="F64" s="75">
        <f>work!I64+work!J64</f>
        <v>407600</v>
      </c>
      <c r="H64" s="66">
        <f>work!L64</f>
        <v>20081007</v>
      </c>
      <c r="I64" s="75"/>
      <c r="J64" s="5"/>
    </row>
    <row r="65" spans="1:10" ht="15">
      <c r="A65" s="77">
        <v>35</v>
      </c>
      <c r="B65" s="18" t="s">
        <v>1946</v>
      </c>
      <c r="C65" s="17" t="s">
        <v>1911</v>
      </c>
      <c r="D65" s="17" t="s">
        <v>1947</v>
      </c>
      <c r="E65" s="75">
        <f>work!G65+work!H65</f>
        <v>244348</v>
      </c>
      <c r="F65" s="75">
        <f>work!I65+work!J65</f>
        <v>64560</v>
      </c>
      <c r="H65" s="66">
        <f>work!L65</f>
        <v>20081007</v>
      </c>
      <c r="I65" s="75"/>
      <c r="J65" s="5"/>
    </row>
    <row r="66" spans="1:10" ht="15">
      <c r="A66" s="77">
        <v>36</v>
      </c>
      <c r="B66" s="18" t="s">
        <v>1949</v>
      </c>
      <c r="C66" s="17" t="s">
        <v>1911</v>
      </c>
      <c r="D66" s="17" t="s">
        <v>1950</v>
      </c>
      <c r="E66" s="75">
        <f>work!G66+work!H66</f>
        <v>421420</v>
      </c>
      <c r="F66" s="75">
        <f>work!I66+work!J66</f>
        <v>122720</v>
      </c>
      <c r="H66" s="66">
        <f>work!L66</f>
        <v>20081107</v>
      </c>
      <c r="I66" s="75"/>
      <c r="J66" s="5"/>
    </row>
    <row r="67" spans="1:10" ht="15">
      <c r="A67" s="77">
        <v>37</v>
      </c>
      <c r="B67" s="18" t="s">
        <v>1952</v>
      </c>
      <c r="C67" s="17" t="s">
        <v>1911</v>
      </c>
      <c r="D67" s="17" t="s">
        <v>1953</v>
      </c>
      <c r="E67" s="75">
        <f>work!G67+work!H67</f>
        <v>227195</v>
      </c>
      <c r="F67" s="75">
        <f>work!I67+work!J67</f>
        <v>399853</v>
      </c>
      <c r="H67" s="66">
        <f>work!L67</f>
        <v>20081007</v>
      </c>
      <c r="I67" s="75"/>
      <c r="J67" s="5"/>
    </row>
    <row r="68" spans="1:10" ht="15">
      <c r="A68" s="77">
        <v>38</v>
      </c>
      <c r="B68" s="18" t="s">
        <v>1955</v>
      </c>
      <c r="C68" s="17" t="s">
        <v>1911</v>
      </c>
      <c r="D68" s="17" t="s">
        <v>1956</v>
      </c>
      <c r="E68" s="75">
        <f>work!G68+work!H68</f>
        <v>738415</v>
      </c>
      <c r="F68" s="75">
        <f>work!I68+work!J68</f>
        <v>2788725</v>
      </c>
      <c r="H68" s="66">
        <f>work!L68</f>
        <v>20081007</v>
      </c>
      <c r="I68" s="75"/>
      <c r="J68" s="5"/>
    </row>
    <row r="69" spans="1:10" ht="15">
      <c r="A69" s="77">
        <v>39</v>
      </c>
      <c r="B69" s="18" t="s">
        <v>1958</v>
      </c>
      <c r="C69" s="17" t="s">
        <v>1911</v>
      </c>
      <c r="D69" s="17" t="s">
        <v>1959</v>
      </c>
      <c r="E69" s="75">
        <f>work!G69+work!H69</f>
        <v>2397720</v>
      </c>
      <c r="F69" s="75">
        <f>work!I69+work!J69</f>
        <v>0</v>
      </c>
      <c r="H69" s="66">
        <f>work!L69</f>
        <v>20081007</v>
      </c>
      <c r="I69" s="75"/>
      <c r="J69" s="5"/>
    </row>
    <row r="70" spans="1:10" ht="15">
      <c r="A70" s="77">
        <v>40</v>
      </c>
      <c r="B70" s="18" t="s">
        <v>1961</v>
      </c>
      <c r="C70" s="17" t="s">
        <v>1911</v>
      </c>
      <c r="D70" s="17" t="s">
        <v>1962</v>
      </c>
      <c r="E70" s="75">
        <f>work!G70+work!H70</f>
        <v>1378648</v>
      </c>
      <c r="F70" s="75">
        <f>work!I70+work!J70</f>
        <v>209078</v>
      </c>
      <c r="H70" s="66">
        <f>work!L70</f>
        <v>20081007</v>
      </c>
      <c r="I70" s="75"/>
      <c r="J70" s="5"/>
    </row>
    <row r="71" spans="1:10" ht="15">
      <c r="A71" s="77">
        <v>41</v>
      </c>
      <c r="B71" s="18" t="s">
        <v>1964</v>
      </c>
      <c r="C71" s="17" t="s">
        <v>1911</v>
      </c>
      <c r="D71" s="17" t="s">
        <v>1965</v>
      </c>
      <c r="E71" s="75">
        <f>work!G71+work!H71</f>
        <v>348691</v>
      </c>
      <c r="F71" s="75">
        <f>work!I71+work!J71</f>
        <v>904000</v>
      </c>
      <c r="H71" s="66">
        <f>work!L71</f>
        <v>20081007</v>
      </c>
      <c r="I71" s="75"/>
      <c r="J71" s="5"/>
    </row>
    <row r="72" spans="1:10" ht="15">
      <c r="A72" s="77">
        <v>42</v>
      </c>
      <c r="B72" s="18" t="s">
        <v>1967</v>
      </c>
      <c r="C72" s="17" t="s">
        <v>1911</v>
      </c>
      <c r="D72" s="17" t="s">
        <v>1968</v>
      </c>
      <c r="E72" s="75">
        <f>work!G72+work!H72</f>
        <v>2136116</v>
      </c>
      <c r="F72" s="75">
        <f>work!I72+work!J72</f>
        <v>1311940</v>
      </c>
      <c r="H72" s="66">
        <f>work!L72</f>
        <v>20081007</v>
      </c>
      <c r="I72" s="75"/>
      <c r="J72" s="5"/>
    </row>
    <row r="73" spans="1:10" ht="15">
      <c r="A73" s="77">
        <v>43</v>
      </c>
      <c r="B73" s="18" t="s">
        <v>1970</v>
      </c>
      <c r="C73" s="17" t="s">
        <v>1911</v>
      </c>
      <c r="D73" s="17" t="s">
        <v>1971</v>
      </c>
      <c r="E73" s="75">
        <f>work!G73+work!H73</f>
        <v>1005027</v>
      </c>
      <c r="F73" s="75">
        <f>work!I73+work!J73</f>
        <v>287343</v>
      </c>
      <c r="H73" s="66">
        <f>work!L73</f>
        <v>20081107</v>
      </c>
      <c r="I73" s="75"/>
      <c r="J73" s="5"/>
    </row>
    <row r="74" spans="1:10" ht="15">
      <c r="A74" s="77">
        <v>44</v>
      </c>
      <c r="B74" s="18" t="s">
        <v>1973</v>
      </c>
      <c r="C74" s="17" t="s">
        <v>1911</v>
      </c>
      <c r="D74" s="17" t="s">
        <v>1974</v>
      </c>
      <c r="E74" s="75">
        <f>work!G74+work!H74</f>
        <v>708192</v>
      </c>
      <c r="F74" s="75">
        <f>work!I74+work!J74</f>
        <v>10811</v>
      </c>
      <c r="H74" s="66">
        <f>work!L74</f>
        <v>20081107</v>
      </c>
      <c r="I74" s="75"/>
      <c r="J74" s="5"/>
    </row>
    <row r="75" spans="1:10" ht="15">
      <c r="A75" s="77">
        <v>45</v>
      </c>
      <c r="B75" s="18" t="s">
        <v>1976</v>
      </c>
      <c r="C75" s="17" t="s">
        <v>1911</v>
      </c>
      <c r="D75" s="17" t="s">
        <v>1977</v>
      </c>
      <c r="E75" s="75">
        <f>work!G75+work!H75</f>
        <v>1026933</v>
      </c>
      <c r="F75" s="75">
        <f>work!I75+work!J75</f>
        <v>48600</v>
      </c>
      <c r="H75" s="66">
        <f>work!L75</f>
        <v>20081007</v>
      </c>
      <c r="I75" s="75"/>
      <c r="J75" s="5"/>
    </row>
    <row r="76" spans="1:10" ht="15">
      <c r="A76" s="77">
        <v>46</v>
      </c>
      <c r="B76" s="18" t="s">
        <v>1979</v>
      </c>
      <c r="C76" s="17" t="s">
        <v>1911</v>
      </c>
      <c r="D76" s="17" t="s">
        <v>1980</v>
      </c>
      <c r="E76" s="75">
        <f>work!G76+work!H76</f>
        <v>1396388</v>
      </c>
      <c r="F76" s="75">
        <f>work!I76+work!J76</f>
        <v>6772246</v>
      </c>
      <c r="H76" s="66">
        <f>work!L76</f>
        <v>20081007</v>
      </c>
      <c r="I76" s="75"/>
      <c r="J76" s="5"/>
    </row>
    <row r="77" spans="1:10" ht="15">
      <c r="A77" s="77">
        <v>47</v>
      </c>
      <c r="B77" s="18" t="s">
        <v>1982</v>
      </c>
      <c r="C77" s="17" t="s">
        <v>1911</v>
      </c>
      <c r="D77" s="17" t="s">
        <v>1983</v>
      </c>
      <c r="E77" s="75">
        <f>work!G77+work!H77</f>
        <v>189660</v>
      </c>
      <c r="F77" s="75">
        <f>work!I77+work!J77</f>
        <v>0</v>
      </c>
      <c r="H77" s="66">
        <f>work!L77</f>
        <v>20081007</v>
      </c>
      <c r="I77" s="75"/>
      <c r="J77" s="5"/>
    </row>
    <row r="78" spans="1:10" ht="15">
      <c r="A78" s="77">
        <v>48</v>
      </c>
      <c r="B78" s="18" t="s">
        <v>1985</v>
      </c>
      <c r="C78" s="17" t="s">
        <v>1911</v>
      </c>
      <c r="D78" s="17" t="s">
        <v>1986</v>
      </c>
      <c r="E78" s="75">
        <f>work!G78+work!H78</f>
        <v>283680</v>
      </c>
      <c r="F78" s="75">
        <f>work!I78+work!J78</f>
        <v>93889</v>
      </c>
      <c r="H78" s="66">
        <f>work!L78</f>
        <v>20081107</v>
      </c>
      <c r="I78" s="75"/>
      <c r="J78" s="5"/>
    </row>
    <row r="79" spans="1:10" ht="15">
      <c r="A79" s="77">
        <v>49</v>
      </c>
      <c r="B79" s="18" t="s">
        <v>1988</v>
      </c>
      <c r="C79" s="17" t="s">
        <v>1911</v>
      </c>
      <c r="D79" s="17" t="s">
        <v>1989</v>
      </c>
      <c r="E79" s="75">
        <f>work!G79+work!H79</f>
        <v>342336</v>
      </c>
      <c r="F79" s="75">
        <f>work!I79+work!J79</f>
        <v>363700</v>
      </c>
      <c r="H79" s="66">
        <f>work!L79</f>
        <v>20081007</v>
      </c>
      <c r="I79" s="75"/>
      <c r="J79" s="5"/>
    </row>
    <row r="80" spans="1:10" ht="15">
      <c r="A80" s="77">
        <v>50</v>
      </c>
      <c r="B80" s="18" t="s">
        <v>1991</v>
      </c>
      <c r="C80" s="17" t="s">
        <v>1911</v>
      </c>
      <c r="D80" s="17" t="s">
        <v>1992</v>
      </c>
      <c r="E80" s="75">
        <f>work!G80+work!H80</f>
        <v>750499</v>
      </c>
      <c r="F80" s="75">
        <f>work!I80+work!J80</f>
        <v>889000</v>
      </c>
      <c r="H80" s="66">
        <f>work!L80</f>
        <v>20081007</v>
      </c>
      <c r="I80" s="75"/>
      <c r="J80" s="5"/>
    </row>
    <row r="81" spans="1:10" ht="15">
      <c r="A81" s="77">
        <v>51</v>
      </c>
      <c r="B81" s="18" t="s">
        <v>1994</v>
      </c>
      <c r="C81" s="17" t="s">
        <v>1911</v>
      </c>
      <c r="D81" s="17" t="s">
        <v>1995</v>
      </c>
      <c r="E81" s="75">
        <f>work!G81+work!H81</f>
        <v>626045</v>
      </c>
      <c r="F81" s="75">
        <f>work!I81+work!J81</f>
        <v>25325</v>
      </c>
      <c r="H81" s="66">
        <f>work!L81</f>
        <v>20081107</v>
      </c>
      <c r="I81" s="75"/>
      <c r="J81" s="5"/>
    </row>
    <row r="82" spans="1:10" ht="15">
      <c r="A82" s="77">
        <v>52</v>
      </c>
      <c r="B82" s="18" t="s">
        <v>1997</v>
      </c>
      <c r="C82" s="17" t="s">
        <v>1911</v>
      </c>
      <c r="D82" s="17" t="s">
        <v>1998</v>
      </c>
      <c r="E82" s="75">
        <f>work!G82+work!H82</f>
        <v>490108</v>
      </c>
      <c r="F82" s="75">
        <f>work!I82+work!J82</f>
        <v>96101</v>
      </c>
      <c r="H82" s="66">
        <f>work!L82</f>
        <v>20081007</v>
      </c>
      <c r="I82" s="75"/>
      <c r="J82" s="5"/>
    </row>
    <row r="83" spans="1:10" ht="15">
      <c r="A83" s="77">
        <v>53</v>
      </c>
      <c r="B83" s="18" t="s">
        <v>2000</v>
      </c>
      <c r="C83" s="17" t="s">
        <v>1911</v>
      </c>
      <c r="D83" s="17" t="s">
        <v>2001</v>
      </c>
      <c r="E83" s="75">
        <f>work!G83+work!H83</f>
        <v>310953</v>
      </c>
      <c r="F83" s="75">
        <f>work!I83+work!J83</f>
        <v>112225</v>
      </c>
      <c r="H83" s="66">
        <f>work!L83</f>
        <v>20081007</v>
      </c>
      <c r="I83" s="75"/>
      <c r="J83" s="5"/>
    </row>
    <row r="84" spans="1:10" ht="15">
      <c r="A84" s="77">
        <v>54</v>
      </c>
      <c r="B84" s="18" t="s">
        <v>2003</v>
      </c>
      <c r="C84" s="17" t="s">
        <v>1911</v>
      </c>
      <c r="D84" s="17" t="s">
        <v>2004</v>
      </c>
      <c r="E84" s="75">
        <f>work!G84+work!H84</f>
        <v>448086</v>
      </c>
      <c r="F84" s="75">
        <f>work!I84+work!J84</f>
        <v>52920</v>
      </c>
      <c r="H84" s="66">
        <f>work!L84</f>
        <v>20081007</v>
      </c>
      <c r="I84" s="75"/>
      <c r="J84" s="5"/>
    </row>
    <row r="85" spans="1:10" ht="15">
      <c r="A85" s="77">
        <v>55</v>
      </c>
      <c r="B85" s="18" t="s">
        <v>2006</v>
      </c>
      <c r="C85" s="17" t="s">
        <v>1911</v>
      </c>
      <c r="D85" s="17" t="s">
        <v>2007</v>
      </c>
      <c r="E85" s="75">
        <f>work!G85+work!H85</f>
        <v>288071</v>
      </c>
      <c r="F85" s="75">
        <f>work!I85+work!J85</f>
        <v>1925464</v>
      </c>
      <c r="H85" s="66">
        <f>work!L85</f>
        <v>20081007</v>
      </c>
      <c r="I85" s="75"/>
      <c r="J85" s="5"/>
    </row>
    <row r="86" spans="1:10" ht="15">
      <c r="A86" s="77">
        <v>56</v>
      </c>
      <c r="B86" s="18" t="s">
        <v>2009</v>
      </c>
      <c r="C86" s="17" t="s">
        <v>1911</v>
      </c>
      <c r="D86" s="17" t="s">
        <v>2010</v>
      </c>
      <c r="E86" s="75">
        <f>work!G86+work!H86</f>
        <v>1417039</v>
      </c>
      <c r="F86" s="75">
        <f>work!I86+work!J86</f>
        <v>1925143</v>
      </c>
      <c r="H86" s="66">
        <f>work!L86</f>
        <v>20081007</v>
      </c>
      <c r="I86" s="75"/>
      <c r="J86" s="5"/>
    </row>
    <row r="87" spans="1:10" ht="15">
      <c r="A87" s="77">
        <v>57</v>
      </c>
      <c r="B87" s="18" t="s">
        <v>2012</v>
      </c>
      <c r="C87" s="17" t="s">
        <v>1911</v>
      </c>
      <c r="D87" s="17" t="s">
        <v>2013</v>
      </c>
      <c r="E87" s="75">
        <f>work!G87+work!H87</f>
        <v>254735</v>
      </c>
      <c r="F87" s="75">
        <f>work!I87+work!J87</f>
        <v>168400</v>
      </c>
      <c r="H87" s="66">
        <f>work!L87</f>
        <v>20081107</v>
      </c>
      <c r="I87" s="75"/>
      <c r="J87" s="5"/>
    </row>
    <row r="88" spans="1:10" ht="15">
      <c r="A88" s="77">
        <v>58</v>
      </c>
      <c r="B88" s="18" t="s">
        <v>2015</v>
      </c>
      <c r="C88" s="17" t="s">
        <v>1911</v>
      </c>
      <c r="D88" s="17" t="s">
        <v>2016</v>
      </c>
      <c r="E88" s="75">
        <f>work!G88+work!H88</f>
        <v>321135</v>
      </c>
      <c r="F88" s="75">
        <f>work!I88+work!J88</f>
        <v>96031</v>
      </c>
      <c r="H88" s="66">
        <f>work!L88</f>
        <v>20081007</v>
      </c>
      <c r="I88" s="75"/>
      <c r="J88" s="5"/>
    </row>
    <row r="89" spans="1:10" ht="15">
      <c r="A89" s="77">
        <v>59</v>
      </c>
      <c r="B89" s="18" t="s">
        <v>2018</v>
      </c>
      <c r="C89" s="17" t="s">
        <v>1911</v>
      </c>
      <c r="D89" s="17" t="s">
        <v>2019</v>
      </c>
      <c r="E89" s="75">
        <f>work!G89+work!H89</f>
        <v>330008</v>
      </c>
      <c r="F89" s="75">
        <f>work!I89+work!J89</f>
        <v>1698580</v>
      </c>
      <c r="H89" s="66">
        <f>work!L89</f>
        <v>20081007</v>
      </c>
      <c r="I89" s="75"/>
      <c r="J89" s="5"/>
    </row>
    <row r="90" spans="1:10" ht="15">
      <c r="A90" s="77">
        <v>60</v>
      </c>
      <c r="B90" s="18" t="s">
        <v>2021</v>
      </c>
      <c r="C90" s="17" t="s">
        <v>1911</v>
      </c>
      <c r="D90" s="17" t="s">
        <v>2022</v>
      </c>
      <c r="E90" s="75">
        <f>work!G90+work!H90</f>
        <v>5327</v>
      </c>
      <c r="F90" s="75">
        <f>work!I90+work!J90</f>
        <v>18395</v>
      </c>
      <c r="H90" s="66">
        <f>work!L90</f>
        <v>20081107</v>
      </c>
      <c r="I90" s="75"/>
      <c r="J90" s="5"/>
    </row>
    <row r="91" spans="1:10" ht="15">
      <c r="A91" s="77">
        <v>61</v>
      </c>
      <c r="B91" s="18" t="s">
        <v>2024</v>
      </c>
      <c r="C91" s="17" t="s">
        <v>1911</v>
      </c>
      <c r="D91" s="17" t="s">
        <v>2025</v>
      </c>
      <c r="E91" s="75">
        <f>work!G91+work!H91</f>
        <v>501849</v>
      </c>
      <c r="F91" s="75">
        <f>work!I91+work!J91</f>
        <v>3600</v>
      </c>
      <c r="H91" s="66">
        <f>work!L91</f>
        <v>20081007</v>
      </c>
      <c r="I91" s="75"/>
      <c r="J91" s="5"/>
    </row>
    <row r="92" spans="1:10" ht="15">
      <c r="A92" s="77">
        <v>62</v>
      </c>
      <c r="B92" s="18" t="s">
        <v>2027</v>
      </c>
      <c r="C92" s="17" t="s">
        <v>1911</v>
      </c>
      <c r="D92" s="17" t="s">
        <v>2028</v>
      </c>
      <c r="E92" s="75">
        <f>work!G92+work!H92</f>
        <v>694546</v>
      </c>
      <c r="F92" s="75">
        <f>work!I92+work!J92</f>
        <v>10850</v>
      </c>
      <c r="H92" s="66">
        <f>work!L92</f>
        <v>20081007</v>
      </c>
      <c r="I92" s="75"/>
      <c r="J92" s="5"/>
    </row>
    <row r="93" spans="1:10" ht="15">
      <c r="A93" s="77">
        <v>63</v>
      </c>
      <c r="B93" s="18" t="s">
        <v>2030</v>
      </c>
      <c r="C93" s="17" t="s">
        <v>1911</v>
      </c>
      <c r="D93" s="17" t="s">
        <v>2031</v>
      </c>
      <c r="E93" s="75">
        <f>work!G93+work!H93</f>
        <v>65040</v>
      </c>
      <c r="F93" s="75">
        <f>work!I93+work!J93</f>
        <v>307250</v>
      </c>
      <c r="H93" s="66">
        <f>work!L93</f>
        <v>20081007</v>
      </c>
      <c r="I93" s="75"/>
      <c r="J93" s="5"/>
    </row>
    <row r="94" spans="1:10" ht="15">
      <c r="A94" s="77">
        <v>64</v>
      </c>
      <c r="B94" s="18" t="s">
        <v>2033</v>
      </c>
      <c r="C94" s="17" t="s">
        <v>1911</v>
      </c>
      <c r="D94" s="17" t="s">
        <v>2034</v>
      </c>
      <c r="E94" s="75">
        <f>work!G94+work!H94</f>
        <v>208914</v>
      </c>
      <c r="F94" s="75">
        <f>work!I94+work!J94</f>
        <v>79450</v>
      </c>
      <c r="H94" s="66">
        <f>work!L94</f>
        <v>20081007</v>
      </c>
      <c r="I94" s="75"/>
      <c r="J94" s="5"/>
    </row>
    <row r="95" spans="1:10" ht="15">
      <c r="A95" s="77">
        <v>65</v>
      </c>
      <c r="B95" s="18" t="s">
        <v>2036</v>
      </c>
      <c r="C95" s="17" t="s">
        <v>1911</v>
      </c>
      <c r="D95" s="17" t="s">
        <v>2038</v>
      </c>
      <c r="E95" s="75">
        <f>work!G95+work!H95</f>
        <v>1141489</v>
      </c>
      <c r="F95" s="75">
        <f>work!I95+work!J95</f>
        <v>61010</v>
      </c>
      <c r="H95" s="66">
        <f>work!L95</f>
        <v>20081107</v>
      </c>
      <c r="I95" s="75"/>
      <c r="J95" s="5"/>
    </row>
    <row r="96" spans="1:10" ht="15">
      <c r="A96" s="77">
        <v>66</v>
      </c>
      <c r="B96" s="18" t="s">
        <v>2040</v>
      </c>
      <c r="C96" s="17" t="s">
        <v>1911</v>
      </c>
      <c r="D96" s="17" t="s">
        <v>2041</v>
      </c>
      <c r="E96" s="75">
        <f>work!G96+work!H96</f>
        <v>246510</v>
      </c>
      <c r="F96" s="75">
        <f>work!I96+work!J96</f>
        <v>918750</v>
      </c>
      <c r="H96" s="66">
        <f>work!L96</f>
        <v>20081107</v>
      </c>
      <c r="I96" s="75"/>
      <c r="J96" s="5"/>
    </row>
    <row r="97" spans="1:10" ht="15">
      <c r="A97" s="77">
        <v>67</v>
      </c>
      <c r="B97" s="18" t="s">
        <v>2043</v>
      </c>
      <c r="C97" s="17" t="s">
        <v>1911</v>
      </c>
      <c r="D97" s="17" t="s">
        <v>2044</v>
      </c>
      <c r="E97" s="75">
        <f>work!G97+work!H97</f>
        <v>126484</v>
      </c>
      <c r="F97" s="75">
        <f>work!I97+work!J97</f>
        <v>800</v>
      </c>
      <c r="H97" s="66">
        <f>work!L97</f>
        <v>20081007</v>
      </c>
      <c r="I97" s="75"/>
      <c r="J97" s="5"/>
    </row>
    <row r="98" spans="1:10" ht="15">
      <c r="A98" s="77">
        <v>68</v>
      </c>
      <c r="B98" s="18" t="s">
        <v>2046</v>
      </c>
      <c r="C98" s="17" t="s">
        <v>1911</v>
      </c>
      <c r="D98" s="17" t="s">
        <v>2047</v>
      </c>
      <c r="E98" s="75">
        <f>work!G98+work!H98</f>
        <v>336267</v>
      </c>
      <c r="F98" s="75">
        <f>work!I98+work!J98</f>
        <v>196750</v>
      </c>
      <c r="H98" s="66">
        <f>work!L98</f>
        <v>20081107</v>
      </c>
      <c r="I98" s="75"/>
      <c r="J98" s="5"/>
    </row>
    <row r="99" spans="1:10" ht="15">
      <c r="A99" s="77">
        <v>69</v>
      </c>
      <c r="B99" s="18" t="s">
        <v>2049</v>
      </c>
      <c r="C99" s="17" t="s">
        <v>1911</v>
      </c>
      <c r="D99" s="17" t="s">
        <v>2050</v>
      </c>
      <c r="E99" s="75">
        <f>work!G99+work!H99</f>
        <v>2629476</v>
      </c>
      <c r="F99" s="75">
        <f>work!I99+work!J99</f>
        <v>12257225</v>
      </c>
      <c r="H99" s="66">
        <f>work!L99</f>
        <v>20081007</v>
      </c>
      <c r="I99" s="75"/>
      <c r="J99" s="5"/>
    </row>
    <row r="100" spans="1:10" ht="15">
      <c r="A100" s="77">
        <v>70</v>
      </c>
      <c r="B100" s="18" t="s">
        <v>2052</v>
      </c>
      <c r="C100" s="17" t="s">
        <v>1911</v>
      </c>
      <c r="D100" s="17" t="s">
        <v>2053</v>
      </c>
      <c r="E100" s="75">
        <f>work!G100+work!H100</f>
        <v>677520</v>
      </c>
      <c r="F100" s="75">
        <f>work!I100+work!J100</f>
        <v>234835</v>
      </c>
      <c r="H100" s="66">
        <f>work!L100</f>
        <v>20081107</v>
      </c>
      <c r="I100" s="75"/>
      <c r="J100" s="5"/>
    </row>
    <row r="101" spans="1:10" ht="15">
      <c r="A101" s="77">
        <v>71</v>
      </c>
      <c r="B101" s="18" t="s">
        <v>2055</v>
      </c>
      <c r="C101" s="17" t="s">
        <v>1911</v>
      </c>
      <c r="D101" s="17" t="s">
        <v>2056</v>
      </c>
      <c r="E101" s="75">
        <f>work!G101+work!H101</f>
        <v>447186</v>
      </c>
      <c r="F101" s="75">
        <f>work!I101+work!J101</f>
        <v>428350</v>
      </c>
      <c r="H101" s="66">
        <f>work!L101</f>
        <v>20081107</v>
      </c>
      <c r="I101" s="75"/>
      <c r="J101" s="5"/>
    </row>
    <row r="102" spans="1:10" ht="15">
      <c r="A102" s="77">
        <v>72</v>
      </c>
      <c r="B102" s="18" t="s">
        <v>2058</v>
      </c>
      <c r="C102" s="17" t="s">
        <v>1911</v>
      </c>
      <c r="D102" s="17" t="s">
        <v>2059</v>
      </c>
      <c r="E102" s="75">
        <f>work!G102+work!H102</f>
        <v>846868</v>
      </c>
      <c r="F102" s="75">
        <f>work!I102+work!J102</f>
        <v>595050</v>
      </c>
      <c r="H102" s="66">
        <f>work!L102</f>
        <v>20081007</v>
      </c>
      <c r="I102" s="75"/>
      <c r="J102" s="5"/>
    </row>
    <row r="103" spans="1:10" ht="15">
      <c r="A103" s="77">
        <v>73</v>
      </c>
      <c r="B103" s="18" t="s">
        <v>2061</v>
      </c>
      <c r="C103" s="17" t="s">
        <v>1911</v>
      </c>
      <c r="D103" s="17" t="s">
        <v>2062</v>
      </c>
      <c r="E103" s="75">
        <f>work!G103+work!H103</f>
        <v>205487</v>
      </c>
      <c r="F103" s="75">
        <f>work!I103+work!J103</f>
        <v>1384679</v>
      </c>
      <c r="H103" s="66">
        <f>work!L103</f>
        <v>20081107</v>
      </c>
      <c r="I103" s="75"/>
      <c r="J103" s="5"/>
    </row>
    <row r="104" spans="1:10" ht="15">
      <c r="A104" s="77">
        <v>74</v>
      </c>
      <c r="B104" s="18" t="s">
        <v>2064</v>
      </c>
      <c r="C104" s="17" t="s">
        <v>1911</v>
      </c>
      <c r="D104" s="17" t="s">
        <v>2065</v>
      </c>
      <c r="E104" s="75">
        <f>work!G104+work!H104</f>
        <v>2938356</v>
      </c>
      <c r="F104" s="75">
        <f>work!I104+work!J104</f>
        <v>804525</v>
      </c>
      <c r="H104" s="66">
        <f>work!L104</f>
        <v>20081007</v>
      </c>
      <c r="I104" s="75"/>
      <c r="J104" s="5"/>
    </row>
    <row r="105" spans="1:10" ht="15">
      <c r="A105" s="77">
        <v>75</v>
      </c>
      <c r="B105" s="18" t="s">
        <v>2067</v>
      </c>
      <c r="C105" s="17" t="s">
        <v>1911</v>
      </c>
      <c r="D105" s="17" t="s">
        <v>2068</v>
      </c>
      <c r="E105" s="75">
        <f>work!G105+work!H105</f>
        <v>400048</v>
      </c>
      <c r="F105" s="75">
        <f>work!I105+work!J105</f>
        <v>13400</v>
      </c>
      <c r="H105" s="66">
        <f>work!L105</f>
        <v>20081007</v>
      </c>
      <c r="I105" s="75"/>
      <c r="J105" s="5"/>
    </row>
    <row r="106" spans="1:10" ht="15">
      <c r="A106" s="77">
        <v>76</v>
      </c>
      <c r="B106" s="18" t="s">
        <v>2070</v>
      </c>
      <c r="C106" s="17" t="s">
        <v>1911</v>
      </c>
      <c r="D106" s="17" t="s">
        <v>2071</v>
      </c>
      <c r="E106" s="75">
        <f>work!G106+work!H106</f>
        <v>830367</v>
      </c>
      <c r="F106" s="75">
        <f>work!I106+work!J106</f>
        <v>59200</v>
      </c>
      <c r="H106" s="66">
        <f>work!L106</f>
        <v>20081007</v>
      </c>
      <c r="I106" s="75"/>
      <c r="J106" s="5"/>
    </row>
    <row r="107" spans="1:10" ht="15">
      <c r="A107" s="77">
        <v>77</v>
      </c>
      <c r="B107" s="18" t="s">
        <v>2073</v>
      </c>
      <c r="C107" s="17" t="s">
        <v>1911</v>
      </c>
      <c r="D107" s="17" t="s">
        <v>2074</v>
      </c>
      <c r="E107" s="75">
        <f>work!G107+work!H107</f>
        <v>63411</v>
      </c>
      <c r="F107" s="75">
        <f>work!I107+work!J107</f>
        <v>0</v>
      </c>
      <c r="H107" s="66">
        <f>work!L107</f>
        <v>20081007</v>
      </c>
      <c r="I107" s="75"/>
      <c r="J107" s="5"/>
    </row>
    <row r="108" spans="1:10" ht="15">
      <c r="A108" s="77">
        <v>78</v>
      </c>
      <c r="B108" s="18" t="s">
        <v>2076</v>
      </c>
      <c r="C108" s="17" t="s">
        <v>1911</v>
      </c>
      <c r="D108" s="17" t="s">
        <v>2077</v>
      </c>
      <c r="E108" s="75">
        <f>work!G108+work!H108</f>
        <v>2000</v>
      </c>
      <c r="F108" s="75">
        <f>work!I108+work!J108</f>
        <v>0</v>
      </c>
      <c r="H108" s="66">
        <f>work!L108</f>
        <v>20081007</v>
      </c>
      <c r="I108" s="75"/>
      <c r="J108" s="5"/>
    </row>
    <row r="109" spans="1:10" ht="15">
      <c r="A109" s="77">
        <v>79</v>
      </c>
      <c r="B109" s="18" t="s">
        <v>2079</v>
      </c>
      <c r="C109" s="17" t="s">
        <v>1911</v>
      </c>
      <c r="D109" s="17" t="s">
        <v>2080</v>
      </c>
      <c r="E109" s="75">
        <f>work!G109+work!H109</f>
        <v>870254</v>
      </c>
      <c r="F109" s="75">
        <f>work!I109+work!J109</f>
        <v>227595</v>
      </c>
      <c r="H109" s="66">
        <f>work!L109</f>
        <v>20081007</v>
      </c>
      <c r="I109" s="75"/>
      <c r="J109" s="5"/>
    </row>
    <row r="110" spans="1:10" ht="15">
      <c r="A110" s="77">
        <v>80</v>
      </c>
      <c r="B110" s="18" t="s">
        <v>2082</v>
      </c>
      <c r="C110" s="17" t="s">
        <v>1911</v>
      </c>
      <c r="D110" s="17" t="s">
        <v>2083</v>
      </c>
      <c r="E110" s="75">
        <f>work!G110+work!H110</f>
        <v>649976</v>
      </c>
      <c r="F110" s="75">
        <f>work!I110+work!J110</f>
        <v>175500</v>
      </c>
      <c r="H110" s="66">
        <f>work!L110</f>
        <v>20081007</v>
      </c>
      <c r="I110" s="75"/>
      <c r="J110" s="5"/>
    </row>
    <row r="111" spans="1:10" ht="15">
      <c r="A111" s="77">
        <v>81</v>
      </c>
      <c r="B111" s="18" t="s">
        <v>2085</v>
      </c>
      <c r="C111" s="17" t="s">
        <v>1911</v>
      </c>
      <c r="D111" s="17" t="s">
        <v>2086</v>
      </c>
      <c r="E111" s="75">
        <f>work!G111+work!H111</f>
        <v>190750</v>
      </c>
      <c r="F111" s="75">
        <f>work!I111+work!J111</f>
        <v>183329</v>
      </c>
      <c r="H111" s="66">
        <f>work!L111</f>
        <v>20081007</v>
      </c>
      <c r="I111" s="75"/>
      <c r="J111" s="5"/>
    </row>
    <row r="112" spans="1:10" ht="15">
      <c r="A112" s="77">
        <v>82</v>
      </c>
      <c r="B112" s="18" t="s">
        <v>2088</v>
      </c>
      <c r="C112" s="17" t="s">
        <v>1911</v>
      </c>
      <c r="D112" s="17" t="s">
        <v>1538</v>
      </c>
      <c r="E112" s="75">
        <f>work!G112+work!H112</f>
        <v>30931</v>
      </c>
      <c r="F112" s="75">
        <f>work!I112+work!J112</f>
        <v>287000</v>
      </c>
      <c r="H112" s="66">
        <f>work!L112</f>
        <v>20081107</v>
      </c>
      <c r="I112" s="75"/>
      <c r="J112" s="5"/>
    </row>
    <row r="113" spans="1:10" ht="15">
      <c r="A113" s="77">
        <v>83</v>
      </c>
      <c r="B113" s="18" t="s">
        <v>2090</v>
      </c>
      <c r="C113" s="17" t="s">
        <v>1911</v>
      </c>
      <c r="D113" s="17" t="s">
        <v>2091</v>
      </c>
      <c r="E113" s="75">
        <f>work!G113+work!H113</f>
        <v>2294176</v>
      </c>
      <c r="F113" s="75">
        <f>work!I113+work!J113</f>
        <v>2905701</v>
      </c>
      <c r="H113" s="66">
        <f>work!L113</f>
        <v>20081007</v>
      </c>
      <c r="I113" s="75"/>
      <c r="J113" s="5"/>
    </row>
    <row r="114" spans="1:10" ht="15">
      <c r="A114" s="77">
        <v>84</v>
      </c>
      <c r="B114" s="18" t="s">
        <v>2093</v>
      </c>
      <c r="C114" s="17" t="s">
        <v>1911</v>
      </c>
      <c r="D114" s="17" t="s">
        <v>2094</v>
      </c>
      <c r="E114" s="75">
        <f>work!G114+work!H114</f>
        <v>1636919</v>
      </c>
      <c r="F114" s="75">
        <f>work!I114+work!J114</f>
        <v>246700</v>
      </c>
      <c r="H114" s="66">
        <f>work!L114</f>
        <v>20081007</v>
      </c>
      <c r="I114" s="75"/>
      <c r="J114" s="5"/>
    </row>
    <row r="115" spans="1:10" ht="15">
      <c r="A115" s="77">
        <v>85</v>
      </c>
      <c r="B115" s="18" t="s">
        <v>2096</v>
      </c>
      <c r="C115" s="17" t="s">
        <v>1911</v>
      </c>
      <c r="D115" s="17" t="s">
        <v>2097</v>
      </c>
      <c r="E115" s="75">
        <f>work!G115+work!H115</f>
        <v>0</v>
      </c>
      <c r="F115" s="75">
        <f>work!I115+work!J115</f>
        <v>143500</v>
      </c>
      <c r="H115" s="66">
        <f>work!L115</f>
        <v>20081007</v>
      </c>
      <c r="I115" s="75"/>
      <c r="J115" s="5"/>
    </row>
    <row r="116" spans="1:10" ht="15">
      <c r="A116" s="77">
        <v>86</v>
      </c>
      <c r="B116" s="18" t="s">
        <v>2099</v>
      </c>
      <c r="C116" s="17" t="s">
        <v>1911</v>
      </c>
      <c r="D116" s="17" t="s">
        <v>2100</v>
      </c>
      <c r="E116" s="75">
        <f>work!G116+work!H116</f>
        <v>567957</v>
      </c>
      <c r="F116" s="75">
        <f>work!I116+work!J116</f>
        <v>15201</v>
      </c>
      <c r="H116" s="66">
        <f>work!L116</f>
        <v>20081007</v>
      </c>
      <c r="I116" s="75"/>
      <c r="J116" s="5"/>
    </row>
    <row r="117" spans="1:10" ht="15">
      <c r="A117" s="77">
        <v>87</v>
      </c>
      <c r="B117" s="18" t="s">
        <v>2102</v>
      </c>
      <c r="C117" s="17" t="s">
        <v>1911</v>
      </c>
      <c r="D117" s="17" t="s">
        <v>2103</v>
      </c>
      <c r="E117" s="75">
        <f>work!G117+work!H117</f>
        <v>323814</v>
      </c>
      <c r="F117" s="75">
        <f>work!I117+work!J117</f>
        <v>246500</v>
      </c>
      <c r="H117" s="66">
        <f>work!L117</f>
        <v>20081007</v>
      </c>
      <c r="I117" s="75"/>
      <c r="J117" s="5"/>
    </row>
    <row r="118" spans="1:10" ht="15">
      <c r="A118" s="77">
        <v>88</v>
      </c>
      <c r="B118" s="18" t="s">
        <v>2105</v>
      </c>
      <c r="C118" s="17" t="s">
        <v>1911</v>
      </c>
      <c r="D118" s="17" t="s">
        <v>2106</v>
      </c>
      <c r="E118" s="75">
        <f>work!G118+work!H118</f>
        <v>127885</v>
      </c>
      <c r="F118" s="75">
        <f>work!I118+work!J118</f>
        <v>10000</v>
      </c>
      <c r="H118" s="66">
        <f>work!L118</f>
        <v>20081007</v>
      </c>
      <c r="I118" s="75"/>
      <c r="J118" s="5"/>
    </row>
    <row r="119" spans="1:10" ht="15">
      <c r="A119" s="77">
        <v>89</v>
      </c>
      <c r="B119" s="18" t="s">
        <v>2108</v>
      </c>
      <c r="C119" s="17" t="s">
        <v>1911</v>
      </c>
      <c r="D119" s="17" t="s">
        <v>2109</v>
      </c>
      <c r="E119" s="75">
        <f>work!G119+work!H119</f>
        <v>690755</v>
      </c>
      <c r="F119" s="75">
        <f>work!I119+work!J119</f>
        <v>8500</v>
      </c>
      <c r="H119" s="66">
        <f>work!L119</f>
        <v>20081007</v>
      </c>
      <c r="I119" s="75"/>
      <c r="J119" s="5"/>
    </row>
    <row r="120" spans="1:10" ht="15">
      <c r="A120" s="77">
        <v>90</v>
      </c>
      <c r="B120" s="18" t="s">
        <v>2111</v>
      </c>
      <c r="C120" s="17" t="s">
        <v>1911</v>
      </c>
      <c r="D120" s="17" t="s">
        <v>2112</v>
      </c>
      <c r="E120" s="75">
        <f>work!G120+work!H120</f>
        <v>978769</v>
      </c>
      <c r="F120" s="75">
        <f>work!I120+work!J120</f>
        <v>254578</v>
      </c>
      <c r="H120" s="66">
        <f>work!L120</f>
        <v>20081007</v>
      </c>
      <c r="I120" s="75"/>
      <c r="J120" s="5"/>
    </row>
    <row r="121" spans="1:10" ht="15">
      <c r="A121" s="77">
        <v>91</v>
      </c>
      <c r="B121" s="18" t="s">
        <v>2114</v>
      </c>
      <c r="C121" s="17" t="s">
        <v>1911</v>
      </c>
      <c r="D121" s="17" t="s">
        <v>2115</v>
      </c>
      <c r="E121" s="75">
        <f>work!G121+work!H121</f>
        <v>787408</v>
      </c>
      <c r="F121" s="75">
        <f>work!I121+work!J121</f>
        <v>64388</v>
      </c>
      <c r="H121" s="66">
        <f>work!L121</f>
        <v>20081007</v>
      </c>
      <c r="I121" s="75"/>
      <c r="J121" s="5"/>
    </row>
    <row r="122" spans="1:10" ht="15">
      <c r="A122" s="77">
        <v>92</v>
      </c>
      <c r="B122" s="18" t="s">
        <v>2117</v>
      </c>
      <c r="C122" s="17" t="s">
        <v>1911</v>
      </c>
      <c r="D122" s="17" t="s">
        <v>2118</v>
      </c>
      <c r="E122" s="75">
        <f>work!G122+work!H122</f>
        <v>328940</v>
      </c>
      <c r="F122" s="75">
        <f>work!I122+work!J122</f>
        <v>142600</v>
      </c>
      <c r="H122" s="66">
        <f>work!L122</f>
        <v>20081107</v>
      </c>
      <c r="I122" s="75"/>
      <c r="J122" s="5"/>
    </row>
    <row r="123" spans="1:10" ht="15">
      <c r="A123" s="77">
        <v>93</v>
      </c>
      <c r="B123" s="18" t="s">
        <v>2120</v>
      </c>
      <c r="C123" s="17" t="s">
        <v>1911</v>
      </c>
      <c r="D123" s="17" t="s">
        <v>2121</v>
      </c>
      <c r="E123" s="75">
        <f>work!G123+work!H123</f>
        <v>1058364</v>
      </c>
      <c r="F123" s="75">
        <f>work!I123+work!J123</f>
        <v>709110</v>
      </c>
      <c r="H123" s="66">
        <f>work!L123</f>
        <v>20081007</v>
      </c>
      <c r="I123" s="75"/>
      <c r="J123" s="5"/>
    </row>
    <row r="124" spans="1:10" ht="15">
      <c r="A124" s="77">
        <v>94</v>
      </c>
      <c r="B124" s="18" t="s">
        <v>2124</v>
      </c>
      <c r="C124" s="17" t="s">
        <v>2122</v>
      </c>
      <c r="D124" s="17" t="s">
        <v>2125</v>
      </c>
      <c r="E124" s="75" t="e">
        <f>work!G124+work!H124</f>
        <v>#VALUE!</v>
      </c>
      <c r="F124" s="75" t="e">
        <f>work!I124+work!J124</f>
        <v>#VALUE!</v>
      </c>
      <c r="H124" s="66" t="str">
        <f>work!L124</f>
        <v>No report</v>
      </c>
      <c r="I124" s="75"/>
      <c r="J124" s="5"/>
    </row>
    <row r="125" spans="1:10" ht="15">
      <c r="A125" s="77">
        <v>95</v>
      </c>
      <c r="B125" s="18" t="s">
        <v>2127</v>
      </c>
      <c r="C125" s="17" t="s">
        <v>2122</v>
      </c>
      <c r="D125" s="17" t="s">
        <v>2128</v>
      </c>
      <c r="E125" s="75">
        <f>work!G125+work!H125</f>
        <v>120407</v>
      </c>
      <c r="F125" s="75">
        <f>work!I125+work!J125</f>
        <v>0</v>
      </c>
      <c r="H125" s="66">
        <f>work!L125</f>
        <v>20081007</v>
      </c>
      <c r="I125" s="75"/>
      <c r="J125" s="5"/>
    </row>
    <row r="126" spans="1:10" ht="15">
      <c r="A126" s="77">
        <v>96</v>
      </c>
      <c r="B126" s="18" t="s">
        <v>2130</v>
      </c>
      <c r="C126" s="17" t="s">
        <v>2122</v>
      </c>
      <c r="D126" s="17" t="s">
        <v>2131</v>
      </c>
      <c r="E126" s="75">
        <f>work!G126+work!H126</f>
        <v>75730</v>
      </c>
      <c r="F126" s="75">
        <f>work!I126+work!J126</f>
        <v>50000</v>
      </c>
      <c r="H126" s="66">
        <f>work!L126</f>
        <v>20081107</v>
      </c>
      <c r="I126" s="75"/>
      <c r="J126" s="5"/>
    </row>
    <row r="127" spans="1:10" ht="15">
      <c r="A127" s="77">
        <v>97</v>
      </c>
      <c r="B127" s="18" t="s">
        <v>2133</v>
      </c>
      <c r="C127" s="17" t="s">
        <v>2122</v>
      </c>
      <c r="D127" s="17" t="s">
        <v>2134</v>
      </c>
      <c r="E127" s="75">
        <f>work!G127+work!H127</f>
        <v>265198</v>
      </c>
      <c r="F127" s="75">
        <f>work!I127+work!J127</f>
        <v>317925</v>
      </c>
      <c r="H127" s="66">
        <f>work!L127</f>
        <v>20081107</v>
      </c>
      <c r="I127" s="75"/>
      <c r="J127" s="5"/>
    </row>
    <row r="128" spans="1:10" ht="15">
      <c r="A128" s="77">
        <v>98</v>
      </c>
      <c r="B128" s="18" t="s">
        <v>2136</v>
      </c>
      <c r="C128" s="17" t="s">
        <v>2122</v>
      </c>
      <c r="D128" s="17" t="s">
        <v>2137</v>
      </c>
      <c r="E128" s="75">
        <f>work!G128+work!H128</f>
        <v>42729</v>
      </c>
      <c r="F128" s="75">
        <f>work!I128+work!J128</f>
        <v>1145400</v>
      </c>
      <c r="H128" s="66">
        <f>work!L128</f>
        <v>20081107</v>
      </c>
      <c r="I128" s="75"/>
      <c r="J128" s="5"/>
    </row>
    <row r="129" spans="1:10" ht="15">
      <c r="A129" s="77">
        <v>99</v>
      </c>
      <c r="B129" s="18" t="s">
        <v>2139</v>
      </c>
      <c r="C129" s="17" t="s">
        <v>2122</v>
      </c>
      <c r="D129" s="17" t="s">
        <v>2140</v>
      </c>
      <c r="E129" s="75">
        <f>work!G129+work!H129</f>
        <v>219093</v>
      </c>
      <c r="F129" s="75">
        <f>work!I129+work!J129</f>
        <v>202952</v>
      </c>
      <c r="H129" s="66">
        <f>work!L129</f>
        <v>20081007</v>
      </c>
      <c r="I129" s="75"/>
      <c r="J129" s="5"/>
    </row>
    <row r="130" spans="1:10" ht="15">
      <c r="A130" s="77">
        <v>100</v>
      </c>
      <c r="B130" s="18" t="s">
        <v>2142</v>
      </c>
      <c r="C130" s="17" t="s">
        <v>2122</v>
      </c>
      <c r="D130" s="17" t="s">
        <v>2143</v>
      </c>
      <c r="E130" s="75">
        <f>work!G130+work!H130</f>
        <v>2097528</v>
      </c>
      <c r="F130" s="75">
        <f>work!I130+work!J130</f>
        <v>174542</v>
      </c>
      <c r="H130" s="66">
        <f>work!L130</f>
        <v>20081007</v>
      </c>
      <c r="I130" s="75"/>
      <c r="J130" s="5"/>
    </row>
    <row r="131" spans="1:10" ht="15">
      <c r="A131" s="77">
        <v>101</v>
      </c>
      <c r="B131" s="18" t="s">
        <v>2145</v>
      </c>
      <c r="C131" s="17" t="s">
        <v>2122</v>
      </c>
      <c r="D131" s="17" t="s">
        <v>2146</v>
      </c>
      <c r="E131" s="75">
        <f>work!G131+work!H131</f>
        <v>1339326</v>
      </c>
      <c r="F131" s="75">
        <f>work!I131+work!J131</f>
        <v>941141</v>
      </c>
      <c r="H131" s="66">
        <f>work!L131</f>
        <v>20081007</v>
      </c>
      <c r="I131" s="75"/>
      <c r="J131" s="5"/>
    </row>
    <row r="132" spans="1:10" ht="15">
      <c r="A132" s="77">
        <v>102</v>
      </c>
      <c r="B132" s="18" t="s">
        <v>2148</v>
      </c>
      <c r="C132" s="17" t="s">
        <v>2122</v>
      </c>
      <c r="D132" s="17" t="s">
        <v>2149</v>
      </c>
      <c r="E132" s="75">
        <f>work!G132+work!H132</f>
        <v>249530</v>
      </c>
      <c r="F132" s="75">
        <f>work!I132+work!J132</f>
        <v>101500</v>
      </c>
      <c r="H132" s="66">
        <f>work!L132</f>
        <v>20081107</v>
      </c>
      <c r="I132" s="75"/>
      <c r="J132" s="5"/>
    </row>
    <row r="133" spans="1:10" ht="15">
      <c r="A133" s="77">
        <v>103</v>
      </c>
      <c r="B133" s="18" t="s">
        <v>2151</v>
      </c>
      <c r="C133" s="17" t="s">
        <v>2122</v>
      </c>
      <c r="D133" s="17" t="s">
        <v>2152</v>
      </c>
      <c r="E133" s="75">
        <f>work!G133+work!H133</f>
        <v>333647</v>
      </c>
      <c r="F133" s="75">
        <f>work!I133+work!J133</f>
        <v>82620</v>
      </c>
      <c r="H133" s="66">
        <f>work!L133</f>
        <v>20081107</v>
      </c>
      <c r="I133" s="75"/>
      <c r="J133" s="5"/>
    </row>
    <row r="134" spans="1:10" ht="15">
      <c r="A134" s="77">
        <v>104</v>
      </c>
      <c r="B134" s="18" t="s">
        <v>2154</v>
      </c>
      <c r="C134" s="17" t="s">
        <v>2122</v>
      </c>
      <c r="D134" s="17" t="s">
        <v>2155</v>
      </c>
      <c r="E134" s="75">
        <f>work!G134+work!H134</f>
        <v>518145</v>
      </c>
      <c r="F134" s="75">
        <f>work!I134+work!J134</f>
        <v>8000</v>
      </c>
      <c r="H134" s="66">
        <f>work!L134</f>
        <v>20081007</v>
      </c>
      <c r="I134" s="75"/>
      <c r="J134" s="5"/>
    </row>
    <row r="135" spans="1:10" ht="15">
      <c r="A135" s="77">
        <v>105</v>
      </c>
      <c r="B135" s="18" t="s">
        <v>2157</v>
      </c>
      <c r="C135" s="17" t="s">
        <v>2122</v>
      </c>
      <c r="D135" s="17" t="s">
        <v>2158</v>
      </c>
      <c r="E135" s="75">
        <f>work!G135+work!H135</f>
        <v>47326</v>
      </c>
      <c r="F135" s="75">
        <f>work!I135+work!J135</f>
        <v>2425</v>
      </c>
      <c r="H135" s="66">
        <f>work!L135</f>
        <v>20081107</v>
      </c>
      <c r="I135" s="75"/>
      <c r="J135" s="5"/>
    </row>
    <row r="136" spans="1:10" ht="15">
      <c r="A136" s="77">
        <v>106</v>
      </c>
      <c r="B136" s="18" t="s">
        <v>2160</v>
      </c>
      <c r="C136" s="17" t="s">
        <v>2122</v>
      </c>
      <c r="D136" s="17" t="s">
        <v>2161</v>
      </c>
      <c r="E136" s="75">
        <f>work!G136+work!H136</f>
        <v>1110215</v>
      </c>
      <c r="F136" s="75">
        <f>work!I136+work!J136</f>
        <v>3156101</v>
      </c>
      <c r="H136" s="66">
        <f>work!L136</f>
        <v>20081007</v>
      </c>
      <c r="I136" s="75"/>
      <c r="J136" s="5"/>
    </row>
    <row r="137" spans="1:10" ht="15">
      <c r="A137" s="77">
        <v>107</v>
      </c>
      <c r="B137" s="18" t="s">
        <v>2163</v>
      </c>
      <c r="C137" s="17" t="s">
        <v>2122</v>
      </c>
      <c r="D137" s="17" t="s">
        <v>2164</v>
      </c>
      <c r="E137" s="75">
        <f>work!G137+work!H137</f>
        <v>22300</v>
      </c>
      <c r="F137" s="75">
        <f>work!I137+work!J137</f>
        <v>0</v>
      </c>
      <c r="H137" s="66">
        <f>work!L137</f>
        <v>20081007</v>
      </c>
      <c r="I137" s="75"/>
      <c r="J137" s="5"/>
    </row>
    <row r="138" spans="1:10" ht="15">
      <c r="A138" s="77">
        <v>108</v>
      </c>
      <c r="B138" s="18" t="s">
        <v>2166</v>
      </c>
      <c r="C138" s="17" t="s">
        <v>2122</v>
      </c>
      <c r="D138" s="17" t="s">
        <v>2167</v>
      </c>
      <c r="E138" s="75">
        <f>work!G138+work!H138</f>
        <v>858990</v>
      </c>
      <c r="F138" s="75">
        <f>work!I138+work!J138</f>
        <v>333002</v>
      </c>
      <c r="H138" s="66">
        <f>work!L138</f>
        <v>20081007</v>
      </c>
      <c r="I138" s="75"/>
      <c r="J138" s="5"/>
    </row>
    <row r="139" spans="1:10" ht="15">
      <c r="A139" s="77">
        <v>109</v>
      </c>
      <c r="B139" s="18" t="s">
        <v>2169</v>
      </c>
      <c r="C139" s="17" t="s">
        <v>2122</v>
      </c>
      <c r="D139" s="17" t="s">
        <v>2170</v>
      </c>
      <c r="E139" s="75">
        <f>work!G139+work!H139</f>
        <v>341851</v>
      </c>
      <c r="F139" s="75">
        <f>work!I139+work!J139</f>
        <v>35697</v>
      </c>
      <c r="H139" s="66">
        <f>work!L139</f>
        <v>20081007</v>
      </c>
      <c r="I139" s="75"/>
      <c r="J139" s="5"/>
    </row>
    <row r="140" spans="1:10" ht="15">
      <c r="A140" s="77">
        <v>110</v>
      </c>
      <c r="B140" s="18" t="s">
        <v>2172</v>
      </c>
      <c r="C140" s="17" t="s">
        <v>2122</v>
      </c>
      <c r="D140" s="17" t="s">
        <v>2173</v>
      </c>
      <c r="E140" s="75">
        <f>work!G140+work!H140</f>
        <v>209080</v>
      </c>
      <c r="F140" s="75">
        <f>work!I140+work!J140</f>
        <v>220665</v>
      </c>
      <c r="H140" s="66">
        <f>work!L140</f>
        <v>20081007</v>
      </c>
      <c r="I140" s="75"/>
      <c r="J140" s="5"/>
    </row>
    <row r="141" spans="1:10" ht="15">
      <c r="A141" s="77">
        <v>111</v>
      </c>
      <c r="B141" s="18" t="s">
        <v>2175</v>
      </c>
      <c r="C141" s="17" t="s">
        <v>2122</v>
      </c>
      <c r="D141" s="17" t="s">
        <v>2176</v>
      </c>
      <c r="E141" s="75">
        <f>work!G141+work!H141</f>
        <v>433812</v>
      </c>
      <c r="F141" s="75">
        <f>work!I141+work!J141</f>
        <v>219025</v>
      </c>
      <c r="H141" s="66">
        <f>work!L141</f>
        <v>20081007</v>
      </c>
      <c r="I141" s="75"/>
      <c r="J141" s="5"/>
    </row>
    <row r="142" spans="1:10" ht="15">
      <c r="A142" s="77">
        <v>112</v>
      </c>
      <c r="B142" s="18" t="s">
        <v>2178</v>
      </c>
      <c r="C142" s="17" t="s">
        <v>2122</v>
      </c>
      <c r="D142" s="17" t="s">
        <v>2179</v>
      </c>
      <c r="E142" s="75">
        <f>work!G142+work!H142</f>
        <v>401010</v>
      </c>
      <c r="F142" s="75">
        <f>work!I142+work!J142</f>
        <v>41875</v>
      </c>
      <c r="H142" s="66">
        <f>work!L142</f>
        <v>20081007</v>
      </c>
      <c r="I142" s="75"/>
      <c r="J142" s="5"/>
    </row>
    <row r="143" spans="1:10" ht="15">
      <c r="A143" s="77">
        <v>113</v>
      </c>
      <c r="B143" s="18" t="s">
        <v>2181</v>
      </c>
      <c r="C143" s="17" t="s">
        <v>2122</v>
      </c>
      <c r="D143" s="17" t="s">
        <v>2182</v>
      </c>
      <c r="E143" s="75">
        <f>work!G143+work!H143</f>
        <v>641367</v>
      </c>
      <c r="F143" s="75">
        <f>work!I143+work!J143</f>
        <v>843400</v>
      </c>
      <c r="H143" s="66">
        <f>work!L143</f>
        <v>20081007</v>
      </c>
      <c r="I143" s="75"/>
      <c r="J143" s="5"/>
    </row>
    <row r="144" spans="1:10" ht="15">
      <c r="A144" s="77">
        <v>114</v>
      </c>
      <c r="B144" s="18" t="s">
        <v>2184</v>
      </c>
      <c r="C144" s="17" t="s">
        <v>2122</v>
      </c>
      <c r="D144" s="17" t="s">
        <v>2185</v>
      </c>
      <c r="E144" s="75" t="e">
        <f>work!G144+work!H144</f>
        <v>#VALUE!</v>
      </c>
      <c r="F144" s="75" t="e">
        <f>work!I144+work!J144</f>
        <v>#VALUE!</v>
      </c>
      <c r="H144" s="66" t="str">
        <f>work!L144</f>
        <v>No report</v>
      </c>
      <c r="I144" s="75"/>
      <c r="J144" s="5"/>
    </row>
    <row r="145" spans="1:10" ht="15">
      <c r="A145" s="77">
        <v>115</v>
      </c>
      <c r="B145" s="18" t="s">
        <v>2187</v>
      </c>
      <c r="C145" s="17" t="s">
        <v>2122</v>
      </c>
      <c r="D145" s="17" t="s">
        <v>2188</v>
      </c>
      <c r="E145" s="75">
        <f>work!G145+work!H145</f>
        <v>1934062</v>
      </c>
      <c r="F145" s="75">
        <f>work!I145+work!J145</f>
        <v>2759761</v>
      </c>
      <c r="H145" s="66">
        <f>work!L145</f>
        <v>20081007</v>
      </c>
      <c r="I145" s="75"/>
      <c r="J145" s="5"/>
    </row>
    <row r="146" spans="1:10" ht="15">
      <c r="A146" s="77">
        <v>116</v>
      </c>
      <c r="B146" s="18" t="s">
        <v>2190</v>
      </c>
      <c r="C146" s="17" t="s">
        <v>2122</v>
      </c>
      <c r="D146" s="17" t="s">
        <v>2191</v>
      </c>
      <c r="E146" s="75">
        <f>work!G146+work!H146</f>
        <v>165539</v>
      </c>
      <c r="F146" s="75">
        <f>work!I146+work!J146</f>
        <v>50669</v>
      </c>
      <c r="H146" s="66">
        <f>work!L146</f>
        <v>20081007</v>
      </c>
      <c r="I146" s="75"/>
      <c r="J146" s="5"/>
    </row>
    <row r="147" spans="1:10" ht="15">
      <c r="A147" s="77">
        <v>117</v>
      </c>
      <c r="B147" s="18" t="s">
        <v>2193</v>
      </c>
      <c r="C147" s="17" t="s">
        <v>2122</v>
      </c>
      <c r="D147" s="17" t="s">
        <v>2194</v>
      </c>
      <c r="E147" s="75">
        <f>work!G147+work!H147</f>
        <v>6683132</v>
      </c>
      <c r="F147" s="75">
        <f>work!I147+work!J147</f>
        <v>1419737</v>
      </c>
      <c r="H147" s="66">
        <f>work!L147</f>
        <v>20081007</v>
      </c>
      <c r="I147" s="75"/>
      <c r="J147" s="5"/>
    </row>
    <row r="148" spans="1:10" ht="15">
      <c r="A148" s="77">
        <v>118</v>
      </c>
      <c r="B148" s="18" t="s">
        <v>2196</v>
      </c>
      <c r="C148" s="17" t="s">
        <v>2122</v>
      </c>
      <c r="D148" s="17" t="s">
        <v>2197</v>
      </c>
      <c r="E148" s="75">
        <f>work!G148+work!H148</f>
        <v>11000</v>
      </c>
      <c r="F148" s="75">
        <f>work!I148+work!J148</f>
        <v>1400</v>
      </c>
      <c r="H148" s="66">
        <f>work!L148</f>
        <v>20081007</v>
      </c>
      <c r="I148" s="75"/>
      <c r="J148" s="5"/>
    </row>
    <row r="149" spans="1:10" ht="15">
      <c r="A149" s="77">
        <v>119</v>
      </c>
      <c r="B149" s="18" t="s">
        <v>2199</v>
      </c>
      <c r="C149" s="17" t="s">
        <v>2122</v>
      </c>
      <c r="D149" s="17" t="s">
        <v>2200</v>
      </c>
      <c r="E149" s="75">
        <f>work!G149+work!H149</f>
        <v>570736</v>
      </c>
      <c r="F149" s="75">
        <f>work!I149+work!J149</f>
        <v>278165</v>
      </c>
      <c r="H149" s="66">
        <f>work!L149</f>
        <v>20081007</v>
      </c>
      <c r="I149" s="75"/>
      <c r="J149" s="5"/>
    </row>
    <row r="150" spans="1:10" ht="15">
      <c r="A150" s="77">
        <v>120</v>
      </c>
      <c r="B150" s="18" t="s">
        <v>2202</v>
      </c>
      <c r="C150" s="17" t="s">
        <v>2122</v>
      </c>
      <c r="D150" s="17" t="s">
        <v>2203</v>
      </c>
      <c r="E150" s="75">
        <f>work!G150+work!H150</f>
        <v>215146</v>
      </c>
      <c r="F150" s="75">
        <f>work!I150+work!J150</f>
        <v>471002</v>
      </c>
      <c r="H150" s="66">
        <f>work!L150</f>
        <v>20081007</v>
      </c>
      <c r="I150" s="75"/>
      <c r="J150" s="5"/>
    </row>
    <row r="151" spans="1:10" ht="15">
      <c r="A151" s="77">
        <v>121</v>
      </c>
      <c r="B151" s="18" t="s">
        <v>2205</v>
      </c>
      <c r="C151" s="17" t="s">
        <v>2122</v>
      </c>
      <c r="D151" s="17" t="s">
        <v>2206</v>
      </c>
      <c r="E151" s="75">
        <f>work!G151+work!H151</f>
        <v>278200</v>
      </c>
      <c r="F151" s="75">
        <f>work!I151+work!J151</f>
        <v>22360</v>
      </c>
      <c r="H151" s="66">
        <f>work!L151</f>
        <v>20081007</v>
      </c>
      <c r="I151" s="75"/>
      <c r="J151" s="5"/>
    </row>
    <row r="152" spans="1:10" ht="15">
      <c r="A152" s="77">
        <v>122</v>
      </c>
      <c r="B152" s="18" t="s">
        <v>2208</v>
      </c>
      <c r="C152" s="17" t="s">
        <v>2122</v>
      </c>
      <c r="D152" s="17" t="s">
        <v>2209</v>
      </c>
      <c r="E152" s="75">
        <f>work!G152+work!H152</f>
        <v>885929</v>
      </c>
      <c r="F152" s="75">
        <f>work!I152+work!J152</f>
        <v>469418</v>
      </c>
      <c r="H152" s="66">
        <f>work!L152</f>
        <v>20081007</v>
      </c>
      <c r="I152" s="75"/>
      <c r="J152" s="5"/>
    </row>
    <row r="153" spans="1:10" ht="15">
      <c r="A153" s="77">
        <v>123</v>
      </c>
      <c r="B153" s="18" t="s">
        <v>2211</v>
      </c>
      <c r="C153" s="17" t="s">
        <v>2122</v>
      </c>
      <c r="D153" s="17" t="s">
        <v>2212</v>
      </c>
      <c r="E153" s="75">
        <f>work!G153+work!H153</f>
        <v>152325</v>
      </c>
      <c r="F153" s="75">
        <f>work!I153+work!J153</f>
        <v>37350</v>
      </c>
      <c r="H153" s="66">
        <f>work!L153</f>
        <v>20081107</v>
      </c>
      <c r="I153" s="75"/>
      <c r="J153" s="5"/>
    </row>
    <row r="154" spans="1:10" ht="15">
      <c r="A154" s="77">
        <v>124</v>
      </c>
      <c r="B154" s="18" t="s">
        <v>2214</v>
      </c>
      <c r="C154" s="17" t="s">
        <v>2122</v>
      </c>
      <c r="D154" s="17" t="s">
        <v>2215</v>
      </c>
      <c r="E154" s="75">
        <f>work!G154+work!H154</f>
        <v>56163</v>
      </c>
      <c r="F154" s="75">
        <f>work!I154+work!J154</f>
        <v>9900</v>
      </c>
      <c r="H154" s="66">
        <f>work!L154</f>
        <v>20081007</v>
      </c>
      <c r="I154" s="75"/>
      <c r="J154" s="5"/>
    </row>
    <row r="155" spans="1:10" ht="15">
      <c r="A155" s="77">
        <v>125</v>
      </c>
      <c r="B155" s="18" t="s">
        <v>2217</v>
      </c>
      <c r="C155" s="17" t="s">
        <v>2122</v>
      </c>
      <c r="D155" s="17" t="s">
        <v>2218</v>
      </c>
      <c r="E155" s="75">
        <f>work!G155+work!H155</f>
        <v>126418</v>
      </c>
      <c r="F155" s="75">
        <f>work!I155+work!J155</f>
        <v>130467</v>
      </c>
      <c r="H155" s="66">
        <f>work!L155</f>
        <v>20081007</v>
      </c>
      <c r="I155" s="75"/>
      <c r="J155" s="5"/>
    </row>
    <row r="156" spans="1:10" ht="15">
      <c r="A156" s="77">
        <v>126</v>
      </c>
      <c r="B156" s="18" t="s">
        <v>2220</v>
      </c>
      <c r="C156" s="17" t="s">
        <v>2122</v>
      </c>
      <c r="D156" s="17" t="s">
        <v>2221</v>
      </c>
      <c r="E156" s="75">
        <f>work!G156+work!H156</f>
        <v>218710</v>
      </c>
      <c r="F156" s="75">
        <f>work!I156+work!J156</f>
        <v>192914</v>
      </c>
      <c r="H156" s="66">
        <f>work!L156</f>
        <v>20081107</v>
      </c>
      <c r="I156" s="75"/>
      <c r="J156" s="5"/>
    </row>
    <row r="157" spans="1:10" ht="15">
      <c r="A157" s="77">
        <v>127</v>
      </c>
      <c r="B157" s="18" t="s">
        <v>2223</v>
      </c>
      <c r="C157" s="17" t="s">
        <v>2122</v>
      </c>
      <c r="D157" s="17" t="s">
        <v>2224</v>
      </c>
      <c r="E157" s="75">
        <f>work!G157+work!H157</f>
        <v>45185</v>
      </c>
      <c r="F157" s="75">
        <f>work!I157+work!J157</f>
        <v>24800</v>
      </c>
      <c r="H157" s="66">
        <f>work!L157</f>
        <v>20081107</v>
      </c>
      <c r="I157" s="75"/>
      <c r="J157" s="5"/>
    </row>
    <row r="158" spans="1:10" ht="15">
      <c r="A158" s="77">
        <v>128</v>
      </c>
      <c r="B158" s="18" t="s">
        <v>2226</v>
      </c>
      <c r="C158" s="17" t="s">
        <v>2122</v>
      </c>
      <c r="D158" s="17" t="s">
        <v>2227</v>
      </c>
      <c r="E158" s="75">
        <f>work!G158+work!H158</f>
        <v>116987</v>
      </c>
      <c r="F158" s="75">
        <f>work!I158+work!J158</f>
        <v>57054</v>
      </c>
      <c r="H158" s="66">
        <f>work!L158</f>
        <v>20081107</v>
      </c>
      <c r="I158" s="75"/>
      <c r="J158" s="5"/>
    </row>
    <row r="159" spans="1:10" ht="15">
      <c r="A159" s="77">
        <v>129</v>
      </c>
      <c r="B159" s="18" t="s">
        <v>2229</v>
      </c>
      <c r="C159" s="17" t="s">
        <v>2122</v>
      </c>
      <c r="D159" s="17" t="s">
        <v>2109</v>
      </c>
      <c r="E159" s="75">
        <f>work!G159+work!H159</f>
        <v>11930</v>
      </c>
      <c r="F159" s="75">
        <f>work!I159+work!J159</f>
        <v>25601</v>
      </c>
      <c r="H159" s="66">
        <f>work!L159</f>
        <v>20081107</v>
      </c>
      <c r="I159" s="75"/>
      <c r="J159" s="5"/>
    </row>
    <row r="160" spans="1:10" ht="15">
      <c r="A160" s="77">
        <v>130</v>
      </c>
      <c r="B160" s="18" t="s">
        <v>2231</v>
      </c>
      <c r="C160" s="17" t="s">
        <v>2122</v>
      </c>
      <c r="D160" s="17" t="s">
        <v>2232</v>
      </c>
      <c r="E160" s="75">
        <f>work!G160+work!H160</f>
        <v>119534</v>
      </c>
      <c r="F160" s="75">
        <f>work!I160+work!J160</f>
        <v>657570</v>
      </c>
      <c r="H160" s="66">
        <f>work!L160</f>
        <v>20081007</v>
      </c>
      <c r="I160" s="75"/>
      <c r="J160" s="5"/>
    </row>
    <row r="161" spans="1:10" ht="15">
      <c r="A161" s="77">
        <v>131</v>
      </c>
      <c r="B161" s="18" t="s">
        <v>2234</v>
      </c>
      <c r="C161" s="17" t="s">
        <v>2122</v>
      </c>
      <c r="D161" s="17" t="s">
        <v>2235</v>
      </c>
      <c r="E161" s="75">
        <f>work!G161+work!H161</f>
        <v>431153</v>
      </c>
      <c r="F161" s="75">
        <f>work!I161+work!J161</f>
        <v>324125</v>
      </c>
      <c r="H161" s="66">
        <f>work!L161</f>
        <v>20081007</v>
      </c>
      <c r="I161" s="75"/>
      <c r="J161" s="5"/>
    </row>
    <row r="162" spans="1:10" ht="15">
      <c r="A162" s="77">
        <v>132</v>
      </c>
      <c r="B162" s="18" t="s">
        <v>2237</v>
      </c>
      <c r="C162" s="17" t="s">
        <v>2122</v>
      </c>
      <c r="D162" s="17" t="s">
        <v>2238</v>
      </c>
      <c r="E162" s="75">
        <f>work!G162+work!H162</f>
        <v>0</v>
      </c>
      <c r="F162" s="75">
        <f>work!I162+work!J162</f>
        <v>7500</v>
      </c>
      <c r="H162" s="66">
        <f>work!L162</f>
        <v>20081107</v>
      </c>
      <c r="I162" s="75"/>
      <c r="J162" s="5"/>
    </row>
    <row r="163" spans="1:10" ht="15">
      <c r="A163" s="77">
        <v>133</v>
      </c>
      <c r="B163" s="18" t="s">
        <v>2240</v>
      </c>
      <c r="C163" s="17" t="s">
        <v>2122</v>
      </c>
      <c r="D163" s="17" t="s">
        <v>2241</v>
      </c>
      <c r="E163" s="75">
        <f>work!G163+work!H163</f>
        <v>4502</v>
      </c>
      <c r="F163" s="75">
        <f>work!I163+work!J163</f>
        <v>11201</v>
      </c>
      <c r="H163" s="66">
        <f>work!L163</f>
        <v>20081007</v>
      </c>
      <c r="I163" s="75"/>
      <c r="J163" s="5"/>
    </row>
    <row r="164" spans="1:10" ht="15">
      <c r="A164" s="77">
        <v>134</v>
      </c>
      <c r="B164" s="18" t="s">
        <v>2244</v>
      </c>
      <c r="C164" s="17" t="s">
        <v>2242</v>
      </c>
      <c r="D164" s="17" t="s">
        <v>2245</v>
      </c>
      <c r="E164" s="75">
        <f>work!G164+work!H164</f>
        <v>234430</v>
      </c>
      <c r="F164" s="75">
        <f>work!I164+work!J164</f>
        <v>2342362</v>
      </c>
      <c r="H164" s="66">
        <f>work!L164</f>
        <v>20081007</v>
      </c>
      <c r="I164" s="75"/>
      <c r="J164" s="5"/>
    </row>
    <row r="165" spans="1:10" ht="15">
      <c r="A165" s="77">
        <v>135</v>
      </c>
      <c r="B165" s="18" t="s">
        <v>2247</v>
      </c>
      <c r="C165" s="17" t="s">
        <v>2242</v>
      </c>
      <c r="D165" s="17" t="s">
        <v>2248</v>
      </c>
      <c r="E165" s="75">
        <f>work!G165+work!H165</f>
        <v>3225</v>
      </c>
      <c r="F165" s="75">
        <f>work!I165+work!J165</f>
        <v>0</v>
      </c>
      <c r="H165" s="66">
        <f>work!L165</f>
        <v>20081007</v>
      </c>
      <c r="I165" s="75"/>
      <c r="J165" s="5"/>
    </row>
    <row r="166" spans="1:10" ht="15">
      <c r="A166" s="77">
        <v>136</v>
      </c>
      <c r="B166" s="18" t="s">
        <v>2250</v>
      </c>
      <c r="C166" s="17" t="s">
        <v>2242</v>
      </c>
      <c r="D166" s="17" t="s">
        <v>2251</v>
      </c>
      <c r="E166" s="75">
        <f>work!G166+work!H166</f>
        <v>67222</v>
      </c>
      <c r="F166" s="75">
        <f>work!I166+work!J166</f>
        <v>58950</v>
      </c>
      <c r="H166" s="66">
        <f>work!L166</f>
        <v>20081007</v>
      </c>
      <c r="I166" s="75"/>
      <c r="J166" s="5"/>
    </row>
    <row r="167" spans="1:10" ht="15">
      <c r="A167" s="77">
        <v>137</v>
      </c>
      <c r="B167" s="18" t="s">
        <v>2253</v>
      </c>
      <c r="C167" s="17" t="s">
        <v>2242</v>
      </c>
      <c r="D167" s="17" t="s">
        <v>2254</v>
      </c>
      <c r="E167" s="75">
        <f>work!G167+work!H167</f>
        <v>271410</v>
      </c>
      <c r="F167" s="75">
        <f>work!I167+work!J167</f>
        <v>187850</v>
      </c>
      <c r="H167" s="66">
        <f>work!L167</f>
        <v>20081007</v>
      </c>
      <c r="I167" s="75"/>
      <c r="J167" s="5"/>
    </row>
    <row r="168" spans="1:10" ht="15">
      <c r="A168" s="77">
        <v>138</v>
      </c>
      <c r="B168" s="18" t="s">
        <v>2256</v>
      </c>
      <c r="C168" s="17" t="s">
        <v>2242</v>
      </c>
      <c r="D168" s="17" t="s">
        <v>2257</v>
      </c>
      <c r="E168" s="75">
        <f>work!G168+work!H168</f>
        <v>87292</v>
      </c>
      <c r="F168" s="75">
        <f>work!I168+work!J168</f>
        <v>41150</v>
      </c>
      <c r="H168" s="66">
        <f>work!L168</f>
        <v>20081007</v>
      </c>
      <c r="I168" s="75"/>
      <c r="J168" s="5"/>
    </row>
    <row r="169" spans="1:10" ht="15">
      <c r="A169" s="77">
        <v>139</v>
      </c>
      <c r="B169" s="18" t="s">
        <v>2259</v>
      </c>
      <c r="C169" s="17" t="s">
        <v>2242</v>
      </c>
      <c r="D169" s="17" t="s">
        <v>2260</v>
      </c>
      <c r="E169" s="75">
        <f>work!G169+work!H169</f>
        <v>116569</v>
      </c>
      <c r="F169" s="75">
        <f>work!I169+work!J169</f>
        <v>23073</v>
      </c>
      <c r="H169" s="66">
        <f>work!L169</f>
        <v>20081007</v>
      </c>
      <c r="I169" s="75"/>
      <c r="J169" s="5"/>
    </row>
    <row r="170" spans="1:10" ht="15">
      <c r="A170" s="77">
        <v>140</v>
      </c>
      <c r="B170" s="18" t="s">
        <v>2262</v>
      </c>
      <c r="C170" s="17" t="s">
        <v>2242</v>
      </c>
      <c r="D170" s="17" t="s">
        <v>2263</v>
      </c>
      <c r="E170" s="75">
        <f>work!G170+work!H170</f>
        <v>51223</v>
      </c>
      <c r="F170" s="75">
        <f>work!I170+work!J170</f>
        <v>100</v>
      </c>
      <c r="H170" s="66">
        <f>work!L170</f>
        <v>20081007</v>
      </c>
      <c r="I170" s="75"/>
      <c r="J170" s="5"/>
    </row>
    <row r="171" spans="1:10" ht="15">
      <c r="A171" s="77">
        <v>141</v>
      </c>
      <c r="B171" s="18" t="s">
        <v>2265</v>
      </c>
      <c r="C171" s="17" t="s">
        <v>2242</v>
      </c>
      <c r="D171" s="17" t="s">
        <v>2266</v>
      </c>
      <c r="E171" s="75">
        <f>work!G171+work!H171</f>
        <v>6540452</v>
      </c>
      <c r="F171" s="75">
        <f>work!I171+work!J171</f>
        <v>1855902</v>
      </c>
      <c r="H171" s="66">
        <f>work!L171</f>
        <v>20081007</v>
      </c>
      <c r="I171" s="75"/>
      <c r="J171" s="5"/>
    </row>
    <row r="172" spans="1:10" ht="15">
      <c r="A172" s="77">
        <v>142</v>
      </c>
      <c r="B172" s="18" t="s">
        <v>2268</v>
      </c>
      <c r="C172" s="17" t="s">
        <v>2242</v>
      </c>
      <c r="D172" s="17" t="s">
        <v>2269</v>
      </c>
      <c r="E172" s="75">
        <f>work!G172+work!H172</f>
        <v>1568643</v>
      </c>
      <c r="F172" s="75">
        <f>work!I172+work!J172</f>
        <v>5057600</v>
      </c>
      <c r="H172" s="66">
        <f>work!L172</f>
        <v>20081007</v>
      </c>
      <c r="I172" s="75"/>
      <c r="J172" s="5"/>
    </row>
    <row r="173" spans="1:10" ht="15">
      <c r="A173" s="77">
        <v>143</v>
      </c>
      <c r="B173" s="18" t="s">
        <v>2271</v>
      </c>
      <c r="C173" s="17" t="s">
        <v>2242</v>
      </c>
      <c r="D173" s="17" t="s">
        <v>2272</v>
      </c>
      <c r="E173" s="75">
        <f>work!G173+work!H173</f>
        <v>53275</v>
      </c>
      <c r="F173" s="75">
        <f>work!I173+work!J173</f>
        <v>5450</v>
      </c>
      <c r="H173" s="66">
        <f>work!L173</f>
        <v>20081007</v>
      </c>
      <c r="I173" s="75"/>
      <c r="J173" s="5"/>
    </row>
    <row r="174" spans="1:10" ht="15">
      <c r="A174" s="77">
        <v>144</v>
      </c>
      <c r="B174" s="18" t="s">
        <v>2274</v>
      </c>
      <c r="C174" s="17" t="s">
        <v>2242</v>
      </c>
      <c r="D174" s="17" t="s">
        <v>2275</v>
      </c>
      <c r="E174" s="75">
        <f>work!G174+work!H174</f>
        <v>42305</v>
      </c>
      <c r="F174" s="75">
        <f>work!I174+work!J174</f>
        <v>15700</v>
      </c>
      <c r="H174" s="66">
        <f>work!L174</f>
        <v>20081007</v>
      </c>
      <c r="I174" s="75"/>
      <c r="J174" s="5"/>
    </row>
    <row r="175" spans="1:10" ht="15">
      <c r="A175" s="77">
        <v>145</v>
      </c>
      <c r="B175" s="18" t="s">
        <v>2277</v>
      </c>
      <c r="C175" s="17" t="s">
        <v>2242</v>
      </c>
      <c r="D175" s="17" t="s">
        <v>2278</v>
      </c>
      <c r="E175" s="75">
        <f>work!G175+work!H175</f>
        <v>256097</v>
      </c>
      <c r="F175" s="75">
        <f>work!I175+work!J175</f>
        <v>22650</v>
      </c>
      <c r="H175" s="66">
        <f>work!L175</f>
        <v>20081107</v>
      </c>
      <c r="I175" s="75"/>
      <c r="J175" s="5"/>
    </row>
    <row r="176" spans="1:10" ht="15">
      <c r="A176" s="77">
        <v>146</v>
      </c>
      <c r="B176" s="18" t="s">
        <v>2280</v>
      </c>
      <c r="C176" s="17" t="s">
        <v>2242</v>
      </c>
      <c r="D176" s="17" t="s">
        <v>2281</v>
      </c>
      <c r="E176" s="75">
        <f>work!G176+work!H176</f>
        <v>57103</v>
      </c>
      <c r="F176" s="75">
        <f>work!I176+work!J176</f>
        <v>174042</v>
      </c>
      <c r="H176" s="66">
        <f>work!L176</f>
        <v>20081007</v>
      </c>
      <c r="I176" s="75"/>
      <c r="J176" s="5"/>
    </row>
    <row r="177" spans="1:10" ht="15">
      <c r="A177" s="77">
        <v>147</v>
      </c>
      <c r="B177" s="18" t="s">
        <v>2283</v>
      </c>
      <c r="C177" s="17" t="s">
        <v>2242</v>
      </c>
      <c r="D177" s="17" t="s">
        <v>2284</v>
      </c>
      <c r="E177" s="75">
        <f>work!G177+work!H177</f>
        <v>75965</v>
      </c>
      <c r="F177" s="75">
        <f>work!I177+work!J177</f>
        <v>244450</v>
      </c>
      <c r="H177" s="66">
        <f>work!L177</f>
        <v>20081107</v>
      </c>
      <c r="I177" s="75"/>
      <c r="J177" s="5"/>
    </row>
    <row r="178" spans="1:10" ht="15">
      <c r="A178" s="77">
        <v>148</v>
      </c>
      <c r="B178" s="18" t="s">
        <v>2286</v>
      </c>
      <c r="C178" s="17" t="s">
        <v>2242</v>
      </c>
      <c r="D178" s="17" t="s">
        <v>2287</v>
      </c>
      <c r="E178" s="75">
        <f>work!G178+work!H178</f>
        <v>567842</v>
      </c>
      <c r="F178" s="75">
        <f>work!I178+work!J178</f>
        <v>2124607</v>
      </c>
      <c r="H178" s="66">
        <f>work!L178</f>
        <v>20081107</v>
      </c>
      <c r="I178" s="75"/>
      <c r="J178" s="5"/>
    </row>
    <row r="179" spans="1:10" ht="15">
      <c r="A179" s="77">
        <v>149</v>
      </c>
      <c r="B179" s="18" t="s">
        <v>2289</v>
      </c>
      <c r="C179" s="17" t="s">
        <v>2242</v>
      </c>
      <c r="D179" s="17" t="s">
        <v>2290</v>
      </c>
      <c r="E179" s="75">
        <f>work!G179+work!H179</f>
        <v>220004</v>
      </c>
      <c r="F179" s="75">
        <f>work!I179+work!J179</f>
        <v>62969</v>
      </c>
      <c r="H179" s="66">
        <f>work!L179</f>
        <v>20081007</v>
      </c>
      <c r="I179" s="75"/>
      <c r="J179" s="5"/>
    </row>
    <row r="180" spans="1:10" ht="15">
      <c r="A180" s="77">
        <v>150</v>
      </c>
      <c r="B180" s="18" t="s">
        <v>0</v>
      </c>
      <c r="C180" s="17" t="s">
        <v>2242</v>
      </c>
      <c r="D180" s="17" t="s">
        <v>1</v>
      </c>
      <c r="E180" s="75">
        <f>work!G180+work!H180</f>
        <v>460970</v>
      </c>
      <c r="F180" s="75">
        <f>work!I180+work!J180</f>
        <v>570680</v>
      </c>
      <c r="H180" s="66">
        <f>work!L180</f>
        <v>20081007</v>
      </c>
      <c r="I180" s="75"/>
      <c r="J180" s="5"/>
    </row>
    <row r="181" spans="1:10" ht="15">
      <c r="A181" s="77">
        <v>151</v>
      </c>
      <c r="B181" s="18" t="s">
        <v>3</v>
      </c>
      <c r="C181" s="17" t="s">
        <v>2242</v>
      </c>
      <c r="D181" s="17" t="s">
        <v>4</v>
      </c>
      <c r="E181" s="75">
        <f>work!G181+work!H181</f>
        <v>534864</v>
      </c>
      <c r="F181" s="75">
        <f>work!I181+work!J181</f>
        <v>2500</v>
      </c>
      <c r="H181" s="66">
        <f>work!L181</f>
        <v>20081107</v>
      </c>
      <c r="I181" s="75"/>
      <c r="J181" s="5"/>
    </row>
    <row r="182" spans="1:10" ht="15">
      <c r="A182" s="77">
        <v>152</v>
      </c>
      <c r="B182" s="18" t="s">
        <v>6</v>
      </c>
      <c r="C182" s="17" t="s">
        <v>2242</v>
      </c>
      <c r="D182" s="17" t="s">
        <v>7</v>
      </c>
      <c r="E182" s="75">
        <f>work!G182+work!H182</f>
        <v>44379</v>
      </c>
      <c r="F182" s="75">
        <f>work!I182+work!J182</f>
        <v>0</v>
      </c>
      <c r="H182" s="66">
        <f>work!L182</f>
        <v>20081007</v>
      </c>
      <c r="I182" s="75"/>
      <c r="J182" s="5"/>
    </row>
    <row r="183" spans="1:10" ht="15">
      <c r="A183" s="77">
        <v>153</v>
      </c>
      <c r="B183" s="18" t="s">
        <v>9</v>
      </c>
      <c r="C183" s="17" t="s">
        <v>2242</v>
      </c>
      <c r="D183" s="17" t="s">
        <v>10</v>
      </c>
      <c r="E183" s="75">
        <f>work!G183+work!H183</f>
        <v>76173</v>
      </c>
      <c r="F183" s="75">
        <f>work!I183+work!J183</f>
        <v>0</v>
      </c>
      <c r="H183" s="66">
        <f>work!L183</f>
        <v>20081007</v>
      </c>
      <c r="I183" s="75"/>
      <c r="J183" s="5"/>
    </row>
    <row r="184" spans="1:10" ht="15">
      <c r="A184" s="77">
        <v>154</v>
      </c>
      <c r="B184" s="18" t="s">
        <v>12</v>
      </c>
      <c r="C184" s="17" t="s">
        <v>2242</v>
      </c>
      <c r="D184" s="17" t="s">
        <v>13</v>
      </c>
      <c r="E184" s="75">
        <f>work!G184+work!H184</f>
        <v>14454</v>
      </c>
      <c r="F184" s="75">
        <f>work!I184+work!J184</f>
        <v>800</v>
      </c>
      <c r="H184" s="66">
        <f>work!L184</f>
        <v>20081007</v>
      </c>
      <c r="I184" s="75"/>
      <c r="J184" s="5"/>
    </row>
    <row r="185" spans="1:10" ht="15">
      <c r="A185" s="77">
        <v>155</v>
      </c>
      <c r="B185" s="18" t="s">
        <v>15</v>
      </c>
      <c r="C185" s="17" t="s">
        <v>2242</v>
      </c>
      <c r="D185" s="17" t="s">
        <v>16</v>
      </c>
      <c r="E185" s="75">
        <f>work!G185+work!H185</f>
        <v>165727</v>
      </c>
      <c r="F185" s="75">
        <f>work!I185+work!J185</f>
        <v>60500</v>
      </c>
      <c r="H185" s="66">
        <f>work!L185</f>
        <v>20081107</v>
      </c>
      <c r="I185" s="75"/>
      <c r="J185" s="5"/>
    </row>
    <row r="186" spans="1:10" ht="15">
      <c r="A186" s="77">
        <v>156</v>
      </c>
      <c r="B186" s="18" t="s">
        <v>18</v>
      </c>
      <c r="C186" s="17" t="s">
        <v>2242</v>
      </c>
      <c r="D186" s="17" t="s">
        <v>19</v>
      </c>
      <c r="E186" s="75">
        <f>work!G186+work!H186</f>
        <v>79869</v>
      </c>
      <c r="F186" s="75">
        <f>work!I186+work!J186</f>
        <v>6400</v>
      </c>
      <c r="H186" s="66">
        <f>work!L186</f>
        <v>20081007</v>
      </c>
      <c r="I186" s="75"/>
      <c r="J186" s="5"/>
    </row>
    <row r="187" spans="1:10" ht="15">
      <c r="A187" s="77">
        <v>157</v>
      </c>
      <c r="B187" s="18" t="s">
        <v>21</v>
      </c>
      <c r="C187" s="17" t="s">
        <v>2242</v>
      </c>
      <c r="D187" s="17" t="s">
        <v>22</v>
      </c>
      <c r="E187" s="75">
        <f>work!G187+work!H187</f>
        <v>95893</v>
      </c>
      <c r="F187" s="75">
        <f>work!I187+work!J187</f>
        <v>16250</v>
      </c>
      <c r="H187" s="66">
        <f>work!L187</f>
        <v>20081007</v>
      </c>
      <c r="I187" s="75"/>
      <c r="J187" s="5"/>
    </row>
    <row r="188" spans="1:10" ht="15">
      <c r="A188" s="77">
        <v>158</v>
      </c>
      <c r="B188" s="18" t="s">
        <v>24</v>
      </c>
      <c r="C188" s="17" t="s">
        <v>2242</v>
      </c>
      <c r="D188" s="17" t="s">
        <v>25</v>
      </c>
      <c r="E188" s="75">
        <f>work!G188+work!H188</f>
        <v>86920</v>
      </c>
      <c r="F188" s="75">
        <f>work!I188+work!J188</f>
        <v>98000</v>
      </c>
      <c r="H188" s="66">
        <f>work!L188</f>
        <v>20081007</v>
      </c>
      <c r="I188" s="75"/>
      <c r="J188" s="5"/>
    </row>
    <row r="189" spans="1:10" ht="15">
      <c r="A189" s="77">
        <v>159</v>
      </c>
      <c r="B189" s="18" t="s">
        <v>27</v>
      </c>
      <c r="C189" s="17" t="s">
        <v>2242</v>
      </c>
      <c r="D189" s="17" t="s">
        <v>28</v>
      </c>
      <c r="E189" s="75">
        <f>work!G189+work!H189</f>
        <v>54252</v>
      </c>
      <c r="F189" s="75">
        <f>work!I189+work!J189</f>
        <v>13440</v>
      </c>
      <c r="H189" s="66">
        <f>work!L189</f>
        <v>20081107</v>
      </c>
      <c r="I189" s="75"/>
      <c r="J189" s="5"/>
    </row>
    <row r="190" spans="1:10" ht="15">
      <c r="A190" s="77">
        <v>160</v>
      </c>
      <c r="B190" s="18" t="s">
        <v>30</v>
      </c>
      <c r="C190" s="17" t="s">
        <v>2242</v>
      </c>
      <c r="D190" s="17" t="s">
        <v>31</v>
      </c>
      <c r="E190" s="75">
        <f>work!G190+work!H190</f>
        <v>692779</v>
      </c>
      <c r="F190" s="75">
        <f>work!I190+work!J190</f>
        <v>1799822</v>
      </c>
      <c r="H190" s="66">
        <f>work!L190</f>
        <v>20081007</v>
      </c>
      <c r="I190" s="75"/>
      <c r="J190" s="5"/>
    </row>
    <row r="191" spans="1:10" ht="15">
      <c r="A191" s="77">
        <v>161</v>
      </c>
      <c r="B191" s="18" t="s">
        <v>33</v>
      </c>
      <c r="C191" s="17" t="s">
        <v>2242</v>
      </c>
      <c r="D191" s="17" t="s">
        <v>34</v>
      </c>
      <c r="E191" s="75">
        <f>work!G191+work!H191</f>
        <v>75045</v>
      </c>
      <c r="F191" s="75">
        <f>work!I191+work!J191</f>
        <v>32250</v>
      </c>
      <c r="H191" s="66">
        <f>work!L191</f>
        <v>20081007</v>
      </c>
      <c r="I191" s="75"/>
      <c r="J191" s="5"/>
    </row>
    <row r="192" spans="1:10" ht="15">
      <c r="A192" s="77">
        <v>162</v>
      </c>
      <c r="B192" s="18" t="s">
        <v>36</v>
      </c>
      <c r="C192" s="17" t="s">
        <v>2242</v>
      </c>
      <c r="D192" s="17" t="s">
        <v>37</v>
      </c>
      <c r="E192" s="75">
        <f>work!G192+work!H192</f>
        <v>0</v>
      </c>
      <c r="F192" s="75">
        <f>work!I192+work!J192</f>
        <v>3650</v>
      </c>
      <c r="H192" s="66">
        <f>work!L192</f>
        <v>20081007</v>
      </c>
      <c r="I192" s="75"/>
      <c r="J192" s="5"/>
    </row>
    <row r="193" spans="1:10" ht="15">
      <c r="A193" s="77">
        <v>163</v>
      </c>
      <c r="B193" s="18" t="s">
        <v>39</v>
      </c>
      <c r="C193" s="17" t="s">
        <v>2242</v>
      </c>
      <c r="D193" s="17" t="s">
        <v>40</v>
      </c>
      <c r="E193" s="75">
        <f>work!G193+work!H193</f>
        <v>199386</v>
      </c>
      <c r="F193" s="75">
        <f>work!I193+work!J193</f>
        <v>57043</v>
      </c>
      <c r="H193" s="66">
        <f>work!L193</f>
        <v>20081007</v>
      </c>
      <c r="I193" s="75"/>
      <c r="J193" s="5"/>
    </row>
    <row r="194" spans="1:10" ht="15">
      <c r="A194" s="77">
        <v>164</v>
      </c>
      <c r="B194" s="18" t="s">
        <v>42</v>
      </c>
      <c r="C194" s="17" t="s">
        <v>2242</v>
      </c>
      <c r="D194" s="17" t="s">
        <v>43</v>
      </c>
      <c r="E194" s="75">
        <f>work!G194+work!H194</f>
        <v>92185</v>
      </c>
      <c r="F194" s="75">
        <f>work!I194+work!J194</f>
        <v>39849</v>
      </c>
      <c r="H194" s="66">
        <f>work!L194</f>
        <v>20081007</v>
      </c>
      <c r="I194" s="75"/>
      <c r="J194" s="5"/>
    </row>
    <row r="195" spans="1:10" ht="15">
      <c r="A195" s="77">
        <v>165</v>
      </c>
      <c r="B195" s="18" t="s">
        <v>45</v>
      </c>
      <c r="C195" s="17" t="s">
        <v>2242</v>
      </c>
      <c r="D195" s="17" t="s">
        <v>46</v>
      </c>
      <c r="E195" s="75">
        <f>work!G195+work!H195</f>
        <v>203053</v>
      </c>
      <c r="F195" s="75">
        <f>work!I195+work!J195</f>
        <v>21025</v>
      </c>
      <c r="H195" s="66">
        <f>work!L195</f>
        <v>20081007</v>
      </c>
      <c r="I195" s="75"/>
      <c r="J195" s="5"/>
    </row>
    <row r="196" spans="1:10" ht="15">
      <c r="A196" s="77">
        <v>166</v>
      </c>
      <c r="B196" s="18" t="s">
        <v>48</v>
      </c>
      <c r="C196" s="17" t="s">
        <v>2242</v>
      </c>
      <c r="D196" s="17" t="s">
        <v>49</v>
      </c>
      <c r="E196" s="75">
        <f>work!G196+work!H196</f>
        <v>0</v>
      </c>
      <c r="F196" s="75">
        <f>work!I196+work!J196</f>
        <v>0</v>
      </c>
      <c r="H196" s="66">
        <f>work!L196</f>
        <v>20081007</v>
      </c>
      <c r="I196" s="75"/>
      <c r="J196" s="5"/>
    </row>
    <row r="197" spans="1:10" ht="15">
      <c r="A197" s="77">
        <v>167</v>
      </c>
      <c r="B197" s="18" t="s">
        <v>51</v>
      </c>
      <c r="C197" s="17" t="s">
        <v>2242</v>
      </c>
      <c r="D197" s="17" t="s">
        <v>52</v>
      </c>
      <c r="E197" s="75">
        <f>work!G197+work!H197</f>
        <v>477609</v>
      </c>
      <c r="F197" s="75">
        <f>work!I197+work!J197</f>
        <v>725602</v>
      </c>
      <c r="H197" s="66">
        <f>work!L197</f>
        <v>20081007</v>
      </c>
      <c r="I197" s="75"/>
      <c r="J197" s="5"/>
    </row>
    <row r="198" spans="1:10" ht="15">
      <c r="A198" s="77">
        <v>168</v>
      </c>
      <c r="B198" s="18" t="s">
        <v>54</v>
      </c>
      <c r="C198" s="17" t="s">
        <v>2242</v>
      </c>
      <c r="D198" s="17" t="s">
        <v>55</v>
      </c>
      <c r="E198" s="75">
        <f>work!G198+work!H198</f>
        <v>338633</v>
      </c>
      <c r="F198" s="75">
        <f>work!I198+work!J198</f>
        <v>40667</v>
      </c>
      <c r="H198" s="66">
        <f>work!L198</f>
        <v>20081007</v>
      </c>
      <c r="I198" s="75"/>
      <c r="J198" s="5"/>
    </row>
    <row r="199" spans="1:10" ht="15">
      <c r="A199" s="77">
        <v>169</v>
      </c>
      <c r="B199" s="18" t="s">
        <v>57</v>
      </c>
      <c r="C199" s="17" t="s">
        <v>2242</v>
      </c>
      <c r="D199" s="17" t="s">
        <v>58</v>
      </c>
      <c r="E199" s="75">
        <f>work!G199+work!H199</f>
        <v>638868</v>
      </c>
      <c r="F199" s="75">
        <f>work!I199+work!J199</f>
        <v>935150</v>
      </c>
      <c r="H199" s="66">
        <f>work!L199</f>
        <v>20081007</v>
      </c>
      <c r="I199" s="75"/>
      <c r="J199" s="5"/>
    </row>
    <row r="200" spans="1:10" ht="15">
      <c r="A200" s="77">
        <v>170</v>
      </c>
      <c r="B200" s="18" t="s">
        <v>60</v>
      </c>
      <c r="C200" s="17" t="s">
        <v>2242</v>
      </c>
      <c r="D200" s="17" t="s">
        <v>61</v>
      </c>
      <c r="E200" s="75">
        <f>work!G200+work!H200</f>
        <v>6532</v>
      </c>
      <c r="F200" s="75">
        <f>work!I200+work!J200</f>
        <v>0</v>
      </c>
      <c r="H200" s="66">
        <f>work!L200</f>
        <v>20081107</v>
      </c>
      <c r="I200" s="75"/>
      <c r="J200" s="5"/>
    </row>
    <row r="201" spans="1:10" ht="15">
      <c r="A201" s="77">
        <v>171</v>
      </c>
      <c r="B201" s="18" t="s">
        <v>64</v>
      </c>
      <c r="C201" s="17" t="s">
        <v>62</v>
      </c>
      <c r="D201" s="17" t="s">
        <v>65</v>
      </c>
      <c r="E201" s="75">
        <f>work!G201+work!H201</f>
        <v>7162041</v>
      </c>
      <c r="F201" s="75">
        <f>work!I201+work!J201</f>
        <v>80800</v>
      </c>
      <c r="H201" s="66">
        <f>work!L201</f>
        <v>20081007</v>
      </c>
      <c r="I201" s="75"/>
      <c r="J201" s="5"/>
    </row>
    <row r="202" spans="1:10" ht="15">
      <c r="A202" s="77">
        <v>172</v>
      </c>
      <c r="B202" s="18" t="s">
        <v>67</v>
      </c>
      <c r="C202" s="17" t="s">
        <v>62</v>
      </c>
      <c r="D202" s="17" t="s">
        <v>68</v>
      </c>
      <c r="E202" s="75">
        <f>work!G202+work!H202</f>
        <v>207306</v>
      </c>
      <c r="F202" s="75">
        <f>work!I202+work!J202</f>
        <v>171175</v>
      </c>
      <c r="H202" s="66">
        <f>work!L202</f>
        <v>20081007</v>
      </c>
      <c r="I202" s="75"/>
      <c r="J202" s="5"/>
    </row>
    <row r="203" spans="1:10" ht="15">
      <c r="A203" s="77">
        <v>173</v>
      </c>
      <c r="B203" s="18" t="s">
        <v>70</v>
      </c>
      <c r="C203" s="17" t="s">
        <v>62</v>
      </c>
      <c r="D203" s="17" t="s">
        <v>71</v>
      </c>
      <c r="E203" s="75">
        <f>work!G203+work!H203</f>
        <v>37630</v>
      </c>
      <c r="F203" s="75">
        <f>work!I203+work!J203</f>
        <v>0</v>
      </c>
      <c r="H203" s="66">
        <f>work!L203</f>
        <v>20081107</v>
      </c>
      <c r="I203" s="75"/>
      <c r="J203" s="5"/>
    </row>
    <row r="204" spans="1:10" ht="15">
      <c r="A204" s="77">
        <v>174</v>
      </c>
      <c r="B204" s="18" t="s">
        <v>73</v>
      </c>
      <c r="C204" s="17" t="s">
        <v>62</v>
      </c>
      <c r="D204" s="17" t="s">
        <v>74</v>
      </c>
      <c r="E204" s="75">
        <f>work!G204+work!H204</f>
        <v>171770</v>
      </c>
      <c r="F204" s="75">
        <f>work!I204+work!J204</f>
        <v>205080</v>
      </c>
      <c r="H204" s="66">
        <f>work!L204</f>
        <v>20081007</v>
      </c>
      <c r="I204" s="75"/>
      <c r="J204" s="5"/>
    </row>
    <row r="205" spans="1:10" ht="15">
      <c r="A205" s="77">
        <v>175</v>
      </c>
      <c r="B205" s="18" t="s">
        <v>76</v>
      </c>
      <c r="C205" s="17" t="s">
        <v>62</v>
      </c>
      <c r="D205" s="17" t="s">
        <v>77</v>
      </c>
      <c r="E205" s="75">
        <f>work!G205+work!H205</f>
        <v>579870</v>
      </c>
      <c r="F205" s="75">
        <f>work!I205+work!J205</f>
        <v>897207</v>
      </c>
      <c r="H205" s="66">
        <f>work!L205</f>
        <v>20081007</v>
      </c>
      <c r="I205" s="75"/>
      <c r="J205" s="5"/>
    </row>
    <row r="206" spans="1:10" ht="15">
      <c r="A206" s="77">
        <v>176</v>
      </c>
      <c r="B206" s="18" t="s">
        <v>79</v>
      </c>
      <c r="C206" s="17" t="s">
        <v>62</v>
      </c>
      <c r="D206" s="17" t="s">
        <v>80</v>
      </c>
      <c r="E206" s="75">
        <f>work!G206+work!H206</f>
        <v>288500</v>
      </c>
      <c r="F206" s="75">
        <f>work!I206+work!J206</f>
        <v>550767</v>
      </c>
      <c r="H206" s="66">
        <f>work!L206</f>
        <v>20081007</v>
      </c>
      <c r="I206" s="75"/>
      <c r="J206" s="5"/>
    </row>
    <row r="207" spans="1:10" ht="15">
      <c r="A207" s="77">
        <v>177</v>
      </c>
      <c r="B207" s="18" t="s">
        <v>82</v>
      </c>
      <c r="C207" s="17" t="s">
        <v>62</v>
      </c>
      <c r="D207" s="17" t="s">
        <v>83</v>
      </c>
      <c r="E207" s="75">
        <f>work!G207+work!H207</f>
        <v>706605</v>
      </c>
      <c r="F207" s="75">
        <f>work!I207+work!J207</f>
        <v>58019</v>
      </c>
      <c r="H207" s="66">
        <f>work!L207</f>
        <v>20081007</v>
      </c>
      <c r="I207" s="75"/>
      <c r="J207" s="5"/>
    </row>
    <row r="208" spans="1:10" ht="15">
      <c r="A208" s="77">
        <v>178</v>
      </c>
      <c r="B208" s="18" t="s">
        <v>85</v>
      </c>
      <c r="C208" s="17" t="s">
        <v>62</v>
      </c>
      <c r="D208" s="17" t="s">
        <v>86</v>
      </c>
      <c r="E208" s="75">
        <f>work!G208+work!H208</f>
        <v>6511040</v>
      </c>
      <c r="F208" s="75">
        <f>work!I208+work!J208</f>
        <v>9312682</v>
      </c>
      <c r="H208" s="66">
        <f>work!L208</f>
        <v>20081007</v>
      </c>
      <c r="I208" s="75"/>
      <c r="J208" s="5"/>
    </row>
    <row r="209" spans="1:10" ht="15">
      <c r="A209" s="77">
        <v>179</v>
      </c>
      <c r="B209" s="18" t="s">
        <v>88</v>
      </c>
      <c r="C209" s="17" t="s">
        <v>62</v>
      </c>
      <c r="D209" s="17" t="s">
        <v>89</v>
      </c>
      <c r="E209" s="75">
        <f>work!G209+work!H209</f>
        <v>1081050</v>
      </c>
      <c r="F209" s="75">
        <f>work!I209+work!J209</f>
        <v>94440</v>
      </c>
      <c r="H209" s="66">
        <f>work!L209</f>
        <v>20081007</v>
      </c>
      <c r="I209" s="75"/>
      <c r="J209" s="5"/>
    </row>
    <row r="210" spans="1:10" ht="15">
      <c r="A210" s="77">
        <v>180</v>
      </c>
      <c r="B210" s="18" t="s">
        <v>91</v>
      </c>
      <c r="C210" s="17" t="s">
        <v>62</v>
      </c>
      <c r="D210" s="17" t="s">
        <v>92</v>
      </c>
      <c r="E210" s="75">
        <f>work!G210+work!H210</f>
        <v>1490413</v>
      </c>
      <c r="F210" s="75">
        <f>work!I210+work!J210</f>
        <v>33802</v>
      </c>
      <c r="H210" s="66">
        <f>work!L210</f>
        <v>20081007</v>
      </c>
      <c r="I210" s="75"/>
      <c r="J210" s="5"/>
    </row>
    <row r="211" spans="1:10" ht="15">
      <c r="A211" s="77">
        <v>181</v>
      </c>
      <c r="B211" s="18" t="s">
        <v>94</v>
      </c>
      <c r="C211" s="17" t="s">
        <v>62</v>
      </c>
      <c r="D211" s="17" t="s">
        <v>95</v>
      </c>
      <c r="E211" s="75">
        <f>work!G211+work!H211</f>
        <v>145297</v>
      </c>
      <c r="F211" s="75">
        <f>work!I211+work!J211</f>
        <v>110050</v>
      </c>
      <c r="H211" s="66">
        <f>work!L211</f>
        <v>20081007</v>
      </c>
      <c r="I211" s="75"/>
      <c r="J211" s="5"/>
    </row>
    <row r="212" spans="1:10" ht="15">
      <c r="A212" s="77">
        <v>182</v>
      </c>
      <c r="B212" s="18" t="s">
        <v>97</v>
      </c>
      <c r="C212" s="17" t="s">
        <v>62</v>
      </c>
      <c r="D212" s="17" t="s">
        <v>98</v>
      </c>
      <c r="E212" s="75">
        <f>work!G212+work!H212</f>
        <v>245350</v>
      </c>
      <c r="F212" s="75">
        <f>work!I212+work!J212</f>
        <v>0</v>
      </c>
      <c r="H212" s="66">
        <f>work!L212</f>
        <v>20081007</v>
      </c>
      <c r="I212" s="75"/>
      <c r="J212" s="5"/>
    </row>
    <row r="213" spans="1:10" ht="15">
      <c r="A213" s="77">
        <v>183</v>
      </c>
      <c r="B213" s="18" t="s">
        <v>100</v>
      </c>
      <c r="C213" s="17" t="s">
        <v>62</v>
      </c>
      <c r="D213" s="17" t="s">
        <v>101</v>
      </c>
      <c r="E213" s="75">
        <f>work!G213+work!H213</f>
        <v>5000</v>
      </c>
      <c r="F213" s="75">
        <f>work!I213+work!J213</f>
        <v>0</v>
      </c>
      <c r="H213" s="66">
        <f>work!L213</f>
        <v>20081007</v>
      </c>
      <c r="I213" s="75"/>
      <c r="J213" s="5"/>
    </row>
    <row r="214" spans="1:10" ht="15">
      <c r="A214" s="77">
        <v>184</v>
      </c>
      <c r="B214" s="18" t="s">
        <v>103</v>
      </c>
      <c r="C214" s="17" t="s">
        <v>62</v>
      </c>
      <c r="D214" s="17" t="s">
        <v>104</v>
      </c>
      <c r="E214" s="75">
        <f>work!G214+work!H214</f>
        <v>83480</v>
      </c>
      <c r="F214" s="75">
        <f>work!I214+work!J214</f>
        <v>43652</v>
      </c>
      <c r="H214" s="66">
        <f>work!L214</f>
        <v>20081007</v>
      </c>
      <c r="I214" s="75"/>
      <c r="J214" s="5"/>
    </row>
    <row r="215" spans="1:10" ht="15">
      <c r="A215" s="77">
        <v>185</v>
      </c>
      <c r="B215" s="18" t="s">
        <v>106</v>
      </c>
      <c r="C215" s="17" t="s">
        <v>62</v>
      </c>
      <c r="D215" s="17" t="s">
        <v>107</v>
      </c>
      <c r="E215" s="75">
        <f>work!G215+work!H215</f>
        <v>795348</v>
      </c>
      <c r="F215" s="75">
        <f>work!I215+work!J215</f>
        <v>22502</v>
      </c>
      <c r="H215" s="66">
        <f>work!L215</f>
        <v>20081007</v>
      </c>
      <c r="I215" s="75"/>
      <c r="J215" s="5"/>
    </row>
    <row r="216" spans="1:10" ht="15">
      <c r="A216" s="77">
        <v>186</v>
      </c>
      <c r="B216" s="18" t="s">
        <v>109</v>
      </c>
      <c r="C216" s="17" t="s">
        <v>62</v>
      </c>
      <c r="D216" s="17" t="s">
        <v>110</v>
      </c>
      <c r="E216" s="75">
        <f>work!G216+work!H216</f>
        <v>68730</v>
      </c>
      <c r="F216" s="75">
        <f>work!I216+work!J216</f>
        <v>4480</v>
      </c>
      <c r="H216" s="66">
        <f>work!L216</f>
        <v>20081107</v>
      </c>
      <c r="I216" s="75"/>
      <c r="J216" s="5"/>
    </row>
    <row r="217" spans="1:10" ht="15">
      <c r="A217" s="77">
        <v>187</v>
      </c>
      <c r="B217" s="18" t="s">
        <v>113</v>
      </c>
      <c r="C217" s="17" t="s">
        <v>111</v>
      </c>
      <c r="D217" s="17" t="s">
        <v>114</v>
      </c>
      <c r="E217" s="75">
        <f>work!G217+work!H217</f>
        <v>349632</v>
      </c>
      <c r="F217" s="75">
        <f>work!I217+work!J217</f>
        <v>221049</v>
      </c>
      <c r="H217" s="66">
        <f>work!L217</f>
        <v>20081007</v>
      </c>
      <c r="I217" s="75"/>
      <c r="J217" s="5"/>
    </row>
    <row r="218" spans="1:10" ht="15">
      <c r="A218" s="77">
        <v>188</v>
      </c>
      <c r="B218" s="18" t="s">
        <v>116</v>
      </c>
      <c r="C218" s="17" t="s">
        <v>111</v>
      </c>
      <c r="D218" s="17" t="s">
        <v>117</v>
      </c>
      <c r="E218" s="75">
        <f>work!G218+work!H218</f>
        <v>66617</v>
      </c>
      <c r="F218" s="75">
        <f>work!I218+work!J218</f>
        <v>15400</v>
      </c>
      <c r="H218" s="66">
        <f>work!L218</f>
        <v>20081107</v>
      </c>
      <c r="I218" s="75"/>
      <c r="J218" s="5"/>
    </row>
    <row r="219" spans="1:10" ht="15">
      <c r="A219" s="77">
        <v>189</v>
      </c>
      <c r="B219" s="18" t="s">
        <v>119</v>
      </c>
      <c r="C219" s="17" t="s">
        <v>111</v>
      </c>
      <c r="D219" s="17" t="s">
        <v>120</v>
      </c>
      <c r="E219" s="75" t="e">
        <f>work!G219+work!H219</f>
        <v>#VALUE!</v>
      </c>
      <c r="F219" s="75" t="e">
        <f>work!I219+work!J219</f>
        <v>#VALUE!</v>
      </c>
      <c r="H219" s="66" t="str">
        <f>work!L219</f>
        <v>No report</v>
      </c>
      <c r="I219" s="75"/>
      <c r="J219" s="5"/>
    </row>
    <row r="220" spans="1:10" ht="15">
      <c r="A220" s="77">
        <v>190</v>
      </c>
      <c r="B220" s="18" t="s">
        <v>122</v>
      </c>
      <c r="C220" s="17" t="s">
        <v>111</v>
      </c>
      <c r="D220" s="17" t="s">
        <v>123</v>
      </c>
      <c r="E220" s="75">
        <f>work!G220+work!H220</f>
        <v>82802</v>
      </c>
      <c r="F220" s="75">
        <f>work!I220+work!J220</f>
        <v>9995</v>
      </c>
      <c r="H220" s="66">
        <f>work!L220</f>
        <v>20081007</v>
      </c>
      <c r="I220" s="75"/>
      <c r="J220" s="5"/>
    </row>
    <row r="221" spans="1:10" ht="15">
      <c r="A221" s="77">
        <v>191</v>
      </c>
      <c r="B221" s="18" t="s">
        <v>125</v>
      </c>
      <c r="C221" s="17" t="s">
        <v>111</v>
      </c>
      <c r="D221" s="17" t="s">
        <v>126</v>
      </c>
      <c r="E221" s="75">
        <f>work!G221+work!H221</f>
        <v>136139</v>
      </c>
      <c r="F221" s="75">
        <f>work!I221+work!J221</f>
        <v>61500</v>
      </c>
      <c r="H221" s="66">
        <f>work!L221</f>
        <v>20081107</v>
      </c>
      <c r="I221" s="75"/>
      <c r="J221" s="5"/>
    </row>
    <row r="222" spans="1:10" ht="15">
      <c r="A222" s="77">
        <v>192</v>
      </c>
      <c r="B222" s="18" t="s">
        <v>128</v>
      </c>
      <c r="C222" s="17" t="s">
        <v>111</v>
      </c>
      <c r="D222" s="17" t="s">
        <v>129</v>
      </c>
      <c r="E222" s="75">
        <f>work!G222+work!H222</f>
        <v>75</v>
      </c>
      <c r="F222" s="75">
        <f>work!I222+work!J222</f>
        <v>22926</v>
      </c>
      <c r="H222" s="66">
        <f>work!L222</f>
        <v>20081007</v>
      </c>
      <c r="I222" s="75"/>
      <c r="J222" s="5"/>
    </row>
    <row r="223" spans="1:10" ht="15">
      <c r="A223" s="77">
        <v>193</v>
      </c>
      <c r="B223" s="18" t="s">
        <v>131</v>
      </c>
      <c r="C223" s="17" t="s">
        <v>111</v>
      </c>
      <c r="D223" s="17" t="s">
        <v>132</v>
      </c>
      <c r="E223" s="75">
        <f>work!G223+work!H223</f>
        <v>322558</v>
      </c>
      <c r="F223" s="75">
        <f>work!I223+work!J223</f>
        <v>62770</v>
      </c>
      <c r="H223" s="66">
        <f>work!L223</f>
        <v>20081007</v>
      </c>
      <c r="I223" s="75"/>
      <c r="J223" s="5"/>
    </row>
    <row r="224" spans="1:10" ht="15">
      <c r="A224" s="77">
        <v>194</v>
      </c>
      <c r="B224" s="18" t="s">
        <v>134</v>
      </c>
      <c r="C224" s="17" t="s">
        <v>111</v>
      </c>
      <c r="D224" s="17" t="s">
        <v>135</v>
      </c>
      <c r="E224" s="75">
        <f>work!G224+work!H224</f>
        <v>46300</v>
      </c>
      <c r="F224" s="75">
        <f>work!I224+work!J224</f>
        <v>0</v>
      </c>
      <c r="H224" s="66">
        <f>work!L224</f>
        <v>20081007</v>
      </c>
      <c r="I224" s="75"/>
      <c r="J224" s="5"/>
    </row>
    <row r="225" spans="1:10" ht="15">
      <c r="A225" s="77">
        <v>195</v>
      </c>
      <c r="B225" s="18" t="s">
        <v>137</v>
      </c>
      <c r="C225" s="17" t="s">
        <v>111</v>
      </c>
      <c r="D225" s="17" t="s">
        <v>138</v>
      </c>
      <c r="E225" s="75">
        <f>work!G225+work!H225</f>
        <v>80739</v>
      </c>
      <c r="F225" s="75">
        <f>work!I225+work!J225</f>
        <v>27600</v>
      </c>
      <c r="H225" s="66">
        <f>work!L225</f>
        <v>20081007</v>
      </c>
      <c r="I225" s="75"/>
      <c r="J225" s="5"/>
    </row>
    <row r="226" spans="1:10" ht="15">
      <c r="A226" s="77">
        <v>196</v>
      </c>
      <c r="B226" s="18" t="s">
        <v>140</v>
      </c>
      <c r="C226" s="17" t="s">
        <v>111</v>
      </c>
      <c r="D226" s="17" t="s">
        <v>141</v>
      </c>
      <c r="E226" s="75">
        <f>work!G226+work!H226</f>
        <v>1324474</v>
      </c>
      <c r="F226" s="75">
        <f>work!I226+work!J226</f>
        <v>478407</v>
      </c>
      <c r="H226" s="66">
        <f>work!L226</f>
        <v>20081107</v>
      </c>
      <c r="I226" s="75"/>
      <c r="J226" s="5"/>
    </row>
    <row r="227" spans="1:10" ht="15">
      <c r="A227" s="77">
        <v>197</v>
      </c>
      <c r="B227" s="18" t="s">
        <v>143</v>
      </c>
      <c r="C227" s="17" t="s">
        <v>111</v>
      </c>
      <c r="D227" s="17" t="s">
        <v>144</v>
      </c>
      <c r="E227" s="75">
        <f>work!G227+work!H227</f>
        <v>5150</v>
      </c>
      <c r="F227" s="75">
        <f>work!I227+work!J227</f>
        <v>0</v>
      </c>
      <c r="H227" s="66">
        <f>work!L227</f>
        <v>20081007</v>
      </c>
      <c r="I227" s="75"/>
      <c r="J227" s="5"/>
    </row>
    <row r="228" spans="1:10" ht="15">
      <c r="A228" s="77">
        <v>198</v>
      </c>
      <c r="B228" s="18" t="s">
        <v>146</v>
      </c>
      <c r="C228" s="17" t="s">
        <v>111</v>
      </c>
      <c r="D228" s="17" t="s">
        <v>147</v>
      </c>
      <c r="E228" s="75">
        <f>work!G228+work!H228</f>
        <v>0</v>
      </c>
      <c r="F228" s="75">
        <f>work!I228+work!J228</f>
        <v>3800</v>
      </c>
      <c r="H228" s="66">
        <f>work!L228</f>
        <v>20081007</v>
      </c>
      <c r="I228" s="75"/>
      <c r="J228" s="5"/>
    </row>
    <row r="229" spans="1:10" ht="15">
      <c r="A229" s="77">
        <v>199</v>
      </c>
      <c r="B229" s="18" t="s">
        <v>149</v>
      </c>
      <c r="C229" s="17" t="s">
        <v>111</v>
      </c>
      <c r="D229" s="17" t="s">
        <v>150</v>
      </c>
      <c r="E229" s="75">
        <f>work!G229+work!H229</f>
        <v>41875</v>
      </c>
      <c r="F229" s="75">
        <f>work!I229+work!J229</f>
        <v>213025</v>
      </c>
      <c r="H229" s="66">
        <f>work!L229</f>
        <v>20081007</v>
      </c>
      <c r="I229" s="75"/>
      <c r="J229" s="5"/>
    </row>
    <row r="230" spans="1:10" ht="15">
      <c r="A230" s="77">
        <v>200</v>
      </c>
      <c r="B230" s="18" t="s">
        <v>152</v>
      </c>
      <c r="C230" s="17" t="s">
        <v>111</v>
      </c>
      <c r="D230" s="17" t="s">
        <v>153</v>
      </c>
      <c r="E230" s="75">
        <f>work!G230+work!H230</f>
        <v>1603208</v>
      </c>
      <c r="F230" s="75">
        <f>work!I230+work!J230</f>
        <v>2024610</v>
      </c>
      <c r="H230" s="66">
        <f>work!L230</f>
        <v>20081007</v>
      </c>
      <c r="I230" s="75"/>
      <c r="J230" s="5"/>
    </row>
    <row r="231" spans="1:10" ht="15">
      <c r="A231" s="77">
        <v>201</v>
      </c>
      <c r="B231" s="18" t="s">
        <v>156</v>
      </c>
      <c r="C231" s="17" t="s">
        <v>154</v>
      </c>
      <c r="D231" s="17" t="s">
        <v>157</v>
      </c>
      <c r="E231" s="75">
        <f>work!G231+work!H231</f>
        <v>1124131</v>
      </c>
      <c r="F231" s="75">
        <f>work!I231+work!J231</f>
        <v>101200</v>
      </c>
      <c r="H231" s="66">
        <f>work!L231</f>
        <v>20081107</v>
      </c>
      <c r="I231" s="75"/>
      <c r="J231" s="5"/>
    </row>
    <row r="232" spans="1:10" ht="15">
      <c r="A232" s="77">
        <v>202</v>
      </c>
      <c r="B232" s="18" t="s">
        <v>159</v>
      </c>
      <c r="C232" s="17" t="s">
        <v>154</v>
      </c>
      <c r="D232" s="17" t="s">
        <v>160</v>
      </c>
      <c r="E232" s="75">
        <f>work!G232+work!H232</f>
        <v>6224634</v>
      </c>
      <c r="F232" s="75">
        <f>work!I232+work!J232</f>
        <v>0</v>
      </c>
      <c r="H232" s="66">
        <f>work!L232</f>
        <v>20081007</v>
      </c>
      <c r="I232" s="75"/>
      <c r="J232" s="5"/>
    </row>
    <row r="233" spans="1:10" ht="15">
      <c r="A233" s="77">
        <v>203</v>
      </c>
      <c r="B233" s="18" t="s">
        <v>162</v>
      </c>
      <c r="C233" s="17" t="s">
        <v>154</v>
      </c>
      <c r="D233" s="17" t="s">
        <v>163</v>
      </c>
      <c r="E233" s="75">
        <f>work!G233+work!H233</f>
        <v>140425</v>
      </c>
      <c r="F233" s="75">
        <f>work!I233+work!J233</f>
        <v>95400</v>
      </c>
      <c r="H233" s="66">
        <f>work!L233</f>
        <v>20081007</v>
      </c>
      <c r="I233" s="75"/>
      <c r="J233" s="5"/>
    </row>
    <row r="234" spans="1:10" ht="15">
      <c r="A234" s="77">
        <v>204</v>
      </c>
      <c r="B234" s="18" t="s">
        <v>165</v>
      </c>
      <c r="C234" s="17" t="s">
        <v>154</v>
      </c>
      <c r="D234" s="17" t="s">
        <v>166</v>
      </c>
      <c r="E234" s="75">
        <f>work!G234+work!H234</f>
        <v>541321</v>
      </c>
      <c r="F234" s="75">
        <f>work!I234+work!J234</f>
        <v>101075</v>
      </c>
      <c r="H234" s="66">
        <f>work!L234</f>
        <v>20081007</v>
      </c>
      <c r="I234" s="75"/>
      <c r="J234" s="5"/>
    </row>
    <row r="235" spans="1:10" ht="15">
      <c r="A235" s="77">
        <v>205</v>
      </c>
      <c r="B235" s="18" t="s">
        <v>168</v>
      </c>
      <c r="C235" s="17" t="s">
        <v>154</v>
      </c>
      <c r="D235" s="17" t="s">
        <v>169</v>
      </c>
      <c r="E235" s="75">
        <f>work!G235+work!H235</f>
        <v>1097028</v>
      </c>
      <c r="F235" s="75">
        <f>work!I235+work!J235</f>
        <v>613150</v>
      </c>
      <c r="H235" s="66">
        <f>work!L235</f>
        <v>20081007</v>
      </c>
      <c r="I235" s="75"/>
      <c r="J235" s="5"/>
    </row>
    <row r="236" spans="1:10" ht="15">
      <c r="A236" s="77">
        <v>206</v>
      </c>
      <c r="B236" s="18" t="s">
        <v>171</v>
      </c>
      <c r="C236" s="17" t="s">
        <v>154</v>
      </c>
      <c r="D236" s="17" t="s">
        <v>172</v>
      </c>
      <c r="E236" s="75">
        <f>work!G236+work!H236</f>
        <v>116344</v>
      </c>
      <c r="F236" s="75">
        <f>work!I236+work!J236</f>
        <v>0</v>
      </c>
      <c r="H236" s="66">
        <f>work!L236</f>
        <v>20081007</v>
      </c>
      <c r="I236" s="75"/>
      <c r="J236" s="5"/>
    </row>
    <row r="237" spans="1:10" ht="15">
      <c r="A237" s="77">
        <v>207</v>
      </c>
      <c r="B237" s="18" t="s">
        <v>174</v>
      </c>
      <c r="C237" s="17" t="s">
        <v>154</v>
      </c>
      <c r="D237" s="17" t="s">
        <v>126</v>
      </c>
      <c r="E237" s="75">
        <f>work!G237+work!H237</f>
        <v>342464</v>
      </c>
      <c r="F237" s="75">
        <f>work!I237+work!J237</f>
        <v>633669</v>
      </c>
      <c r="H237" s="66">
        <f>work!L237</f>
        <v>20081107</v>
      </c>
      <c r="I237" s="75"/>
      <c r="J237" s="5"/>
    </row>
    <row r="238" spans="1:10" ht="15">
      <c r="A238" s="77">
        <v>208</v>
      </c>
      <c r="B238" s="18" t="s">
        <v>176</v>
      </c>
      <c r="C238" s="17" t="s">
        <v>154</v>
      </c>
      <c r="D238" s="17" t="s">
        <v>177</v>
      </c>
      <c r="E238" s="75">
        <f>work!G238+work!H238</f>
        <v>1126510</v>
      </c>
      <c r="F238" s="75">
        <f>work!I238+work!J238</f>
        <v>0</v>
      </c>
      <c r="H238" s="66">
        <f>work!L238</f>
        <v>20081107</v>
      </c>
      <c r="I238" s="75"/>
      <c r="J238" s="5"/>
    </row>
    <row r="239" spans="1:10" ht="15">
      <c r="A239" s="77">
        <v>209</v>
      </c>
      <c r="B239" s="18" t="s">
        <v>179</v>
      </c>
      <c r="C239" s="17" t="s">
        <v>154</v>
      </c>
      <c r="D239" s="17" t="s">
        <v>180</v>
      </c>
      <c r="E239" s="75">
        <f>work!G239+work!H239</f>
        <v>1140398</v>
      </c>
      <c r="F239" s="75">
        <f>work!I239+work!J239</f>
        <v>273900</v>
      </c>
      <c r="H239" s="66">
        <f>work!L239</f>
        <v>20081007</v>
      </c>
      <c r="I239" s="75"/>
      <c r="J239" s="5"/>
    </row>
    <row r="240" spans="1:10" ht="15">
      <c r="A240" s="77">
        <v>210</v>
      </c>
      <c r="B240" s="18" t="s">
        <v>182</v>
      </c>
      <c r="C240" s="17" t="s">
        <v>154</v>
      </c>
      <c r="D240" s="17" t="s">
        <v>183</v>
      </c>
      <c r="E240" s="75">
        <f>work!G240+work!H240</f>
        <v>4546594</v>
      </c>
      <c r="F240" s="75">
        <f>work!I240+work!J240</f>
        <v>5050609</v>
      </c>
      <c r="H240" s="66">
        <f>work!L240</f>
        <v>20081107</v>
      </c>
      <c r="I240" s="75"/>
      <c r="J240" s="5"/>
    </row>
    <row r="241" spans="1:10" ht="15">
      <c r="A241" s="77">
        <v>211</v>
      </c>
      <c r="B241" s="18" t="s">
        <v>185</v>
      </c>
      <c r="C241" s="17" t="s">
        <v>154</v>
      </c>
      <c r="D241" s="17" t="s">
        <v>186</v>
      </c>
      <c r="E241" s="75">
        <f>work!G241+work!H241</f>
        <v>908343</v>
      </c>
      <c r="F241" s="75">
        <f>work!I241+work!J241</f>
        <v>911633</v>
      </c>
      <c r="H241" s="66">
        <f>work!L241</f>
        <v>20081007</v>
      </c>
      <c r="I241" s="75"/>
      <c r="J241" s="5"/>
    </row>
    <row r="242" spans="1:10" ht="15">
      <c r="A242" s="77">
        <v>212</v>
      </c>
      <c r="B242" s="18" t="s">
        <v>188</v>
      </c>
      <c r="C242" s="17" t="s">
        <v>154</v>
      </c>
      <c r="D242" s="17" t="s">
        <v>189</v>
      </c>
      <c r="E242" s="75">
        <f>work!G242+work!H242</f>
        <v>7729693</v>
      </c>
      <c r="F242" s="75">
        <f>work!I242+work!J242</f>
        <v>11000</v>
      </c>
      <c r="H242" s="66">
        <f>work!L242</f>
        <v>20081107</v>
      </c>
      <c r="I242" s="75"/>
      <c r="J242" s="5"/>
    </row>
    <row r="243" spans="1:10" ht="15">
      <c r="A243" s="77">
        <v>213</v>
      </c>
      <c r="B243" s="18" t="s">
        <v>191</v>
      </c>
      <c r="C243" s="17" t="s">
        <v>154</v>
      </c>
      <c r="D243" s="17" t="s">
        <v>192</v>
      </c>
      <c r="E243" s="75">
        <f>work!G243+work!H243</f>
        <v>3201658</v>
      </c>
      <c r="F243" s="75">
        <f>work!I243+work!J243</f>
        <v>878337</v>
      </c>
      <c r="H243" s="66">
        <f>work!L243</f>
        <v>20081007</v>
      </c>
      <c r="I243" s="75"/>
      <c r="J243" s="5"/>
    </row>
    <row r="244" spans="1:10" ht="15">
      <c r="A244" s="77">
        <v>214</v>
      </c>
      <c r="B244" s="18" t="s">
        <v>194</v>
      </c>
      <c r="C244" s="17" t="s">
        <v>154</v>
      </c>
      <c r="D244" s="17" t="s">
        <v>195</v>
      </c>
      <c r="E244" s="75">
        <f>work!G244+work!H244</f>
        <v>3282890</v>
      </c>
      <c r="F244" s="75">
        <f>work!I244+work!J244</f>
        <v>6049109</v>
      </c>
      <c r="H244" s="66">
        <f>work!L244</f>
        <v>20081107</v>
      </c>
      <c r="I244" s="75"/>
      <c r="J244" s="5"/>
    </row>
    <row r="245" spans="1:10" ht="15">
      <c r="A245" s="77">
        <v>215</v>
      </c>
      <c r="B245" s="18" t="s">
        <v>197</v>
      </c>
      <c r="C245" s="17" t="s">
        <v>154</v>
      </c>
      <c r="D245" s="17" t="s">
        <v>198</v>
      </c>
      <c r="E245" s="75">
        <f>work!G245+work!H245</f>
        <v>2722208</v>
      </c>
      <c r="F245" s="75">
        <f>work!I245+work!J245</f>
        <v>151001</v>
      </c>
      <c r="H245" s="66">
        <f>work!L245</f>
        <v>20081007</v>
      </c>
      <c r="I245" s="75"/>
      <c r="J245" s="5"/>
    </row>
    <row r="246" spans="1:10" ht="15">
      <c r="A246" s="77">
        <v>216</v>
      </c>
      <c r="B246" s="18" t="s">
        <v>200</v>
      </c>
      <c r="C246" s="17" t="s">
        <v>154</v>
      </c>
      <c r="D246" s="17" t="s">
        <v>201</v>
      </c>
      <c r="E246" s="75">
        <f>work!G246+work!H246</f>
        <v>871870</v>
      </c>
      <c r="F246" s="75">
        <f>work!I246+work!J246</f>
        <v>713151</v>
      </c>
      <c r="H246" s="66">
        <f>work!L246</f>
        <v>20081007</v>
      </c>
      <c r="I246" s="75"/>
      <c r="J246" s="5"/>
    </row>
    <row r="247" spans="1:10" ht="15">
      <c r="A247" s="77">
        <v>217</v>
      </c>
      <c r="B247" s="18" t="s">
        <v>202</v>
      </c>
      <c r="C247" s="17" t="s">
        <v>154</v>
      </c>
      <c r="D247" s="17" t="s">
        <v>203</v>
      </c>
      <c r="E247" s="75">
        <f>work!G247+work!H247</f>
        <v>354519</v>
      </c>
      <c r="F247" s="75">
        <f>work!I247+work!J247</f>
        <v>174950</v>
      </c>
      <c r="H247" s="66">
        <f>work!L247</f>
        <v>20081107</v>
      </c>
      <c r="I247" s="75"/>
      <c r="J247" s="5"/>
    </row>
    <row r="248" spans="1:10" ht="15">
      <c r="A248" s="77">
        <v>218</v>
      </c>
      <c r="B248" s="18" t="s">
        <v>205</v>
      </c>
      <c r="C248" s="17" t="s">
        <v>154</v>
      </c>
      <c r="D248" s="17" t="s">
        <v>206</v>
      </c>
      <c r="E248" s="75">
        <f>work!G248+work!H248</f>
        <v>420547</v>
      </c>
      <c r="F248" s="75">
        <f>work!I248+work!J248</f>
        <v>131300</v>
      </c>
      <c r="H248" s="66">
        <f>work!L248</f>
        <v>20081007</v>
      </c>
      <c r="I248" s="75"/>
      <c r="J248" s="5"/>
    </row>
    <row r="249" spans="1:10" ht="15">
      <c r="A249" s="77">
        <v>219</v>
      </c>
      <c r="B249" s="18" t="s">
        <v>208</v>
      </c>
      <c r="C249" s="17" t="s">
        <v>154</v>
      </c>
      <c r="D249" s="17" t="s">
        <v>209</v>
      </c>
      <c r="E249" s="75">
        <f>work!G249+work!H249</f>
        <v>581906</v>
      </c>
      <c r="F249" s="75">
        <f>work!I249+work!J249</f>
        <v>109040</v>
      </c>
      <c r="H249" s="66">
        <f>work!L249</f>
        <v>20081007</v>
      </c>
      <c r="I249" s="75"/>
      <c r="J249" s="5"/>
    </row>
    <row r="250" spans="1:10" ht="15">
      <c r="A250" s="77">
        <v>220</v>
      </c>
      <c r="B250" s="18" t="s">
        <v>211</v>
      </c>
      <c r="C250" s="17" t="s">
        <v>154</v>
      </c>
      <c r="D250" s="17" t="s">
        <v>212</v>
      </c>
      <c r="E250" s="75">
        <f>work!G250+work!H250</f>
        <v>1144288</v>
      </c>
      <c r="F250" s="75">
        <f>work!I250+work!J250</f>
        <v>76365</v>
      </c>
      <c r="H250" s="66">
        <f>work!L250</f>
        <v>20081007</v>
      </c>
      <c r="I250" s="75"/>
      <c r="J250" s="5"/>
    </row>
    <row r="251" spans="1:10" ht="15">
      <c r="A251" s="77">
        <v>221</v>
      </c>
      <c r="B251" s="18" t="s">
        <v>214</v>
      </c>
      <c r="C251" s="17" t="s">
        <v>154</v>
      </c>
      <c r="D251" s="17" t="s">
        <v>215</v>
      </c>
      <c r="E251" s="75">
        <f>work!G251+work!H251</f>
        <v>789897</v>
      </c>
      <c r="F251" s="75">
        <f>work!I251+work!J251</f>
        <v>2473706</v>
      </c>
      <c r="H251" s="66">
        <f>work!L251</f>
        <v>20081107</v>
      </c>
      <c r="I251" s="75"/>
      <c r="J251" s="5"/>
    </row>
    <row r="252" spans="1:10" ht="15">
      <c r="A252" s="77">
        <v>222</v>
      </c>
      <c r="B252" s="18" t="s">
        <v>217</v>
      </c>
      <c r="C252" s="17" t="s">
        <v>154</v>
      </c>
      <c r="D252" s="17" t="s">
        <v>218</v>
      </c>
      <c r="E252" s="75">
        <f>work!G252+work!H252</f>
        <v>999870</v>
      </c>
      <c r="F252" s="75">
        <f>work!I252+work!J252</f>
        <v>974566</v>
      </c>
      <c r="H252" s="66">
        <f>work!L252</f>
        <v>20081007</v>
      </c>
      <c r="I252" s="75"/>
      <c r="J252" s="5"/>
    </row>
    <row r="253" spans="1:10" ht="15">
      <c r="A253" s="77">
        <v>223</v>
      </c>
      <c r="B253" s="18" t="s">
        <v>221</v>
      </c>
      <c r="C253" s="17" t="s">
        <v>219</v>
      </c>
      <c r="D253" s="17" t="s">
        <v>222</v>
      </c>
      <c r="E253" s="75">
        <f>work!G253+work!H253</f>
        <v>107226</v>
      </c>
      <c r="F253" s="75">
        <f>work!I253+work!J253</f>
        <v>48680</v>
      </c>
      <c r="H253" s="66">
        <f>work!L253</f>
        <v>20081007</v>
      </c>
      <c r="I253" s="75"/>
      <c r="J253" s="5"/>
    </row>
    <row r="254" spans="1:10" ht="15">
      <c r="A254" s="77">
        <v>224</v>
      </c>
      <c r="B254" s="18" t="s">
        <v>224</v>
      </c>
      <c r="C254" s="17" t="s">
        <v>219</v>
      </c>
      <c r="D254" s="17" t="s">
        <v>225</v>
      </c>
      <c r="E254" s="75">
        <f>work!G254+work!H254</f>
        <v>1334722</v>
      </c>
      <c r="F254" s="75">
        <f>work!I254+work!J254</f>
        <v>282529</v>
      </c>
      <c r="H254" s="66">
        <f>work!L254</f>
        <v>20081107</v>
      </c>
      <c r="I254" s="75"/>
      <c r="J254" s="5"/>
    </row>
    <row r="255" spans="1:10" ht="15">
      <c r="A255" s="77">
        <v>225</v>
      </c>
      <c r="B255" s="18" t="s">
        <v>227</v>
      </c>
      <c r="C255" s="17" t="s">
        <v>219</v>
      </c>
      <c r="D255" s="17" t="s">
        <v>228</v>
      </c>
      <c r="E255" s="75">
        <f>work!G255+work!H255</f>
        <v>1247592</v>
      </c>
      <c r="F255" s="75">
        <f>work!I255+work!J255</f>
        <v>245100</v>
      </c>
      <c r="H255" s="66">
        <f>work!L255</f>
        <v>20081007</v>
      </c>
      <c r="I255" s="75"/>
      <c r="J255" s="5"/>
    </row>
    <row r="256" spans="1:10" ht="15">
      <c r="A256" s="77">
        <v>226</v>
      </c>
      <c r="B256" s="18" t="s">
        <v>230</v>
      </c>
      <c r="C256" s="17" t="s">
        <v>219</v>
      </c>
      <c r="D256" s="17" t="s">
        <v>231</v>
      </c>
      <c r="E256" s="75">
        <f>work!G256+work!H256</f>
        <v>149700</v>
      </c>
      <c r="F256" s="75">
        <f>work!I256+work!J256</f>
        <v>101745</v>
      </c>
      <c r="H256" s="66">
        <f>work!L256</f>
        <v>20081007</v>
      </c>
      <c r="I256" s="75"/>
      <c r="J256" s="5"/>
    </row>
    <row r="257" spans="1:10" ht="15">
      <c r="A257" s="77">
        <v>227</v>
      </c>
      <c r="B257" s="18" t="s">
        <v>233</v>
      </c>
      <c r="C257" s="17" t="s">
        <v>219</v>
      </c>
      <c r="D257" s="17" t="s">
        <v>234</v>
      </c>
      <c r="E257" s="75">
        <f>work!G257+work!H257</f>
        <v>881978</v>
      </c>
      <c r="F257" s="75">
        <f>work!I257+work!J257</f>
        <v>1330986</v>
      </c>
      <c r="H257" s="66">
        <f>work!L257</f>
        <v>20081007</v>
      </c>
      <c r="I257" s="75"/>
      <c r="J257" s="5"/>
    </row>
    <row r="258" spans="1:10" ht="15">
      <c r="A258" s="77">
        <v>228</v>
      </c>
      <c r="B258" s="18" t="s">
        <v>236</v>
      </c>
      <c r="C258" s="17" t="s">
        <v>219</v>
      </c>
      <c r="D258" s="17" t="s">
        <v>237</v>
      </c>
      <c r="E258" s="75">
        <f>work!G258+work!H258</f>
        <v>20179796</v>
      </c>
      <c r="F258" s="75">
        <f>work!I258+work!J258</f>
        <v>13651</v>
      </c>
      <c r="H258" s="66">
        <f>work!L258</f>
        <v>20081107</v>
      </c>
      <c r="I258" s="75"/>
      <c r="J258" s="5"/>
    </row>
    <row r="259" spans="1:10" ht="15">
      <c r="A259" s="77">
        <v>229</v>
      </c>
      <c r="B259" s="18" t="s">
        <v>239</v>
      </c>
      <c r="C259" s="17" t="s">
        <v>219</v>
      </c>
      <c r="D259" s="17" t="s">
        <v>129</v>
      </c>
      <c r="E259" s="75">
        <f>work!G259+work!H259</f>
        <v>177131</v>
      </c>
      <c r="F259" s="75">
        <f>work!I259+work!J259</f>
        <v>1344905</v>
      </c>
      <c r="H259" s="66">
        <f>work!L259</f>
        <v>20081007</v>
      </c>
      <c r="I259" s="75"/>
      <c r="J259" s="5"/>
    </row>
    <row r="260" spans="1:10" ht="15">
      <c r="A260" s="77">
        <v>230</v>
      </c>
      <c r="B260" s="18" t="s">
        <v>241</v>
      </c>
      <c r="C260" s="17" t="s">
        <v>219</v>
      </c>
      <c r="D260" s="17" t="s">
        <v>242</v>
      </c>
      <c r="E260" s="75">
        <f>work!G260+work!H260</f>
        <v>2346803</v>
      </c>
      <c r="F260" s="75">
        <f>work!I260+work!J260</f>
        <v>3519388</v>
      </c>
      <c r="H260" s="66">
        <f>work!L260</f>
        <v>20081007</v>
      </c>
      <c r="I260" s="75"/>
      <c r="J260" s="5"/>
    </row>
    <row r="261" spans="1:10" ht="15">
      <c r="A261" s="77">
        <v>231</v>
      </c>
      <c r="B261" s="18" t="s">
        <v>244</v>
      </c>
      <c r="C261" s="17" t="s">
        <v>219</v>
      </c>
      <c r="D261" s="17" t="s">
        <v>245</v>
      </c>
      <c r="E261" s="75">
        <f>work!G261+work!H261</f>
        <v>843064</v>
      </c>
      <c r="F261" s="75">
        <f>work!I261+work!J261</f>
        <v>400676</v>
      </c>
      <c r="H261" s="66">
        <f>work!L261</f>
        <v>20081107</v>
      </c>
      <c r="I261" s="75"/>
      <c r="J261" s="5"/>
    </row>
    <row r="262" spans="1:10" ht="15">
      <c r="A262" s="77">
        <v>232</v>
      </c>
      <c r="B262" s="18" t="s">
        <v>247</v>
      </c>
      <c r="C262" s="17" t="s">
        <v>219</v>
      </c>
      <c r="D262" s="17" t="s">
        <v>248</v>
      </c>
      <c r="E262" s="75">
        <f>work!G262+work!H262</f>
        <v>654832</v>
      </c>
      <c r="F262" s="75">
        <f>work!I262+work!J262</f>
        <v>196565</v>
      </c>
      <c r="H262" s="66">
        <f>work!L262</f>
        <v>20081107</v>
      </c>
      <c r="I262" s="75"/>
      <c r="J262" s="5"/>
    </row>
    <row r="263" spans="1:10" ht="15">
      <c r="A263" s="77">
        <v>233</v>
      </c>
      <c r="B263" s="18" t="s">
        <v>250</v>
      </c>
      <c r="C263" s="17" t="s">
        <v>219</v>
      </c>
      <c r="D263" s="17" t="s">
        <v>251</v>
      </c>
      <c r="E263" s="75">
        <f>work!G263+work!H263</f>
        <v>1781407</v>
      </c>
      <c r="F263" s="75">
        <f>work!I263+work!J263</f>
        <v>695676</v>
      </c>
      <c r="H263" s="66">
        <f>work!L263</f>
        <v>20081007</v>
      </c>
      <c r="I263" s="75"/>
      <c r="J263" s="5"/>
    </row>
    <row r="264" spans="1:10" ht="15">
      <c r="A264" s="77">
        <v>234</v>
      </c>
      <c r="B264" s="18" t="s">
        <v>253</v>
      </c>
      <c r="C264" s="17" t="s">
        <v>219</v>
      </c>
      <c r="D264" s="17" t="s">
        <v>254</v>
      </c>
      <c r="E264" s="75">
        <f>work!G264+work!H264</f>
        <v>36199</v>
      </c>
      <c r="F264" s="75">
        <f>work!I264+work!J264</f>
        <v>24350</v>
      </c>
      <c r="H264" s="66">
        <f>work!L264</f>
        <v>20081107</v>
      </c>
      <c r="I264" s="75"/>
      <c r="J264" s="5"/>
    </row>
    <row r="265" spans="1:10" ht="15">
      <c r="A265" s="77">
        <v>235</v>
      </c>
      <c r="B265" s="18" t="s">
        <v>256</v>
      </c>
      <c r="C265" s="17" t="s">
        <v>219</v>
      </c>
      <c r="D265" s="17" t="s">
        <v>257</v>
      </c>
      <c r="E265" s="75">
        <f>work!G265+work!H265</f>
        <v>14992</v>
      </c>
      <c r="F265" s="75">
        <f>work!I265+work!J265</f>
        <v>0</v>
      </c>
      <c r="H265" s="66">
        <f>work!L265</f>
        <v>20081107</v>
      </c>
      <c r="I265" s="75"/>
      <c r="J265" s="5"/>
    </row>
    <row r="266" spans="1:10" ht="15">
      <c r="A266" s="77">
        <v>236</v>
      </c>
      <c r="B266" s="18" t="s">
        <v>259</v>
      </c>
      <c r="C266" s="17" t="s">
        <v>219</v>
      </c>
      <c r="D266" s="17" t="s">
        <v>260</v>
      </c>
      <c r="E266" s="75">
        <f>work!G266+work!H266</f>
        <v>210300</v>
      </c>
      <c r="F266" s="75">
        <f>work!I266+work!J266</f>
        <v>162500</v>
      </c>
      <c r="H266" s="66">
        <f>work!L266</f>
        <v>20081007</v>
      </c>
      <c r="I266" s="75"/>
      <c r="J266" s="5"/>
    </row>
    <row r="267" spans="1:10" ht="15">
      <c r="A267" s="77">
        <v>237</v>
      </c>
      <c r="B267" s="18" t="s">
        <v>262</v>
      </c>
      <c r="C267" s="17" t="s">
        <v>219</v>
      </c>
      <c r="D267" s="17" t="s">
        <v>263</v>
      </c>
      <c r="E267" s="75">
        <f>work!G267+work!H267</f>
        <v>223405</v>
      </c>
      <c r="F267" s="75">
        <f>work!I267+work!J267</f>
        <v>250255</v>
      </c>
      <c r="H267" s="66">
        <f>work!L267</f>
        <v>20081107</v>
      </c>
      <c r="I267" s="75"/>
      <c r="J267" s="5"/>
    </row>
    <row r="268" spans="1:10" ht="15">
      <c r="A268" s="77">
        <v>238</v>
      </c>
      <c r="B268" s="18" t="s">
        <v>265</v>
      </c>
      <c r="C268" s="17" t="s">
        <v>219</v>
      </c>
      <c r="D268" s="17" t="s">
        <v>266</v>
      </c>
      <c r="E268" s="75">
        <f>work!G268+work!H268</f>
        <v>200310</v>
      </c>
      <c r="F268" s="75">
        <f>work!I268+work!J268</f>
        <v>800</v>
      </c>
      <c r="H268" s="66">
        <f>work!L268</f>
        <v>20081007</v>
      </c>
      <c r="I268" s="75"/>
      <c r="J268" s="5"/>
    </row>
    <row r="269" spans="1:10" ht="15">
      <c r="A269" s="77">
        <v>239</v>
      </c>
      <c r="B269" s="18" t="s">
        <v>268</v>
      </c>
      <c r="C269" s="17" t="s">
        <v>219</v>
      </c>
      <c r="D269" s="17" t="s">
        <v>269</v>
      </c>
      <c r="E269" s="75">
        <f>work!G269+work!H269</f>
        <v>452000</v>
      </c>
      <c r="F269" s="75">
        <f>work!I269+work!J269</f>
        <v>100400</v>
      </c>
      <c r="H269" s="66">
        <f>work!L269</f>
        <v>20081007</v>
      </c>
      <c r="I269" s="75"/>
      <c r="J269" s="5"/>
    </row>
    <row r="270" spans="1:10" ht="15">
      <c r="A270" s="77">
        <v>240</v>
      </c>
      <c r="B270" s="18" t="s">
        <v>271</v>
      </c>
      <c r="C270" s="17" t="s">
        <v>219</v>
      </c>
      <c r="D270" s="17" t="s">
        <v>2109</v>
      </c>
      <c r="E270" s="75">
        <f>work!G270+work!H270</f>
        <v>740195</v>
      </c>
      <c r="F270" s="75">
        <f>work!I270+work!J270</f>
        <v>599383</v>
      </c>
      <c r="H270" s="66">
        <f>work!L270</f>
        <v>20081007</v>
      </c>
      <c r="I270" s="75"/>
      <c r="J270" s="5"/>
    </row>
    <row r="271" spans="1:10" ht="15">
      <c r="A271" s="77">
        <v>241</v>
      </c>
      <c r="B271" s="18" t="s">
        <v>273</v>
      </c>
      <c r="C271" s="17" t="s">
        <v>219</v>
      </c>
      <c r="D271" s="17" t="s">
        <v>274</v>
      </c>
      <c r="E271" s="75">
        <f>work!G271+work!H271</f>
        <v>21825</v>
      </c>
      <c r="F271" s="75">
        <f>work!I271+work!J271</f>
        <v>0</v>
      </c>
      <c r="H271" s="66">
        <f>work!L271</f>
        <v>20081007</v>
      </c>
      <c r="I271" s="75"/>
      <c r="J271" s="5"/>
    </row>
    <row r="272" spans="1:10" ht="15">
      <c r="A272" s="77">
        <v>242</v>
      </c>
      <c r="B272" s="18" t="s">
        <v>276</v>
      </c>
      <c r="C272" s="17" t="s">
        <v>219</v>
      </c>
      <c r="D272" s="17" t="s">
        <v>277</v>
      </c>
      <c r="E272" s="75">
        <f>work!G272+work!H272</f>
        <v>362240</v>
      </c>
      <c r="F272" s="75">
        <f>work!I272+work!J272</f>
        <v>693835</v>
      </c>
      <c r="H272" s="66">
        <f>work!L272</f>
        <v>20081007</v>
      </c>
      <c r="I272" s="75"/>
      <c r="J272" s="5"/>
    </row>
    <row r="273" spans="1:10" ht="15">
      <c r="A273" s="77">
        <v>243</v>
      </c>
      <c r="B273" s="18" t="s">
        <v>279</v>
      </c>
      <c r="C273" s="17" t="s">
        <v>219</v>
      </c>
      <c r="D273" s="17" t="s">
        <v>280</v>
      </c>
      <c r="E273" s="75">
        <f>work!G273+work!H273</f>
        <v>50412</v>
      </c>
      <c r="F273" s="75">
        <f>work!I273+work!J273</f>
        <v>384575</v>
      </c>
      <c r="H273" s="66">
        <f>work!L273</f>
        <v>20081007</v>
      </c>
      <c r="I273" s="75"/>
      <c r="J273" s="5"/>
    </row>
    <row r="274" spans="1:10" ht="15">
      <c r="A274" s="77">
        <v>244</v>
      </c>
      <c r="B274" s="18" t="s">
        <v>282</v>
      </c>
      <c r="C274" s="17" t="s">
        <v>219</v>
      </c>
      <c r="D274" s="17" t="s">
        <v>283</v>
      </c>
      <c r="E274" s="75">
        <f>work!G274+work!H274</f>
        <v>175478</v>
      </c>
      <c r="F274" s="75">
        <f>work!I274+work!J274</f>
        <v>257640</v>
      </c>
      <c r="H274" s="66">
        <f>work!L274</f>
        <v>20081007</v>
      </c>
      <c r="I274" s="75"/>
      <c r="J274" s="5"/>
    </row>
    <row r="275" spans="1:10" ht="15">
      <c r="A275" s="77">
        <v>245</v>
      </c>
      <c r="B275" s="18" t="s">
        <v>285</v>
      </c>
      <c r="C275" s="17" t="s">
        <v>219</v>
      </c>
      <c r="D275" s="17" t="s">
        <v>286</v>
      </c>
      <c r="E275" s="75">
        <f>work!G275+work!H275</f>
        <v>42130</v>
      </c>
      <c r="F275" s="75">
        <f>work!I275+work!J275</f>
        <v>143300</v>
      </c>
      <c r="H275" s="66">
        <f>work!L275</f>
        <v>20081007</v>
      </c>
      <c r="I275" s="75"/>
      <c r="J275" s="5"/>
    </row>
    <row r="276" spans="1:10" ht="15">
      <c r="A276" s="77">
        <v>246</v>
      </c>
      <c r="B276" s="18" t="s">
        <v>288</v>
      </c>
      <c r="C276" s="17" t="s">
        <v>219</v>
      </c>
      <c r="D276" s="17" t="s">
        <v>289</v>
      </c>
      <c r="E276" s="75">
        <f>work!G276+work!H276</f>
        <v>552950</v>
      </c>
      <c r="F276" s="75">
        <f>work!I276+work!J276</f>
        <v>616213</v>
      </c>
      <c r="H276" s="66">
        <f>work!L276</f>
        <v>20081007</v>
      </c>
      <c r="I276" s="75"/>
      <c r="J276" s="5"/>
    </row>
    <row r="277" spans="1:10" ht="15">
      <c r="A277" s="77">
        <v>247</v>
      </c>
      <c r="B277" s="18" t="s">
        <v>292</v>
      </c>
      <c r="C277" s="17" t="s">
        <v>290</v>
      </c>
      <c r="D277" s="17" t="s">
        <v>293</v>
      </c>
      <c r="E277" s="75">
        <f>work!G277+work!H277</f>
        <v>1431140</v>
      </c>
      <c r="F277" s="75">
        <f>work!I277+work!J277</f>
        <v>470592</v>
      </c>
      <c r="H277" s="66">
        <f>work!L277</f>
        <v>20081107</v>
      </c>
      <c r="I277" s="75"/>
      <c r="J277" s="5"/>
    </row>
    <row r="278" spans="1:10" ht="15">
      <c r="A278" s="77">
        <v>248</v>
      </c>
      <c r="B278" s="18" t="s">
        <v>295</v>
      </c>
      <c r="C278" s="17" t="s">
        <v>290</v>
      </c>
      <c r="D278" s="17" t="s">
        <v>296</v>
      </c>
      <c r="E278" s="75">
        <f>work!G278+work!H278</f>
        <v>42560</v>
      </c>
      <c r="F278" s="75">
        <f>work!I278+work!J278</f>
        <v>0</v>
      </c>
      <c r="H278" s="66">
        <f>work!L278</f>
        <v>20081007</v>
      </c>
      <c r="I278" s="75"/>
      <c r="J278" s="5"/>
    </row>
    <row r="279" spans="1:10" ht="15">
      <c r="A279" s="77">
        <v>249</v>
      </c>
      <c r="B279" s="18" t="s">
        <v>298</v>
      </c>
      <c r="C279" s="17" t="s">
        <v>290</v>
      </c>
      <c r="D279" s="17" t="s">
        <v>299</v>
      </c>
      <c r="E279" s="75">
        <f>work!G279+work!H279</f>
        <v>589059</v>
      </c>
      <c r="F279" s="75">
        <f>work!I279+work!J279</f>
        <v>188891</v>
      </c>
      <c r="H279" s="66">
        <f>work!L279</f>
        <v>20081107</v>
      </c>
      <c r="I279" s="75"/>
      <c r="J279" s="5"/>
    </row>
    <row r="280" spans="1:10" ht="15">
      <c r="A280" s="77">
        <v>250</v>
      </c>
      <c r="B280" s="18" t="s">
        <v>301</v>
      </c>
      <c r="C280" s="17" t="s">
        <v>290</v>
      </c>
      <c r="D280" s="17" t="s">
        <v>302</v>
      </c>
      <c r="E280" s="75">
        <f>work!G280+work!H280</f>
        <v>491906</v>
      </c>
      <c r="F280" s="75">
        <f>work!I280+work!J280</f>
        <v>34995</v>
      </c>
      <c r="H280" s="66">
        <f>work!L280</f>
        <v>20081007</v>
      </c>
      <c r="I280" s="75"/>
      <c r="J280" s="5"/>
    </row>
    <row r="281" spans="1:10" ht="15">
      <c r="A281" s="77">
        <v>251</v>
      </c>
      <c r="B281" s="18" t="s">
        <v>304</v>
      </c>
      <c r="C281" s="17" t="s">
        <v>290</v>
      </c>
      <c r="D281" s="17" t="s">
        <v>305</v>
      </c>
      <c r="E281" s="75">
        <f>work!G281+work!H281</f>
        <v>5215807</v>
      </c>
      <c r="F281" s="75">
        <f>work!I281+work!J281</f>
        <v>8969898</v>
      </c>
      <c r="H281" s="66">
        <f>work!L281</f>
        <v>20081107</v>
      </c>
      <c r="I281" s="75"/>
      <c r="J281" s="5"/>
    </row>
    <row r="282" spans="1:10" ht="15">
      <c r="A282" s="77">
        <v>252</v>
      </c>
      <c r="B282" s="18" t="s">
        <v>307</v>
      </c>
      <c r="C282" s="17" t="s">
        <v>290</v>
      </c>
      <c r="D282" s="17" t="s">
        <v>308</v>
      </c>
      <c r="E282" s="75">
        <f>work!G282+work!H282</f>
        <v>8347484</v>
      </c>
      <c r="F282" s="75">
        <f>work!I282+work!J282</f>
        <v>46370901</v>
      </c>
      <c r="H282" s="66">
        <f>work!L282</f>
        <v>20081007</v>
      </c>
      <c r="I282" s="75"/>
      <c r="J282" s="5"/>
    </row>
    <row r="283" spans="1:10" ht="15">
      <c r="A283" s="77">
        <v>253</v>
      </c>
      <c r="B283" s="18" t="s">
        <v>310</v>
      </c>
      <c r="C283" s="17" t="s">
        <v>290</v>
      </c>
      <c r="D283" s="17" t="s">
        <v>311</v>
      </c>
      <c r="E283" s="75">
        <f>work!G283+work!H283</f>
        <v>722921</v>
      </c>
      <c r="F283" s="75">
        <f>work!I283+work!J283</f>
        <v>3082728</v>
      </c>
      <c r="H283" s="66">
        <f>work!L283</f>
        <v>20081007</v>
      </c>
      <c r="I283" s="75"/>
      <c r="J283" s="5"/>
    </row>
    <row r="284" spans="1:10" ht="15">
      <c r="A284" s="77">
        <v>254</v>
      </c>
      <c r="B284" s="18" t="s">
        <v>313</v>
      </c>
      <c r="C284" s="17" t="s">
        <v>290</v>
      </c>
      <c r="D284" s="17" t="s">
        <v>314</v>
      </c>
      <c r="E284" s="75">
        <f>work!G284+work!H284</f>
        <v>1470336</v>
      </c>
      <c r="F284" s="75">
        <f>work!I284+work!J284</f>
        <v>2477101</v>
      </c>
      <c r="H284" s="66">
        <f>work!L284</f>
        <v>20081007</v>
      </c>
      <c r="I284" s="75"/>
      <c r="J284" s="5"/>
    </row>
    <row r="285" spans="1:10" ht="15">
      <c r="A285" s="77">
        <v>255</v>
      </c>
      <c r="B285" s="18" t="s">
        <v>316</v>
      </c>
      <c r="C285" s="17" t="s">
        <v>290</v>
      </c>
      <c r="D285" s="17" t="s">
        <v>317</v>
      </c>
      <c r="E285" s="75">
        <f>work!G285+work!H285</f>
        <v>20734907</v>
      </c>
      <c r="F285" s="75">
        <f>work!I285+work!J285</f>
        <v>5174738</v>
      </c>
      <c r="H285" s="66">
        <f>work!L285</f>
        <v>20081107</v>
      </c>
      <c r="I285" s="75"/>
      <c r="J285" s="5"/>
    </row>
    <row r="286" spans="1:10" ht="15">
      <c r="A286" s="77">
        <v>256</v>
      </c>
      <c r="B286" s="18" t="s">
        <v>319</v>
      </c>
      <c r="C286" s="17" t="s">
        <v>290</v>
      </c>
      <c r="D286" s="17" t="s">
        <v>320</v>
      </c>
      <c r="E286" s="75">
        <f>work!G286+work!H286</f>
        <v>1624544</v>
      </c>
      <c r="F286" s="75">
        <f>work!I286+work!J286</f>
        <v>926986</v>
      </c>
      <c r="H286" s="66">
        <f>work!L286</f>
        <v>20081007</v>
      </c>
      <c r="I286" s="75"/>
      <c r="J286" s="5"/>
    </row>
    <row r="287" spans="1:10" ht="15">
      <c r="A287" s="77">
        <v>257</v>
      </c>
      <c r="B287" s="18" t="s">
        <v>322</v>
      </c>
      <c r="C287" s="17" t="s">
        <v>290</v>
      </c>
      <c r="D287" s="17" t="s">
        <v>323</v>
      </c>
      <c r="E287" s="75">
        <f>work!G287+work!H287</f>
        <v>418164</v>
      </c>
      <c r="F287" s="75">
        <f>work!I287+work!J287</f>
        <v>1615100</v>
      </c>
      <c r="H287" s="66">
        <f>work!L287</f>
        <v>20081007</v>
      </c>
      <c r="I287" s="75"/>
      <c r="J287" s="5"/>
    </row>
    <row r="288" spans="1:10" ht="15">
      <c r="A288" s="77">
        <v>258</v>
      </c>
      <c r="B288" s="18" t="s">
        <v>325</v>
      </c>
      <c r="C288" s="17" t="s">
        <v>290</v>
      </c>
      <c r="D288" s="17" t="s">
        <v>326</v>
      </c>
      <c r="E288" s="75">
        <f>work!G288+work!H288</f>
        <v>808702</v>
      </c>
      <c r="F288" s="75">
        <f>work!I288+work!J288</f>
        <v>514380</v>
      </c>
      <c r="H288" s="66">
        <f>work!L288</f>
        <v>20081007</v>
      </c>
      <c r="I288" s="75"/>
      <c r="J288" s="5"/>
    </row>
    <row r="289" spans="1:10" ht="15">
      <c r="A289" s="77">
        <v>259</v>
      </c>
      <c r="B289" s="18" t="s">
        <v>329</v>
      </c>
      <c r="C289" s="17" t="s">
        <v>327</v>
      </c>
      <c r="D289" s="17" t="s">
        <v>330</v>
      </c>
      <c r="E289" s="75">
        <f>work!G289+work!H289</f>
        <v>254682</v>
      </c>
      <c r="F289" s="75">
        <f>work!I289+work!J289</f>
        <v>429775</v>
      </c>
      <c r="H289" s="66">
        <f>work!L289</f>
        <v>20081107</v>
      </c>
      <c r="I289" s="75"/>
      <c r="J289" s="5"/>
    </row>
    <row r="290" spans="1:10" ht="15">
      <c r="A290" s="77">
        <v>260</v>
      </c>
      <c r="B290" s="18" t="s">
        <v>332</v>
      </c>
      <c r="C290" s="17" t="s">
        <v>327</v>
      </c>
      <c r="D290" s="17" t="s">
        <v>333</v>
      </c>
      <c r="E290" s="75">
        <f>work!G290+work!H290</f>
        <v>189551</v>
      </c>
      <c r="F290" s="75">
        <f>work!I290+work!J290</f>
        <v>68570</v>
      </c>
      <c r="H290" s="66">
        <f>work!L290</f>
        <v>20081007</v>
      </c>
      <c r="I290" s="75"/>
      <c r="J290" s="5"/>
    </row>
    <row r="291" spans="1:10" ht="15">
      <c r="A291" s="77">
        <v>261</v>
      </c>
      <c r="B291" s="18" t="s">
        <v>335</v>
      </c>
      <c r="C291" s="17" t="s">
        <v>327</v>
      </c>
      <c r="D291" s="17" t="s">
        <v>336</v>
      </c>
      <c r="E291" s="75">
        <f>work!G291+work!H291</f>
        <v>39180</v>
      </c>
      <c r="F291" s="75">
        <f>work!I291+work!J291</f>
        <v>4467</v>
      </c>
      <c r="H291" s="66">
        <f>work!L291</f>
        <v>20081007</v>
      </c>
      <c r="I291" s="75"/>
      <c r="J291" s="5"/>
    </row>
    <row r="292" spans="1:10" ht="15">
      <c r="A292" s="77">
        <v>262</v>
      </c>
      <c r="B292" s="18" t="s">
        <v>338</v>
      </c>
      <c r="C292" s="17" t="s">
        <v>327</v>
      </c>
      <c r="D292" s="17" t="s">
        <v>339</v>
      </c>
      <c r="E292" s="75">
        <f>work!G292+work!H292</f>
        <v>13510</v>
      </c>
      <c r="F292" s="75">
        <f>work!I292+work!J292</f>
        <v>79200</v>
      </c>
      <c r="H292" s="66">
        <f>work!L292</f>
        <v>20081107</v>
      </c>
      <c r="I292" s="75"/>
      <c r="J292" s="5"/>
    </row>
    <row r="293" spans="1:10" ht="15">
      <c r="A293" s="77">
        <v>263</v>
      </c>
      <c r="B293" s="18" t="s">
        <v>341</v>
      </c>
      <c r="C293" s="17" t="s">
        <v>327</v>
      </c>
      <c r="D293" s="17" t="s">
        <v>342</v>
      </c>
      <c r="E293" s="75">
        <f>work!G293+work!H293</f>
        <v>0</v>
      </c>
      <c r="F293" s="75">
        <f>work!I293+work!J293</f>
        <v>655125</v>
      </c>
      <c r="H293" s="66">
        <f>work!L293</f>
        <v>20081007</v>
      </c>
      <c r="I293" s="75"/>
      <c r="J293" s="5"/>
    </row>
    <row r="294" spans="1:10" ht="15">
      <c r="A294" s="77">
        <v>264</v>
      </c>
      <c r="B294" s="18" t="s">
        <v>344</v>
      </c>
      <c r="C294" s="17" t="s">
        <v>327</v>
      </c>
      <c r="D294" s="17" t="s">
        <v>345</v>
      </c>
      <c r="E294" s="75">
        <f>work!G294+work!H294</f>
        <v>834081</v>
      </c>
      <c r="F294" s="75">
        <f>work!I294+work!J294</f>
        <v>2480299</v>
      </c>
      <c r="H294" s="66">
        <f>work!L294</f>
        <v>20081007</v>
      </c>
      <c r="I294" s="75"/>
      <c r="J294" s="5"/>
    </row>
    <row r="295" spans="1:10" ht="15">
      <c r="A295" s="77">
        <v>265</v>
      </c>
      <c r="B295" s="18" t="s">
        <v>347</v>
      </c>
      <c r="C295" s="17" t="s">
        <v>327</v>
      </c>
      <c r="D295" s="17" t="s">
        <v>348</v>
      </c>
      <c r="E295" s="75">
        <f>work!G295+work!H295</f>
        <v>62650</v>
      </c>
      <c r="F295" s="75">
        <f>work!I295+work!J295</f>
        <v>914400</v>
      </c>
      <c r="H295" s="66">
        <f>work!L295</f>
        <v>20081007</v>
      </c>
      <c r="I295" s="75"/>
      <c r="J295" s="5"/>
    </row>
    <row r="296" spans="1:10" ht="15">
      <c r="A296" s="77">
        <v>266</v>
      </c>
      <c r="B296" s="18" t="s">
        <v>350</v>
      </c>
      <c r="C296" s="17" t="s">
        <v>327</v>
      </c>
      <c r="D296" s="17" t="s">
        <v>351</v>
      </c>
      <c r="E296" s="75">
        <f>work!G296+work!H296</f>
        <v>326789</v>
      </c>
      <c r="F296" s="75">
        <f>work!I296+work!J296</f>
        <v>4450</v>
      </c>
      <c r="H296" s="66">
        <f>work!L296</f>
        <v>20081007</v>
      </c>
      <c r="I296" s="75"/>
      <c r="J296" s="5"/>
    </row>
    <row r="297" spans="1:10" ht="15">
      <c r="A297" s="77">
        <v>267</v>
      </c>
      <c r="B297" s="18" t="s">
        <v>353</v>
      </c>
      <c r="C297" s="17" t="s">
        <v>327</v>
      </c>
      <c r="D297" s="17" t="s">
        <v>354</v>
      </c>
      <c r="E297" s="75">
        <f>work!G297+work!H297</f>
        <v>146530</v>
      </c>
      <c r="F297" s="75">
        <f>work!I297+work!J297</f>
        <v>96947</v>
      </c>
      <c r="H297" s="66">
        <f>work!L297</f>
        <v>20081107</v>
      </c>
      <c r="I297" s="75"/>
      <c r="J297" s="5"/>
    </row>
    <row r="298" spans="1:10" ht="15">
      <c r="A298" s="77">
        <v>268</v>
      </c>
      <c r="B298" s="18" t="s">
        <v>356</v>
      </c>
      <c r="C298" s="17" t="s">
        <v>327</v>
      </c>
      <c r="D298" s="17" t="s">
        <v>234</v>
      </c>
      <c r="E298" s="75">
        <f>work!G298+work!H298</f>
        <v>105384</v>
      </c>
      <c r="F298" s="75">
        <f>work!I298+work!J298</f>
        <v>53245</v>
      </c>
      <c r="H298" s="66">
        <f>work!L298</f>
        <v>20081007</v>
      </c>
      <c r="I298" s="75"/>
      <c r="J298" s="5"/>
    </row>
    <row r="299" spans="1:10" ht="15">
      <c r="A299" s="77">
        <v>269</v>
      </c>
      <c r="B299" s="18" t="s">
        <v>358</v>
      </c>
      <c r="C299" s="17" t="s">
        <v>327</v>
      </c>
      <c r="D299" s="17" t="s">
        <v>359</v>
      </c>
      <c r="E299" s="75">
        <f>work!G299+work!H299</f>
        <v>125061</v>
      </c>
      <c r="F299" s="75">
        <f>work!I299+work!J299</f>
        <v>0</v>
      </c>
      <c r="H299" s="66">
        <f>work!L299</f>
        <v>20081007</v>
      </c>
      <c r="I299" s="75"/>
      <c r="J299" s="5"/>
    </row>
    <row r="300" spans="1:10" ht="15">
      <c r="A300" s="77">
        <v>270</v>
      </c>
      <c r="B300" s="18" t="s">
        <v>361</v>
      </c>
      <c r="C300" s="17" t="s">
        <v>327</v>
      </c>
      <c r="D300" s="17" t="s">
        <v>362</v>
      </c>
      <c r="E300" s="75">
        <f>work!G300+work!H300</f>
        <v>15666</v>
      </c>
      <c r="F300" s="75">
        <f>work!I300+work!J300</f>
        <v>20000</v>
      </c>
      <c r="H300" s="66">
        <f>work!L300</f>
        <v>20081007</v>
      </c>
      <c r="I300" s="75"/>
      <c r="J300" s="5"/>
    </row>
    <row r="301" spans="1:10" ht="15">
      <c r="A301" s="77">
        <v>271</v>
      </c>
      <c r="B301" s="18" t="s">
        <v>364</v>
      </c>
      <c r="C301" s="17" t="s">
        <v>327</v>
      </c>
      <c r="D301" s="17" t="s">
        <v>365</v>
      </c>
      <c r="E301" s="75">
        <f>work!G301+work!H301</f>
        <v>57945</v>
      </c>
      <c r="F301" s="75">
        <f>work!I301+work!J301</f>
        <v>12500</v>
      </c>
      <c r="H301" s="66">
        <f>work!L301</f>
        <v>20081007</v>
      </c>
      <c r="I301" s="75"/>
      <c r="J301" s="5"/>
    </row>
    <row r="302" spans="1:10" ht="15">
      <c r="A302" s="77">
        <v>272</v>
      </c>
      <c r="B302" s="18" t="s">
        <v>367</v>
      </c>
      <c r="C302" s="17" t="s">
        <v>327</v>
      </c>
      <c r="D302" s="17" t="s">
        <v>368</v>
      </c>
      <c r="E302" s="75" t="e">
        <f>work!G302+work!H302</f>
        <v>#VALUE!</v>
      </c>
      <c r="F302" s="75" t="e">
        <f>work!I302+work!J302</f>
        <v>#VALUE!</v>
      </c>
      <c r="H302" s="66" t="str">
        <f>work!L302</f>
        <v>No report</v>
      </c>
      <c r="I302" s="75"/>
      <c r="J302" s="5"/>
    </row>
    <row r="303" spans="1:10" ht="15">
      <c r="A303" s="77">
        <v>273</v>
      </c>
      <c r="B303" s="18" t="s">
        <v>370</v>
      </c>
      <c r="C303" s="17" t="s">
        <v>327</v>
      </c>
      <c r="D303" s="17" t="s">
        <v>371</v>
      </c>
      <c r="E303" s="75">
        <f>work!G303+work!H303</f>
        <v>229664</v>
      </c>
      <c r="F303" s="75">
        <f>work!I303+work!J303</f>
        <v>7840</v>
      </c>
      <c r="H303" s="66">
        <f>work!L303</f>
        <v>20081007</v>
      </c>
      <c r="I303" s="75"/>
      <c r="J303" s="5"/>
    </row>
    <row r="304" spans="1:10" ht="15">
      <c r="A304" s="77">
        <v>274</v>
      </c>
      <c r="B304" s="18" t="s">
        <v>373</v>
      </c>
      <c r="C304" s="17" t="s">
        <v>327</v>
      </c>
      <c r="D304" s="17" t="s">
        <v>374</v>
      </c>
      <c r="E304" s="75">
        <f>work!G304+work!H304</f>
        <v>129270</v>
      </c>
      <c r="F304" s="75">
        <f>work!I304+work!J304</f>
        <v>89075</v>
      </c>
      <c r="H304" s="66">
        <f>work!L304</f>
        <v>20081007</v>
      </c>
      <c r="I304" s="75"/>
      <c r="J304" s="5"/>
    </row>
    <row r="305" spans="1:10" ht="15">
      <c r="A305" s="77">
        <v>275</v>
      </c>
      <c r="B305" s="18" t="s">
        <v>376</v>
      </c>
      <c r="C305" s="17" t="s">
        <v>327</v>
      </c>
      <c r="D305" s="17" t="s">
        <v>377</v>
      </c>
      <c r="E305" s="75">
        <f>work!G305+work!H305</f>
        <v>374070</v>
      </c>
      <c r="F305" s="75">
        <f>work!I305+work!J305</f>
        <v>46550</v>
      </c>
      <c r="H305" s="66">
        <f>work!L305</f>
        <v>20081007</v>
      </c>
      <c r="I305" s="75"/>
      <c r="J305" s="5"/>
    </row>
    <row r="306" spans="1:10" ht="15">
      <c r="A306" s="77">
        <v>276</v>
      </c>
      <c r="B306" s="18" t="s">
        <v>379</v>
      </c>
      <c r="C306" s="17" t="s">
        <v>327</v>
      </c>
      <c r="D306" s="17" t="s">
        <v>380</v>
      </c>
      <c r="E306" s="75">
        <f>work!G306+work!H306</f>
        <v>41945</v>
      </c>
      <c r="F306" s="75">
        <f>work!I306+work!J306</f>
        <v>75996</v>
      </c>
      <c r="H306" s="66">
        <f>work!L306</f>
        <v>20081107</v>
      </c>
      <c r="I306" s="75"/>
      <c r="J306" s="5"/>
    </row>
    <row r="307" spans="1:10" ht="15">
      <c r="A307" s="77">
        <v>277</v>
      </c>
      <c r="B307" s="18" t="s">
        <v>382</v>
      </c>
      <c r="C307" s="17" t="s">
        <v>327</v>
      </c>
      <c r="D307" s="17" t="s">
        <v>383</v>
      </c>
      <c r="E307" s="75">
        <f>work!G307+work!H307</f>
        <v>3517273</v>
      </c>
      <c r="F307" s="75">
        <f>work!I307+work!J307</f>
        <v>22450</v>
      </c>
      <c r="H307" s="66">
        <f>work!L307</f>
        <v>20081007</v>
      </c>
      <c r="I307" s="75"/>
      <c r="J307" s="5"/>
    </row>
    <row r="308" spans="1:10" ht="15">
      <c r="A308" s="77">
        <v>278</v>
      </c>
      <c r="B308" s="18" t="s">
        <v>385</v>
      </c>
      <c r="C308" s="17" t="s">
        <v>327</v>
      </c>
      <c r="D308" s="17" t="s">
        <v>386</v>
      </c>
      <c r="E308" s="75">
        <f>work!G308+work!H308</f>
        <v>43877</v>
      </c>
      <c r="F308" s="75">
        <f>work!I308+work!J308</f>
        <v>1200</v>
      </c>
      <c r="H308" s="66">
        <f>work!L308</f>
        <v>20081007</v>
      </c>
      <c r="I308" s="75"/>
      <c r="J308" s="5"/>
    </row>
    <row r="309" spans="1:10" ht="15">
      <c r="A309" s="77">
        <v>279</v>
      </c>
      <c r="B309" s="18" t="s">
        <v>388</v>
      </c>
      <c r="C309" s="17" t="s">
        <v>327</v>
      </c>
      <c r="D309" s="17" t="s">
        <v>389</v>
      </c>
      <c r="E309" s="75">
        <f>work!G309+work!H309</f>
        <v>952348</v>
      </c>
      <c r="F309" s="75">
        <f>work!I309+work!J309</f>
        <v>1020368</v>
      </c>
      <c r="H309" s="66">
        <f>work!L309</f>
        <v>20081007</v>
      </c>
      <c r="I309" s="75"/>
      <c r="J309" s="5"/>
    </row>
    <row r="310" spans="1:10" ht="15">
      <c r="A310" s="77">
        <v>280</v>
      </c>
      <c r="B310" s="18" t="s">
        <v>391</v>
      </c>
      <c r="C310" s="17" t="s">
        <v>327</v>
      </c>
      <c r="D310" s="17" t="s">
        <v>392</v>
      </c>
      <c r="E310" s="75">
        <f>work!G310+work!H310</f>
        <v>1745770</v>
      </c>
      <c r="F310" s="75">
        <f>work!I310+work!J310</f>
        <v>359359</v>
      </c>
      <c r="H310" s="66">
        <f>work!L310</f>
        <v>20081007</v>
      </c>
      <c r="I310" s="75"/>
      <c r="J310" s="5"/>
    </row>
    <row r="311" spans="1:10" ht="15">
      <c r="A311" s="77">
        <v>281</v>
      </c>
      <c r="B311" s="18" t="s">
        <v>394</v>
      </c>
      <c r="C311" s="17" t="s">
        <v>327</v>
      </c>
      <c r="D311" s="17" t="s">
        <v>395</v>
      </c>
      <c r="E311" s="75">
        <f>work!G311+work!H311</f>
        <v>13960</v>
      </c>
      <c r="F311" s="75">
        <f>work!I311+work!J311</f>
        <v>1850</v>
      </c>
      <c r="H311" s="66">
        <f>work!L311</f>
        <v>20081107</v>
      </c>
      <c r="I311" s="75"/>
      <c r="J311" s="5"/>
    </row>
    <row r="312" spans="1:10" ht="15">
      <c r="A312" s="77">
        <v>282</v>
      </c>
      <c r="B312" s="18" t="s">
        <v>397</v>
      </c>
      <c r="C312" s="17" t="s">
        <v>327</v>
      </c>
      <c r="D312" s="17" t="s">
        <v>398</v>
      </c>
      <c r="E312" s="75">
        <f>work!G312+work!H312</f>
        <v>464131</v>
      </c>
      <c r="F312" s="75">
        <f>work!I312+work!J312</f>
        <v>579950</v>
      </c>
      <c r="H312" s="66">
        <f>work!L312</f>
        <v>20081107</v>
      </c>
      <c r="I312" s="75"/>
      <c r="J312" s="5"/>
    </row>
    <row r="313" spans="1:10" ht="15">
      <c r="A313" s="77">
        <v>283</v>
      </c>
      <c r="B313" s="18" t="s">
        <v>400</v>
      </c>
      <c r="C313" s="17" t="s">
        <v>327</v>
      </c>
      <c r="D313" s="17" t="s">
        <v>401</v>
      </c>
      <c r="E313" s="75">
        <f>work!G313+work!H313</f>
        <v>56694</v>
      </c>
      <c r="F313" s="75">
        <f>work!I313+work!J313</f>
        <v>175410</v>
      </c>
      <c r="H313" s="66">
        <f>work!L313</f>
        <v>20081107</v>
      </c>
      <c r="I313" s="75"/>
      <c r="J313" s="5"/>
    </row>
    <row r="314" spans="1:10" ht="15">
      <c r="A314" s="77">
        <v>284</v>
      </c>
      <c r="B314" s="18" t="s">
        <v>403</v>
      </c>
      <c r="C314" s="17" t="s">
        <v>327</v>
      </c>
      <c r="D314" s="17" t="s">
        <v>404</v>
      </c>
      <c r="E314" s="75">
        <f>work!G314+work!H314</f>
        <v>79102</v>
      </c>
      <c r="F314" s="75">
        <f>work!I314+work!J314</f>
        <v>1000</v>
      </c>
      <c r="H314" s="66">
        <f>work!L314</f>
        <v>20081007</v>
      </c>
      <c r="I314" s="75"/>
      <c r="J314" s="5"/>
    </row>
    <row r="315" spans="1:10" ht="15">
      <c r="A315" s="77">
        <v>285</v>
      </c>
      <c r="B315" s="18" t="s">
        <v>407</v>
      </c>
      <c r="C315" s="17" t="s">
        <v>405</v>
      </c>
      <c r="D315" s="17" t="s">
        <v>408</v>
      </c>
      <c r="E315" s="75">
        <f>work!G315+work!H315</f>
        <v>1745412</v>
      </c>
      <c r="F315" s="75">
        <f>work!I315+work!J315</f>
        <v>533739</v>
      </c>
      <c r="H315" s="66">
        <f>work!L315</f>
        <v>20081007</v>
      </c>
      <c r="I315" s="75"/>
      <c r="J315" s="5"/>
    </row>
    <row r="316" spans="1:10" ht="15">
      <c r="A316" s="77">
        <v>286</v>
      </c>
      <c r="B316" s="18" t="s">
        <v>977</v>
      </c>
      <c r="C316" s="17" t="s">
        <v>405</v>
      </c>
      <c r="D316" s="17" t="s">
        <v>978</v>
      </c>
      <c r="E316" s="75">
        <f>work!G316+work!H316</f>
        <v>1340175</v>
      </c>
      <c r="F316" s="75">
        <f>work!I316+work!J316</f>
        <v>975182</v>
      </c>
      <c r="H316" s="66">
        <f>work!L316</f>
        <v>20081007</v>
      </c>
      <c r="I316" s="75"/>
      <c r="J316" s="5"/>
    </row>
    <row r="317" spans="1:10" ht="15">
      <c r="A317" s="77">
        <v>287</v>
      </c>
      <c r="B317" s="18" t="s">
        <v>980</v>
      </c>
      <c r="C317" s="17" t="s">
        <v>405</v>
      </c>
      <c r="D317" s="17" t="s">
        <v>1877</v>
      </c>
      <c r="E317" s="75">
        <f>work!G317+work!H317</f>
        <v>2943400</v>
      </c>
      <c r="F317" s="75">
        <f>work!I317+work!J317</f>
        <v>4204249</v>
      </c>
      <c r="H317" s="66">
        <f>work!L317</f>
        <v>20081107</v>
      </c>
      <c r="I317" s="75"/>
      <c r="J317" s="5"/>
    </row>
    <row r="318" spans="1:10" ht="15">
      <c r="A318" s="77">
        <v>288</v>
      </c>
      <c r="B318" s="18" t="s">
        <v>982</v>
      </c>
      <c r="C318" s="17" t="s">
        <v>405</v>
      </c>
      <c r="D318" s="17" t="s">
        <v>983</v>
      </c>
      <c r="E318" s="75">
        <f>work!G318+work!H318</f>
        <v>241774</v>
      </c>
      <c r="F318" s="75">
        <f>work!I318+work!J318</f>
        <v>13000</v>
      </c>
      <c r="H318" s="66">
        <f>work!L318</f>
        <v>20081007</v>
      </c>
      <c r="I318" s="75"/>
      <c r="J318" s="5"/>
    </row>
    <row r="319" spans="1:10" ht="15">
      <c r="A319" s="77">
        <v>289</v>
      </c>
      <c r="B319" s="18" t="s">
        <v>985</v>
      </c>
      <c r="C319" s="17" t="s">
        <v>405</v>
      </c>
      <c r="D319" s="17" t="s">
        <v>986</v>
      </c>
      <c r="E319" s="75">
        <f>work!G319+work!H319</f>
        <v>163656</v>
      </c>
      <c r="F319" s="75">
        <f>work!I319+work!J319</f>
        <v>4551</v>
      </c>
      <c r="H319" s="66">
        <f>work!L319</f>
        <v>20081007</v>
      </c>
      <c r="I319" s="75"/>
      <c r="J319" s="5"/>
    </row>
    <row r="320" spans="1:10" ht="15">
      <c r="A320" s="77">
        <v>290</v>
      </c>
      <c r="B320" s="18" t="s">
        <v>988</v>
      </c>
      <c r="C320" s="17" t="s">
        <v>405</v>
      </c>
      <c r="D320" s="17" t="s">
        <v>132</v>
      </c>
      <c r="E320" s="75">
        <f>work!G320+work!H320</f>
        <v>1228778</v>
      </c>
      <c r="F320" s="75">
        <f>work!I320+work!J320</f>
        <v>6382277</v>
      </c>
      <c r="H320" s="66">
        <f>work!L320</f>
        <v>20081007</v>
      </c>
      <c r="I320" s="75"/>
      <c r="J320" s="5"/>
    </row>
    <row r="321" spans="1:10" ht="15">
      <c r="A321" s="77">
        <v>291</v>
      </c>
      <c r="B321" s="18" t="s">
        <v>990</v>
      </c>
      <c r="C321" s="17" t="s">
        <v>405</v>
      </c>
      <c r="D321" s="17" t="s">
        <v>135</v>
      </c>
      <c r="E321" s="75">
        <f>work!G321+work!H321</f>
        <v>1288484</v>
      </c>
      <c r="F321" s="75">
        <f>work!I321+work!J321</f>
        <v>3361892</v>
      </c>
      <c r="H321" s="66">
        <f>work!L321</f>
        <v>20081007</v>
      </c>
      <c r="I321" s="75"/>
      <c r="J321" s="5"/>
    </row>
    <row r="322" spans="1:10" ht="15">
      <c r="A322" s="77">
        <v>292</v>
      </c>
      <c r="B322" s="18" t="s">
        <v>992</v>
      </c>
      <c r="C322" s="17" t="s">
        <v>405</v>
      </c>
      <c r="D322" s="17" t="s">
        <v>993</v>
      </c>
      <c r="E322" s="75">
        <f>work!G322+work!H322</f>
        <v>123612</v>
      </c>
      <c r="F322" s="75">
        <f>work!I322+work!J322</f>
        <v>133360</v>
      </c>
      <c r="H322" s="66">
        <f>work!L322</f>
        <v>20081007</v>
      </c>
      <c r="I322" s="75"/>
      <c r="J322" s="5"/>
    </row>
    <row r="323" spans="1:10" ht="15">
      <c r="A323" s="77">
        <v>293</v>
      </c>
      <c r="B323" s="18" t="s">
        <v>995</v>
      </c>
      <c r="C323" s="17" t="s">
        <v>405</v>
      </c>
      <c r="D323" s="17" t="s">
        <v>996</v>
      </c>
      <c r="E323" s="75">
        <f>work!G323+work!H323</f>
        <v>1477060</v>
      </c>
      <c r="F323" s="75">
        <f>work!I323+work!J323</f>
        <v>413180</v>
      </c>
      <c r="H323" s="66">
        <f>work!L323</f>
        <v>20081007</v>
      </c>
      <c r="I323" s="75"/>
      <c r="J323" s="5"/>
    </row>
    <row r="324" spans="1:10" ht="15">
      <c r="A324" s="77">
        <v>294</v>
      </c>
      <c r="B324" s="18" t="s">
        <v>998</v>
      </c>
      <c r="C324" s="17" t="s">
        <v>405</v>
      </c>
      <c r="D324" s="17" t="s">
        <v>999</v>
      </c>
      <c r="E324" s="75">
        <f>work!G324+work!H324</f>
        <v>3713434</v>
      </c>
      <c r="F324" s="75">
        <f>work!I324+work!J324</f>
        <v>276340</v>
      </c>
      <c r="H324" s="66">
        <f>work!L324</f>
        <v>20081007</v>
      </c>
      <c r="I324" s="75"/>
      <c r="J324" s="5"/>
    </row>
    <row r="325" spans="1:10" ht="15">
      <c r="A325" s="77">
        <v>295</v>
      </c>
      <c r="B325" s="18" t="s">
        <v>1001</v>
      </c>
      <c r="C325" s="17" t="s">
        <v>405</v>
      </c>
      <c r="D325" s="17" t="s">
        <v>1002</v>
      </c>
      <c r="E325" s="75">
        <f>work!G325+work!H325</f>
        <v>427214</v>
      </c>
      <c r="F325" s="75">
        <f>work!I325+work!J325</f>
        <v>791274</v>
      </c>
      <c r="H325" s="66">
        <f>work!L325</f>
        <v>20081107</v>
      </c>
      <c r="I325" s="75"/>
      <c r="J325" s="5"/>
    </row>
    <row r="326" spans="1:10" ht="15">
      <c r="A326" s="77">
        <v>296</v>
      </c>
      <c r="B326" s="18" t="s">
        <v>1004</v>
      </c>
      <c r="C326" s="17" t="s">
        <v>405</v>
      </c>
      <c r="D326" s="17" t="s">
        <v>411</v>
      </c>
      <c r="E326" s="75">
        <f>work!G326+work!H326</f>
        <v>633463</v>
      </c>
      <c r="F326" s="75">
        <f>work!I326+work!J326</f>
        <v>248350</v>
      </c>
      <c r="H326" s="66">
        <f>work!L326</f>
        <v>20081107</v>
      </c>
      <c r="I326" s="75"/>
      <c r="J326" s="5"/>
    </row>
    <row r="327" spans="1:10" ht="15">
      <c r="A327" s="77">
        <v>297</v>
      </c>
      <c r="B327" s="18" t="s">
        <v>1006</v>
      </c>
      <c r="C327" s="17" t="s">
        <v>405</v>
      </c>
      <c r="D327" s="17" t="s">
        <v>1007</v>
      </c>
      <c r="E327" s="75">
        <f>work!G327+work!H327</f>
        <v>2810352</v>
      </c>
      <c r="F327" s="75">
        <f>work!I327+work!J327</f>
        <v>18454163</v>
      </c>
      <c r="H327" s="66">
        <f>work!L327</f>
        <v>20081007</v>
      </c>
      <c r="I327" s="75"/>
      <c r="J327" s="5"/>
    </row>
    <row r="328" spans="1:10" ht="15">
      <c r="A328" s="77">
        <v>298</v>
      </c>
      <c r="B328" s="18" t="s">
        <v>1010</v>
      </c>
      <c r="C328" s="17" t="s">
        <v>1008</v>
      </c>
      <c r="D328" s="17" t="s">
        <v>1011</v>
      </c>
      <c r="E328" s="75">
        <f>work!G328+work!H328</f>
        <v>824162</v>
      </c>
      <c r="F328" s="75">
        <f>work!I328+work!J328</f>
        <v>2971348</v>
      </c>
      <c r="H328" s="66">
        <f>work!L328</f>
        <v>20081007</v>
      </c>
      <c r="I328" s="75"/>
      <c r="J328" s="5"/>
    </row>
    <row r="329" spans="1:10" ht="15">
      <c r="A329" s="77">
        <v>299</v>
      </c>
      <c r="B329" s="18" t="s">
        <v>1013</v>
      </c>
      <c r="C329" s="17" t="s">
        <v>1008</v>
      </c>
      <c r="D329" s="17" t="s">
        <v>1014</v>
      </c>
      <c r="E329" s="75">
        <f>work!G329+work!H329</f>
        <v>438452</v>
      </c>
      <c r="F329" s="75">
        <f>work!I329+work!J329</f>
        <v>277648</v>
      </c>
      <c r="H329" s="66">
        <f>work!L329</f>
        <v>20081007</v>
      </c>
      <c r="I329" s="75"/>
      <c r="J329" s="5"/>
    </row>
    <row r="330" spans="1:10" ht="15">
      <c r="A330" s="77">
        <v>300</v>
      </c>
      <c r="B330" s="18" t="s">
        <v>1016</v>
      </c>
      <c r="C330" s="17" t="s">
        <v>1008</v>
      </c>
      <c r="D330" s="17" t="s">
        <v>1017</v>
      </c>
      <c r="E330" s="75">
        <f>work!G330+work!H330</f>
        <v>65302</v>
      </c>
      <c r="F330" s="75">
        <f>work!I330+work!J330</f>
        <v>38000</v>
      </c>
      <c r="H330" s="66">
        <f>work!L330</f>
        <v>20081107</v>
      </c>
      <c r="I330" s="75"/>
      <c r="J330" s="5"/>
    </row>
    <row r="331" spans="1:10" ht="15">
      <c r="A331" s="77">
        <v>301</v>
      </c>
      <c r="B331" s="18" t="s">
        <v>1019</v>
      </c>
      <c r="C331" s="17" t="s">
        <v>1008</v>
      </c>
      <c r="D331" s="17" t="s">
        <v>1020</v>
      </c>
      <c r="E331" s="75">
        <f>work!G331+work!H331</f>
        <v>1061673</v>
      </c>
      <c r="F331" s="75">
        <f>work!I331+work!J331</f>
        <v>1578528</v>
      </c>
      <c r="H331" s="66">
        <f>work!L331</f>
        <v>20081107</v>
      </c>
      <c r="I331" s="75"/>
      <c r="J331" s="5"/>
    </row>
    <row r="332" spans="1:10" ht="15">
      <c r="A332" s="77">
        <v>302</v>
      </c>
      <c r="B332" s="18" t="s">
        <v>1022</v>
      </c>
      <c r="C332" s="17" t="s">
        <v>1008</v>
      </c>
      <c r="D332" s="17" t="s">
        <v>1023</v>
      </c>
      <c r="E332" s="75">
        <f>work!G332+work!H332</f>
        <v>3137095</v>
      </c>
      <c r="F332" s="75">
        <f>work!I332+work!J332</f>
        <v>3584596</v>
      </c>
      <c r="H332" s="66">
        <f>work!L332</f>
        <v>20081007</v>
      </c>
      <c r="I332" s="75"/>
      <c r="J332" s="5"/>
    </row>
    <row r="333" spans="1:10" ht="15">
      <c r="A333" s="77">
        <v>303</v>
      </c>
      <c r="B333" s="18" t="s">
        <v>1025</v>
      </c>
      <c r="C333" s="17" t="s">
        <v>1008</v>
      </c>
      <c r="D333" s="17" t="s">
        <v>1026</v>
      </c>
      <c r="E333" s="75">
        <f>work!G333+work!H333</f>
        <v>14987</v>
      </c>
      <c r="F333" s="75">
        <f>work!I333+work!J333</f>
        <v>0</v>
      </c>
      <c r="H333" s="66">
        <f>work!L333</f>
        <v>20081007</v>
      </c>
      <c r="I333" s="75"/>
      <c r="J333" s="5"/>
    </row>
    <row r="334" spans="1:10" ht="15">
      <c r="A334" s="77">
        <v>304</v>
      </c>
      <c r="B334" s="18" t="s">
        <v>1028</v>
      </c>
      <c r="C334" s="17" t="s">
        <v>1008</v>
      </c>
      <c r="D334" s="17" t="s">
        <v>1029</v>
      </c>
      <c r="E334" s="75">
        <f>work!G334+work!H334</f>
        <v>14000</v>
      </c>
      <c r="F334" s="75">
        <f>work!I334+work!J334</f>
        <v>351013</v>
      </c>
      <c r="H334" s="66">
        <f>work!L334</f>
        <v>20081107</v>
      </c>
      <c r="I334" s="75"/>
      <c r="J334" s="5"/>
    </row>
    <row r="335" spans="1:10" ht="15">
      <c r="A335" s="77">
        <v>305</v>
      </c>
      <c r="B335" s="18" t="s">
        <v>1031</v>
      </c>
      <c r="C335" s="17" t="s">
        <v>1008</v>
      </c>
      <c r="D335" s="17" t="s">
        <v>1032</v>
      </c>
      <c r="E335" s="75">
        <f>work!G335+work!H335</f>
        <v>34240</v>
      </c>
      <c r="F335" s="75">
        <f>work!I335+work!J335</f>
        <v>7510</v>
      </c>
      <c r="H335" s="66">
        <f>work!L335</f>
        <v>20081107</v>
      </c>
      <c r="I335" s="75"/>
      <c r="J335" s="5"/>
    </row>
    <row r="336" spans="1:10" ht="15">
      <c r="A336" s="77">
        <v>306</v>
      </c>
      <c r="B336" s="18" t="s">
        <v>1034</v>
      </c>
      <c r="C336" s="17" t="s">
        <v>1008</v>
      </c>
      <c r="D336" s="17" t="s">
        <v>1035</v>
      </c>
      <c r="E336" s="75">
        <f>work!G336+work!H336</f>
        <v>1466035</v>
      </c>
      <c r="F336" s="75">
        <f>work!I336+work!J336</f>
        <v>1042913</v>
      </c>
      <c r="H336" s="66">
        <f>work!L336</f>
        <v>20081107</v>
      </c>
      <c r="I336" s="75"/>
      <c r="J336" s="5"/>
    </row>
    <row r="337" spans="1:10" ht="15">
      <c r="A337" s="77">
        <v>307</v>
      </c>
      <c r="B337" s="18" t="s">
        <v>1037</v>
      </c>
      <c r="C337" s="17" t="s">
        <v>1008</v>
      </c>
      <c r="D337" s="17" t="s">
        <v>1038</v>
      </c>
      <c r="E337" s="75">
        <f>work!G337+work!H337</f>
        <v>576525</v>
      </c>
      <c r="F337" s="75">
        <f>work!I337+work!J337</f>
        <v>111061</v>
      </c>
      <c r="H337" s="66">
        <f>work!L337</f>
        <v>20081007</v>
      </c>
      <c r="I337" s="75"/>
      <c r="J337" s="5"/>
    </row>
    <row r="338" spans="1:10" ht="15">
      <c r="A338" s="77">
        <v>308</v>
      </c>
      <c r="B338" s="18" t="s">
        <v>1040</v>
      </c>
      <c r="C338" s="17" t="s">
        <v>1008</v>
      </c>
      <c r="D338" s="17" t="s">
        <v>1041</v>
      </c>
      <c r="E338" s="75">
        <f>work!G338+work!H338</f>
        <v>442728</v>
      </c>
      <c r="F338" s="75">
        <f>work!I338+work!J338</f>
        <v>96850</v>
      </c>
      <c r="H338" s="66">
        <f>work!L338</f>
        <v>20081107</v>
      </c>
      <c r="I338" s="75"/>
      <c r="J338" s="5"/>
    </row>
    <row r="339" spans="1:10" ht="15">
      <c r="A339" s="77">
        <v>309</v>
      </c>
      <c r="B339" s="18" t="s">
        <v>1043</v>
      </c>
      <c r="C339" s="17" t="s">
        <v>1008</v>
      </c>
      <c r="D339" s="17" t="s">
        <v>1044</v>
      </c>
      <c r="E339" s="75">
        <f>work!G339+work!H339</f>
        <v>142309</v>
      </c>
      <c r="F339" s="75">
        <f>work!I339+work!J339</f>
        <v>0</v>
      </c>
      <c r="H339" s="66">
        <f>work!L339</f>
        <v>20081007</v>
      </c>
      <c r="I339" s="75"/>
      <c r="J339" s="5"/>
    </row>
    <row r="340" spans="1:10" ht="15">
      <c r="A340" s="77">
        <v>310</v>
      </c>
      <c r="B340" s="18" t="s">
        <v>1046</v>
      </c>
      <c r="C340" s="17" t="s">
        <v>1008</v>
      </c>
      <c r="D340" s="17" t="s">
        <v>251</v>
      </c>
      <c r="E340" s="75">
        <f>work!G340+work!H340</f>
        <v>3654499</v>
      </c>
      <c r="F340" s="75">
        <f>work!I340+work!J340</f>
        <v>2089770</v>
      </c>
      <c r="H340" s="66">
        <f>work!L340</f>
        <v>20081007</v>
      </c>
      <c r="I340" s="75"/>
      <c r="J340" s="5"/>
    </row>
    <row r="341" spans="1:10" ht="15">
      <c r="A341" s="77">
        <v>311</v>
      </c>
      <c r="B341" s="18" t="s">
        <v>1048</v>
      </c>
      <c r="C341" s="17" t="s">
        <v>1008</v>
      </c>
      <c r="D341" s="17" t="s">
        <v>1542</v>
      </c>
      <c r="E341" s="75">
        <f>work!G341+work!H341</f>
        <v>585269</v>
      </c>
      <c r="F341" s="75">
        <f>work!I341+work!J341</f>
        <v>1826824</v>
      </c>
      <c r="H341" s="66">
        <f>work!L341</f>
        <v>20081007</v>
      </c>
      <c r="I341" s="75"/>
      <c r="J341" s="5"/>
    </row>
    <row r="342" spans="1:10" ht="15">
      <c r="A342" s="77">
        <v>312</v>
      </c>
      <c r="B342" s="18" t="s">
        <v>1050</v>
      </c>
      <c r="C342" s="17" t="s">
        <v>1008</v>
      </c>
      <c r="D342" s="17" t="s">
        <v>1051</v>
      </c>
      <c r="E342" s="75">
        <f>work!G342+work!H342</f>
        <v>531142</v>
      </c>
      <c r="F342" s="75">
        <f>work!I342+work!J342</f>
        <v>5060267</v>
      </c>
      <c r="H342" s="66">
        <f>work!L342</f>
        <v>20081007</v>
      </c>
      <c r="I342" s="75"/>
      <c r="J342" s="5"/>
    </row>
    <row r="343" spans="1:10" ht="15">
      <c r="A343" s="77">
        <v>313</v>
      </c>
      <c r="B343" s="18" t="s">
        <v>1053</v>
      </c>
      <c r="C343" s="17" t="s">
        <v>1008</v>
      </c>
      <c r="D343" s="17" t="s">
        <v>1054</v>
      </c>
      <c r="E343" s="75">
        <f>work!G343+work!H343</f>
        <v>771979</v>
      </c>
      <c r="F343" s="75">
        <f>work!I343+work!J343</f>
        <v>1043981</v>
      </c>
      <c r="H343" s="66">
        <f>work!L343</f>
        <v>20081007</v>
      </c>
      <c r="I343" s="75"/>
      <c r="J343" s="5"/>
    </row>
    <row r="344" spans="1:10" ht="15">
      <c r="A344" s="77">
        <v>314</v>
      </c>
      <c r="B344" s="18" t="s">
        <v>1056</v>
      </c>
      <c r="C344" s="17" t="s">
        <v>1008</v>
      </c>
      <c r="D344" s="17" t="s">
        <v>1057</v>
      </c>
      <c r="E344" s="75">
        <f>work!G344+work!H344</f>
        <v>863246</v>
      </c>
      <c r="F344" s="75">
        <f>work!I344+work!J344</f>
        <v>2105468</v>
      </c>
      <c r="H344" s="66">
        <f>work!L344</f>
        <v>20081107</v>
      </c>
      <c r="I344" s="75"/>
      <c r="J344" s="5"/>
    </row>
    <row r="345" spans="1:10" ht="15">
      <c r="A345" s="77">
        <v>315</v>
      </c>
      <c r="B345" s="18" t="s">
        <v>1059</v>
      </c>
      <c r="C345" s="17" t="s">
        <v>1008</v>
      </c>
      <c r="D345" s="17" t="s">
        <v>1060</v>
      </c>
      <c r="E345" s="75">
        <f>work!G345+work!H345</f>
        <v>543705</v>
      </c>
      <c r="F345" s="75">
        <f>work!I345+work!J345</f>
        <v>5766136</v>
      </c>
      <c r="H345" s="66">
        <f>work!L345</f>
        <v>20081107</v>
      </c>
      <c r="I345" s="75"/>
      <c r="J345" s="5"/>
    </row>
    <row r="346" spans="1:10" ht="15">
      <c r="A346" s="77">
        <v>316</v>
      </c>
      <c r="B346" s="18" t="s">
        <v>1062</v>
      </c>
      <c r="C346" s="17" t="s">
        <v>1008</v>
      </c>
      <c r="D346" s="17" t="s">
        <v>1063</v>
      </c>
      <c r="E346" s="75">
        <f>work!G346+work!H346</f>
        <v>1375873</v>
      </c>
      <c r="F346" s="75">
        <f>work!I346+work!J346</f>
        <v>7627101</v>
      </c>
      <c r="H346" s="66">
        <f>work!L346</f>
        <v>20081007</v>
      </c>
      <c r="I346" s="75"/>
      <c r="J346" s="5"/>
    </row>
    <row r="347" spans="1:10" ht="15">
      <c r="A347" s="77">
        <v>317</v>
      </c>
      <c r="B347" s="18" t="s">
        <v>1065</v>
      </c>
      <c r="C347" s="17" t="s">
        <v>1008</v>
      </c>
      <c r="D347" s="17" t="s">
        <v>1066</v>
      </c>
      <c r="E347" s="75">
        <f>work!G347+work!H347</f>
        <v>369466</v>
      </c>
      <c r="F347" s="75">
        <f>work!I347+work!J347</f>
        <v>221575</v>
      </c>
      <c r="H347" s="66">
        <f>work!L347</f>
        <v>20081107</v>
      </c>
      <c r="I347" s="75"/>
      <c r="J347" s="5"/>
    </row>
    <row r="348" spans="1:10" ht="15">
      <c r="A348" s="77">
        <v>318</v>
      </c>
      <c r="B348" s="18" t="s">
        <v>1068</v>
      </c>
      <c r="C348" s="17" t="s">
        <v>1008</v>
      </c>
      <c r="D348" s="17" t="s">
        <v>1069</v>
      </c>
      <c r="E348" s="75">
        <f>work!G348+work!H348</f>
        <v>2152483</v>
      </c>
      <c r="F348" s="75">
        <f>work!I348+work!J348</f>
        <v>12806533</v>
      </c>
      <c r="H348" s="66">
        <f>work!L348</f>
        <v>20081107</v>
      </c>
      <c r="I348" s="75"/>
      <c r="J348" s="5"/>
    </row>
    <row r="349" spans="1:10" ht="15">
      <c r="A349" s="77">
        <v>319</v>
      </c>
      <c r="B349" s="18" t="s">
        <v>1071</v>
      </c>
      <c r="C349" s="17" t="s">
        <v>1008</v>
      </c>
      <c r="D349" s="17" t="s">
        <v>1072</v>
      </c>
      <c r="E349" s="75">
        <f>work!G349+work!H349</f>
        <v>905727</v>
      </c>
      <c r="F349" s="75">
        <f>work!I349+work!J349</f>
        <v>1189130</v>
      </c>
      <c r="H349" s="66">
        <f>work!L349</f>
        <v>20081007</v>
      </c>
      <c r="I349" s="75"/>
      <c r="J349" s="5"/>
    </row>
    <row r="350" spans="1:10" ht="15">
      <c r="A350" s="77">
        <v>320</v>
      </c>
      <c r="B350" s="18" t="s">
        <v>1074</v>
      </c>
      <c r="C350" s="17" t="s">
        <v>1008</v>
      </c>
      <c r="D350" s="17" t="s">
        <v>1075</v>
      </c>
      <c r="E350" s="75">
        <f>work!G350+work!H350</f>
        <v>182769</v>
      </c>
      <c r="F350" s="75">
        <f>work!I350+work!J350</f>
        <v>217002</v>
      </c>
      <c r="H350" s="66">
        <f>work!L350</f>
        <v>20081107</v>
      </c>
      <c r="I350" s="75"/>
      <c r="J350" s="5"/>
    </row>
    <row r="351" spans="1:10" ht="15">
      <c r="A351" s="77">
        <v>321</v>
      </c>
      <c r="B351" s="18" t="s">
        <v>1077</v>
      </c>
      <c r="C351" s="17" t="s">
        <v>1008</v>
      </c>
      <c r="D351" s="17" t="s">
        <v>1078</v>
      </c>
      <c r="E351" s="75">
        <f>work!G351+work!H351</f>
        <v>54559</v>
      </c>
      <c r="F351" s="75">
        <f>work!I351+work!J351</f>
        <v>100591</v>
      </c>
      <c r="H351" s="66">
        <f>work!L351</f>
        <v>20081007</v>
      </c>
      <c r="I351" s="75"/>
      <c r="J351" s="5"/>
    </row>
    <row r="352" spans="1:10" ht="15">
      <c r="A352" s="77">
        <v>322</v>
      </c>
      <c r="B352" s="18" t="s">
        <v>1080</v>
      </c>
      <c r="C352" s="17" t="s">
        <v>1008</v>
      </c>
      <c r="D352" s="17" t="s">
        <v>1081</v>
      </c>
      <c r="E352" s="75">
        <f>work!G352+work!H352</f>
        <v>1966752</v>
      </c>
      <c r="F352" s="75">
        <f>work!I352+work!J352</f>
        <v>5397728</v>
      </c>
      <c r="H352" s="66">
        <f>work!L352</f>
        <v>20081007</v>
      </c>
      <c r="I352" s="75"/>
      <c r="J352" s="5"/>
    </row>
    <row r="353" spans="1:10" ht="15">
      <c r="A353" s="77">
        <v>323</v>
      </c>
      <c r="B353" s="18" t="s">
        <v>1084</v>
      </c>
      <c r="C353" s="17" t="s">
        <v>1082</v>
      </c>
      <c r="D353" s="17" t="s">
        <v>1085</v>
      </c>
      <c r="E353" s="75">
        <f>work!G353+work!H353</f>
        <v>89000</v>
      </c>
      <c r="F353" s="75">
        <f>work!I353+work!J353</f>
        <v>1000</v>
      </c>
      <c r="H353" s="66">
        <f>work!L353</f>
        <v>20081007</v>
      </c>
      <c r="I353" s="75"/>
      <c r="J353" s="5"/>
    </row>
    <row r="354" spans="1:10" ht="15">
      <c r="A354" s="77">
        <v>324</v>
      </c>
      <c r="B354" s="18" t="s">
        <v>1087</v>
      </c>
      <c r="C354" s="17" t="s">
        <v>1082</v>
      </c>
      <c r="D354" s="17" t="s">
        <v>1088</v>
      </c>
      <c r="E354" s="75">
        <f>work!G354+work!H354</f>
        <v>78612</v>
      </c>
      <c r="F354" s="75">
        <f>work!I354+work!J354</f>
        <v>0</v>
      </c>
      <c r="H354" s="66">
        <f>work!L354</f>
        <v>20081107</v>
      </c>
      <c r="I354" s="75"/>
      <c r="J354" s="5"/>
    </row>
    <row r="355" spans="1:10" ht="15">
      <c r="A355" s="77">
        <v>325</v>
      </c>
      <c r="B355" s="18" t="s">
        <v>1090</v>
      </c>
      <c r="C355" s="17" t="s">
        <v>1082</v>
      </c>
      <c r="D355" s="17" t="s">
        <v>1091</v>
      </c>
      <c r="E355" s="75">
        <f>work!G355+work!H355</f>
        <v>303560</v>
      </c>
      <c r="F355" s="75">
        <f>work!I355+work!J355</f>
        <v>51601</v>
      </c>
      <c r="H355" s="66">
        <f>work!L355</f>
        <v>20081007</v>
      </c>
      <c r="I355" s="75"/>
      <c r="J355" s="5"/>
    </row>
    <row r="356" spans="1:10" ht="15">
      <c r="A356" s="77">
        <v>326</v>
      </c>
      <c r="B356" s="18" t="s">
        <v>1093</v>
      </c>
      <c r="C356" s="17" t="s">
        <v>1082</v>
      </c>
      <c r="D356" s="17" t="s">
        <v>1094</v>
      </c>
      <c r="E356" s="75">
        <f>work!G356+work!H356</f>
        <v>71000</v>
      </c>
      <c r="F356" s="75">
        <f>work!I356+work!J356</f>
        <v>98160</v>
      </c>
      <c r="H356" s="66">
        <f>work!L356</f>
        <v>20081007</v>
      </c>
      <c r="I356" s="75"/>
      <c r="J356" s="5"/>
    </row>
    <row r="357" spans="1:10" ht="15">
      <c r="A357" s="77">
        <v>327</v>
      </c>
      <c r="B357" s="18" t="s">
        <v>1096</v>
      </c>
      <c r="C357" s="17" t="s">
        <v>1082</v>
      </c>
      <c r="D357" s="17" t="s">
        <v>1097</v>
      </c>
      <c r="E357" s="75">
        <f>work!G357+work!H357</f>
        <v>730265</v>
      </c>
      <c r="F357" s="75">
        <f>work!I357+work!J357</f>
        <v>0</v>
      </c>
      <c r="H357" s="66">
        <f>work!L357</f>
        <v>20081007</v>
      </c>
      <c r="I357" s="75"/>
      <c r="J357" s="5"/>
    </row>
    <row r="358" spans="1:10" ht="15">
      <c r="A358" s="77">
        <v>328</v>
      </c>
      <c r="B358" s="18" t="s">
        <v>1099</v>
      </c>
      <c r="C358" s="17" t="s">
        <v>1082</v>
      </c>
      <c r="D358" s="17" t="s">
        <v>1100</v>
      </c>
      <c r="E358" s="75">
        <f>work!G358+work!H358</f>
        <v>1461237</v>
      </c>
      <c r="F358" s="75">
        <f>work!I358+work!J358</f>
        <v>54500</v>
      </c>
      <c r="H358" s="66">
        <f>work!L358</f>
        <v>20081007</v>
      </c>
      <c r="I358" s="75"/>
      <c r="J358" s="5"/>
    </row>
    <row r="359" spans="1:10" ht="15">
      <c r="A359" s="77">
        <v>329</v>
      </c>
      <c r="B359" s="18" t="s">
        <v>1102</v>
      </c>
      <c r="C359" s="17" t="s">
        <v>1082</v>
      </c>
      <c r="D359" s="17" t="s">
        <v>1103</v>
      </c>
      <c r="E359" s="75">
        <f>work!G359+work!H359</f>
        <v>172460</v>
      </c>
      <c r="F359" s="75">
        <f>work!I359+work!J359</f>
        <v>10050</v>
      </c>
      <c r="H359" s="66">
        <f>work!L359</f>
        <v>20081007</v>
      </c>
      <c r="I359" s="75"/>
      <c r="J359" s="5"/>
    </row>
    <row r="360" spans="1:10" ht="15">
      <c r="A360" s="77">
        <v>330</v>
      </c>
      <c r="B360" s="18" t="s">
        <v>1105</v>
      </c>
      <c r="C360" s="17" t="s">
        <v>1082</v>
      </c>
      <c r="D360" s="17" t="s">
        <v>1106</v>
      </c>
      <c r="E360" s="75">
        <f>work!G360+work!H360</f>
        <v>129083</v>
      </c>
      <c r="F360" s="75">
        <f>work!I360+work!J360</f>
        <v>22225</v>
      </c>
      <c r="H360" s="66">
        <f>work!L360</f>
        <v>20081007</v>
      </c>
      <c r="I360" s="75"/>
      <c r="J360" s="5"/>
    </row>
    <row r="361" spans="1:10" ht="15">
      <c r="A361" s="77">
        <v>331</v>
      </c>
      <c r="B361" s="18" t="s">
        <v>1108</v>
      </c>
      <c r="C361" s="17" t="s">
        <v>1082</v>
      </c>
      <c r="D361" s="17" t="s">
        <v>1109</v>
      </c>
      <c r="E361" s="75">
        <f>work!G361+work!H361</f>
        <v>2394268</v>
      </c>
      <c r="F361" s="75">
        <f>work!I361+work!J361</f>
        <v>121712</v>
      </c>
      <c r="H361" s="66">
        <f>work!L361</f>
        <v>20081007</v>
      </c>
      <c r="I361" s="75"/>
      <c r="J361" s="5"/>
    </row>
    <row r="362" spans="1:10" ht="15">
      <c r="A362" s="77">
        <v>332</v>
      </c>
      <c r="B362" s="18" t="s">
        <v>1111</v>
      </c>
      <c r="C362" s="17" t="s">
        <v>1082</v>
      </c>
      <c r="D362" s="17" t="s">
        <v>1112</v>
      </c>
      <c r="E362" s="75">
        <f>work!G362+work!H362</f>
        <v>112738</v>
      </c>
      <c r="F362" s="75">
        <f>work!I362+work!J362</f>
        <v>103000</v>
      </c>
      <c r="H362" s="66">
        <f>work!L362</f>
        <v>20081007</v>
      </c>
      <c r="I362" s="75"/>
      <c r="J362" s="5"/>
    </row>
    <row r="363" spans="1:10" ht="15">
      <c r="A363" s="77">
        <v>333</v>
      </c>
      <c r="B363" s="18" t="s">
        <v>1114</v>
      </c>
      <c r="C363" s="17" t="s">
        <v>1082</v>
      </c>
      <c r="D363" s="17" t="s">
        <v>1115</v>
      </c>
      <c r="E363" s="75">
        <f>work!G363+work!H363</f>
        <v>296371</v>
      </c>
      <c r="F363" s="75">
        <f>work!I363+work!J363</f>
        <v>1062138</v>
      </c>
      <c r="H363" s="66">
        <f>work!L363</f>
        <v>20081007</v>
      </c>
      <c r="I363" s="75"/>
      <c r="J363" s="5"/>
    </row>
    <row r="364" spans="1:10" ht="15">
      <c r="A364" s="77">
        <v>334</v>
      </c>
      <c r="B364" s="18" t="s">
        <v>1117</v>
      </c>
      <c r="C364" s="17" t="s">
        <v>1082</v>
      </c>
      <c r="D364" s="17" t="s">
        <v>1118</v>
      </c>
      <c r="E364" s="75">
        <f>work!G364+work!H364</f>
        <v>25432</v>
      </c>
      <c r="F364" s="75">
        <f>work!I364+work!J364</f>
        <v>132630</v>
      </c>
      <c r="H364" s="66">
        <f>work!L364</f>
        <v>20081007</v>
      </c>
      <c r="I364" s="75"/>
      <c r="J364" s="5"/>
    </row>
    <row r="365" spans="1:10" ht="15">
      <c r="A365" s="77">
        <v>335</v>
      </c>
      <c r="B365" s="18" t="s">
        <v>1120</v>
      </c>
      <c r="C365" s="17" t="s">
        <v>1082</v>
      </c>
      <c r="D365" s="17" t="s">
        <v>1121</v>
      </c>
      <c r="E365" s="75">
        <f>work!G365+work!H365</f>
        <v>2718885</v>
      </c>
      <c r="F365" s="75">
        <f>work!I365+work!J365</f>
        <v>0</v>
      </c>
      <c r="H365" s="66">
        <f>work!L365</f>
        <v>20081007</v>
      </c>
      <c r="I365" s="75"/>
      <c r="J365" s="5"/>
    </row>
    <row r="366" spans="1:10" ht="15">
      <c r="A366" s="77">
        <v>336</v>
      </c>
      <c r="B366" s="18" t="s">
        <v>1123</v>
      </c>
      <c r="C366" s="17" t="s">
        <v>1082</v>
      </c>
      <c r="D366" s="17" t="s">
        <v>1124</v>
      </c>
      <c r="E366" s="75">
        <f>work!G366+work!H366</f>
        <v>91450</v>
      </c>
      <c r="F366" s="75">
        <f>work!I366+work!J366</f>
        <v>12000</v>
      </c>
      <c r="H366" s="66">
        <f>work!L366</f>
        <v>20081007</v>
      </c>
      <c r="I366" s="75"/>
      <c r="J366" s="5"/>
    </row>
    <row r="367" spans="1:10" ht="15">
      <c r="A367" s="77">
        <v>337</v>
      </c>
      <c r="B367" s="18" t="s">
        <v>1126</v>
      </c>
      <c r="C367" s="17" t="s">
        <v>1082</v>
      </c>
      <c r="D367" s="17" t="s">
        <v>1127</v>
      </c>
      <c r="E367" s="75">
        <f>work!G367+work!H367</f>
        <v>124093</v>
      </c>
      <c r="F367" s="75">
        <f>work!I367+work!J367</f>
        <v>354998</v>
      </c>
      <c r="H367" s="66">
        <f>work!L367</f>
        <v>20081007</v>
      </c>
      <c r="I367" s="75"/>
      <c r="J367" s="5"/>
    </row>
    <row r="368" spans="1:10" ht="15">
      <c r="A368" s="77">
        <v>338</v>
      </c>
      <c r="B368" s="18" t="s">
        <v>1129</v>
      </c>
      <c r="C368" s="17" t="s">
        <v>1082</v>
      </c>
      <c r="D368" s="17" t="s">
        <v>1130</v>
      </c>
      <c r="E368" s="75">
        <f>work!G368+work!H368</f>
        <v>1852189</v>
      </c>
      <c r="F368" s="75">
        <f>work!I368+work!J368</f>
        <v>2678885</v>
      </c>
      <c r="H368" s="66">
        <f>work!L368</f>
        <v>20081107</v>
      </c>
      <c r="I368" s="75"/>
      <c r="J368" s="5"/>
    </row>
    <row r="369" spans="1:10" ht="15">
      <c r="A369" s="77">
        <v>339</v>
      </c>
      <c r="B369" s="18" t="s">
        <v>1132</v>
      </c>
      <c r="C369" s="17" t="s">
        <v>1082</v>
      </c>
      <c r="D369" s="17" t="s">
        <v>1133</v>
      </c>
      <c r="E369" s="75">
        <f>work!G369+work!H369</f>
        <v>167933</v>
      </c>
      <c r="F369" s="75">
        <f>work!I369+work!J369</f>
        <v>115000</v>
      </c>
      <c r="H369" s="66">
        <f>work!L369</f>
        <v>20081007</v>
      </c>
      <c r="I369" s="75"/>
      <c r="J369" s="5"/>
    </row>
    <row r="370" spans="1:10" ht="15">
      <c r="A370" s="77">
        <v>340</v>
      </c>
      <c r="B370" s="18" t="s">
        <v>1135</v>
      </c>
      <c r="C370" s="17" t="s">
        <v>1082</v>
      </c>
      <c r="D370" s="17" t="s">
        <v>1136</v>
      </c>
      <c r="E370" s="75">
        <f>work!G370+work!H370</f>
        <v>1999552</v>
      </c>
      <c r="F370" s="75">
        <f>work!I370+work!J370</f>
        <v>448384</v>
      </c>
      <c r="H370" s="66">
        <f>work!L370</f>
        <v>20081007</v>
      </c>
      <c r="I370" s="75"/>
      <c r="J370" s="5"/>
    </row>
    <row r="371" spans="1:10" ht="15">
      <c r="A371" s="77">
        <v>341</v>
      </c>
      <c r="B371" s="18" t="s">
        <v>1138</v>
      </c>
      <c r="C371" s="17" t="s">
        <v>1082</v>
      </c>
      <c r="D371" s="17" t="s">
        <v>1139</v>
      </c>
      <c r="E371" s="75">
        <f>work!G371+work!H371</f>
        <v>2269488</v>
      </c>
      <c r="F371" s="75">
        <f>work!I371+work!J371</f>
        <v>823304</v>
      </c>
      <c r="H371" s="66">
        <f>work!L371</f>
        <v>20081007</v>
      </c>
      <c r="I371" s="75"/>
      <c r="J371" s="5"/>
    </row>
    <row r="372" spans="1:10" ht="15">
      <c r="A372" s="77">
        <v>342</v>
      </c>
      <c r="B372" s="18" t="s">
        <v>1141</v>
      </c>
      <c r="C372" s="17" t="s">
        <v>1082</v>
      </c>
      <c r="D372" s="17" t="s">
        <v>1142</v>
      </c>
      <c r="E372" s="75">
        <f>work!G372+work!H372</f>
        <v>21300</v>
      </c>
      <c r="F372" s="75">
        <f>work!I372+work!J372</f>
        <v>0</v>
      </c>
      <c r="H372" s="66">
        <f>work!L372</f>
        <v>20081007</v>
      </c>
      <c r="I372" s="75"/>
      <c r="J372" s="5"/>
    </row>
    <row r="373" spans="1:10" ht="15">
      <c r="A373" s="77">
        <v>343</v>
      </c>
      <c r="B373" s="18" t="s">
        <v>1144</v>
      </c>
      <c r="C373" s="17" t="s">
        <v>1082</v>
      </c>
      <c r="D373" s="17" t="s">
        <v>1145</v>
      </c>
      <c r="E373" s="75">
        <f>work!G373+work!H373</f>
        <v>299321</v>
      </c>
      <c r="F373" s="75">
        <f>work!I373+work!J373</f>
        <v>10550</v>
      </c>
      <c r="H373" s="66">
        <f>work!L373</f>
        <v>20081107</v>
      </c>
      <c r="I373" s="75"/>
      <c r="J373" s="5"/>
    </row>
    <row r="374" spans="1:10" ht="15">
      <c r="A374" s="77">
        <v>344</v>
      </c>
      <c r="B374" s="18" t="s">
        <v>1147</v>
      </c>
      <c r="C374" s="17" t="s">
        <v>1082</v>
      </c>
      <c r="D374" s="17" t="s">
        <v>1148</v>
      </c>
      <c r="E374" s="75">
        <f>work!G374+work!H374</f>
        <v>232471</v>
      </c>
      <c r="F374" s="75">
        <f>work!I374+work!J374</f>
        <v>800</v>
      </c>
      <c r="H374" s="66">
        <f>work!L374</f>
        <v>20081107</v>
      </c>
      <c r="I374" s="75"/>
      <c r="J374" s="5"/>
    </row>
    <row r="375" spans="1:10" ht="15">
      <c r="A375" s="77">
        <v>345</v>
      </c>
      <c r="B375" s="18" t="s">
        <v>1150</v>
      </c>
      <c r="C375" s="17" t="s">
        <v>1082</v>
      </c>
      <c r="D375" s="17" t="s">
        <v>1151</v>
      </c>
      <c r="E375" s="75">
        <f>work!G375+work!H375</f>
        <v>1536227</v>
      </c>
      <c r="F375" s="75">
        <f>work!I375+work!J375</f>
        <v>24001</v>
      </c>
      <c r="H375" s="66">
        <f>work!L375</f>
        <v>20081007</v>
      </c>
      <c r="I375" s="75"/>
      <c r="J375" s="5"/>
    </row>
    <row r="376" spans="1:10" ht="15">
      <c r="A376" s="77">
        <v>346</v>
      </c>
      <c r="B376" s="18" t="s">
        <v>1153</v>
      </c>
      <c r="C376" s="17" t="s">
        <v>1082</v>
      </c>
      <c r="D376" s="17" t="s">
        <v>1154</v>
      </c>
      <c r="E376" s="75">
        <f>work!G376+work!H376</f>
        <v>7700</v>
      </c>
      <c r="F376" s="75">
        <f>work!I376+work!J376</f>
        <v>0</v>
      </c>
      <c r="H376" s="66">
        <f>work!L376</f>
        <v>20081007</v>
      </c>
      <c r="I376" s="75"/>
      <c r="J376" s="5"/>
    </row>
    <row r="377" spans="1:10" ht="15">
      <c r="A377" s="77">
        <v>347</v>
      </c>
      <c r="B377" s="18" t="s">
        <v>1156</v>
      </c>
      <c r="C377" s="17" t="s">
        <v>1082</v>
      </c>
      <c r="D377" s="17" t="s">
        <v>1157</v>
      </c>
      <c r="E377" s="75">
        <f>work!G377+work!H377</f>
        <v>771991</v>
      </c>
      <c r="F377" s="75">
        <f>work!I377+work!J377</f>
        <v>387915</v>
      </c>
      <c r="H377" s="66">
        <f>work!L377</f>
        <v>20081007</v>
      </c>
      <c r="I377" s="75"/>
      <c r="J377" s="5"/>
    </row>
    <row r="378" spans="1:10" ht="15">
      <c r="A378" s="77">
        <v>348</v>
      </c>
      <c r="B378" s="18" t="s">
        <v>1159</v>
      </c>
      <c r="C378" s="17" t="s">
        <v>1082</v>
      </c>
      <c r="D378" s="17" t="s">
        <v>1160</v>
      </c>
      <c r="E378" s="75">
        <f>work!G378+work!H378</f>
        <v>2802381</v>
      </c>
      <c r="F378" s="75">
        <f>work!I378+work!J378</f>
        <v>205306</v>
      </c>
      <c r="H378" s="66">
        <f>work!L378</f>
        <v>20081007</v>
      </c>
      <c r="I378" s="75"/>
      <c r="J378" s="5"/>
    </row>
    <row r="379" spans="1:10" ht="15">
      <c r="A379" s="77">
        <v>349</v>
      </c>
      <c r="B379" s="18" t="s">
        <v>1162</v>
      </c>
      <c r="C379" s="17" t="s">
        <v>1082</v>
      </c>
      <c r="D379" s="17" t="s">
        <v>1163</v>
      </c>
      <c r="E379" s="75">
        <f>work!G379+work!H379</f>
        <v>913139</v>
      </c>
      <c r="F379" s="75">
        <f>work!I379+work!J379</f>
        <v>340300</v>
      </c>
      <c r="H379" s="66">
        <f>work!L379</f>
        <v>20081007</v>
      </c>
      <c r="I379" s="75"/>
      <c r="J379" s="5"/>
    </row>
    <row r="380" spans="1:10" ht="15">
      <c r="A380" s="77">
        <v>350</v>
      </c>
      <c r="B380" s="18" t="s">
        <v>1165</v>
      </c>
      <c r="C380" s="17" t="s">
        <v>1082</v>
      </c>
      <c r="D380" s="17" t="s">
        <v>1166</v>
      </c>
      <c r="E380" s="75">
        <f>work!G380+work!H380</f>
        <v>3144731</v>
      </c>
      <c r="F380" s="75">
        <f>work!I380+work!J380</f>
        <v>2061522</v>
      </c>
      <c r="H380" s="66">
        <f>work!L380</f>
        <v>20081007</v>
      </c>
      <c r="I380" s="75"/>
      <c r="J380" s="5"/>
    </row>
    <row r="381" spans="1:10" ht="15">
      <c r="A381" s="77">
        <v>351</v>
      </c>
      <c r="B381" s="18" t="s">
        <v>1168</v>
      </c>
      <c r="C381" s="17" t="s">
        <v>1082</v>
      </c>
      <c r="D381" s="17" t="s">
        <v>1169</v>
      </c>
      <c r="E381" s="75">
        <f>work!G381+work!H381</f>
        <v>1318481</v>
      </c>
      <c r="F381" s="75">
        <f>work!I381+work!J381</f>
        <v>21652</v>
      </c>
      <c r="H381" s="66">
        <f>work!L381</f>
        <v>20081107</v>
      </c>
      <c r="I381" s="75"/>
      <c r="J381" s="5"/>
    </row>
    <row r="382" spans="1:10" ht="15">
      <c r="A382" s="77">
        <v>352</v>
      </c>
      <c r="B382" s="18" t="s">
        <v>1171</v>
      </c>
      <c r="C382" s="17" t="s">
        <v>1082</v>
      </c>
      <c r="D382" s="17" t="s">
        <v>1172</v>
      </c>
      <c r="E382" s="75">
        <f>work!G382+work!H382</f>
        <v>374286</v>
      </c>
      <c r="F382" s="75">
        <f>work!I382+work!J382</f>
        <v>55623</v>
      </c>
      <c r="H382" s="66">
        <f>work!L382</f>
        <v>20081007</v>
      </c>
      <c r="I382" s="75"/>
      <c r="J382" s="5"/>
    </row>
    <row r="383" spans="1:10" ht="15">
      <c r="A383" s="77">
        <v>353</v>
      </c>
      <c r="B383" s="18" t="s">
        <v>1174</v>
      </c>
      <c r="C383" s="17" t="s">
        <v>1082</v>
      </c>
      <c r="D383" s="17" t="s">
        <v>1175</v>
      </c>
      <c r="E383" s="75">
        <f>work!G383+work!H383</f>
        <v>4214690</v>
      </c>
      <c r="F383" s="75">
        <f>work!I383+work!J383</f>
        <v>277571</v>
      </c>
      <c r="H383" s="66">
        <f>work!L383</f>
        <v>20081007</v>
      </c>
      <c r="I383" s="75"/>
      <c r="J383" s="5"/>
    </row>
    <row r="384" spans="1:10" ht="15">
      <c r="A384" s="77">
        <v>354</v>
      </c>
      <c r="B384" s="18" t="s">
        <v>1177</v>
      </c>
      <c r="C384" s="17" t="s">
        <v>1082</v>
      </c>
      <c r="D384" s="17" t="s">
        <v>1178</v>
      </c>
      <c r="E384" s="75">
        <f>work!G384+work!H384</f>
        <v>3292088</v>
      </c>
      <c r="F384" s="75">
        <f>work!I384+work!J384</f>
        <v>57802</v>
      </c>
      <c r="H384" s="66">
        <f>work!L384</f>
        <v>20081007</v>
      </c>
      <c r="I384" s="75"/>
      <c r="J384" s="5"/>
    </row>
    <row r="385" spans="1:10" ht="15">
      <c r="A385" s="77">
        <v>355</v>
      </c>
      <c r="B385" s="18" t="s">
        <v>1180</v>
      </c>
      <c r="C385" s="17" t="s">
        <v>1082</v>
      </c>
      <c r="D385" s="17" t="s">
        <v>1181</v>
      </c>
      <c r="E385" s="75">
        <f>work!G385+work!H385</f>
        <v>371810</v>
      </c>
      <c r="F385" s="75">
        <f>work!I385+work!J385</f>
        <v>11525</v>
      </c>
      <c r="H385" s="66">
        <f>work!L385</f>
        <v>20081107</v>
      </c>
      <c r="I385" s="75"/>
      <c r="J385" s="5"/>
    </row>
    <row r="386" spans="1:10" ht="15">
      <c r="A386" s="77">
        <v>356</v>
      </c>
      <c r="B386" s="18" t="s">
        <v>1183</v>
      </c>
      <c r="C386" s="17" t="s">
        <v>1082</v>
      </c>
      <c r="D386" s="17" t="s">
        <v>1184</v>
      </c>
      <c r="E386" s="75">
        <f>work!G386+work!H386</f>
        <v>867177</v>
      </c>
      <c r="F386" s="75">
        <f>work!I386+work!J386</f>
        <v>421001</v>
      </c>
      <c r="H386" s="66">
        <f>work!L386</f>
        <v>20081007</v>
      </c>
      <c r="I386" s="75"/>
      <c r="J386" s="5"/>
    </row>
    <row r="387" spans="1:10" ht="15">
      <c r="A387" s="77">
        <v>357</v>
      </c>
      <c r="B387" s="18" t="s">
        <v>1186</v>
      </c>
      <c r="C387" s="17" t="s">
        <v>1082</v>
      </c>
      <c r="D387" s="17" t="s">
        <v>1187</v>
      </c>
      <c r="E387" s="75">
        <f>work!G387+work!H387</f>
        <v>53713</v>
      </c>
      <c r="F387" s="75">
        <f>work!I387+work!J387</f>
        <v>93735</v>
      </c>
      <c r="H387" s="66">
        <f>work!L387</f>
        <v>20081107</v>
      </c>
      <c r="I387" s="75"/>
      <c r="J387" s="5"/>
    </row>
    <row r="388" spans="1:10" ht="15">
      <c r="A388" s="77">
        <v>358</v>
      </c>
      <c r="B388" s="18" t="s">
        <v>1189</v>
      </c>
      <c r="C388" s="17" t="s">
        <v>1082</v>
      </c>
      <c r="D388" s="17" t="s">
        <v>1190</v>
      </c>
      <c r="E388" s="75">
        <f>work!G388+work!H388</f>
        <v>800763</v>
      </c>
      <c r="F388" s="75">
        <f>work!I388+work!J388</f>
        <v>12459086</v>
      </c>
      <c r="H388" s="66">
        <f>work!L388</f>
        <v>20081007</v>
      </c>
      <c r="I388" s="75"/>
      <c r="J388" s="5"/>
    </row>
    <row r="389" spans="1:10" ht="15">
      <c r="A389" s="77">
        <v>359</v>
      </c>
      <c r="B389" s="18" t="s">
        <v>1192</v>
      </c>
      <c r="C389" s="17" t="s">
        <v>1082</v>
      </c>
      <c r="D389" s="17" t="s">
        <v>1193</v>
      </c>
      <c r="E389" s="75" t="e">
        <f>work!G389+work!H389</f>
        <v>#VALUE!</v>
      </c>
      <c r="F389" s="75" t="e">
        <f>work!I389+work!J389</f>
        <v>#VALUE!</v>
      </c>
      <c r="H389" s="66" t="str">
        <f>work!L389</f>
        <v>No report</v>
      </c>
      <c r="I389" s="75"/>
      <c r="J389" s="5"/>
    </row>
    <row r="390" spans="1:10" ht="15">
      <c r="A390" s="77">
        <v>360</v>
      </c>
      <c r="B390" s="18" t="s">
        <v>1195</v>
      </c>
      <c r="C390" s="17" t="s">
        <v>1082</v>
      </c>
      <c r="D390" s="17" t="s">
        <v>1196</v>
      </c>
      <c r="E390" s="75" t="e">
        <f>work!G390+work!H390</f>
        <v>#VALUE!</v>
      </c>
      <c r="F390" s="75" t="e">
        <f>work!I390+work!J390</f>
        <v>#VALUE!</v>
      </c>
      <c r="H390" s="66" t="str">
        <f>work!L390</f>
        <v>No report</v>
      </c>
      <c r="I390" s="75"/>
      <c r="J390" s="5"/>
    </row>
    <row r="391" spans="1:10" ht="15">
      <c r="A391" s="77">
        <v>361</v>
      </c>
      <c r="B391" s="18" t="s">
        <v>1198</v>
      </c>
      <c r="C391" s="17" t="s">
        <v>1082</v>
      </c>
      <c r="D391" s="17" t="s">
        <v>1199</v>
      </c>
      <c r="E391" s="75">
        <f>work!G391+work!H391</f>
        <v>578972</v>
      </c>
      <c r="F391" s="75">
        <f>work!I391+work!J391</f>
        <v>1170441</v>
      </c>
      <c r="H391" s="66">
        <f>work!L391</f>
        <v>20081107</v>
      </c>
      <c r="I391" s="75"/>
      <c r="J391" s="5"/>
    </row>
    <row r="392" spans="1:10" ht="15">
      <c r="A392" s="77">
        <v>362</v>
      </c>
      <c r="B392" s="18" t="s">
        <v>1201</v>
      </c>
      <c r="C392" s="17" t="s">
        <v>1082</v>
      </c>
      <c r="D392" s="17" t="s">
        <v>1202</v>
      </c>
      <c r="E392" s="75">
        <f>work!G392+work!H392</f>
        <v>342269</v>
      </c>
      <c r="F392" s="75">
        <f>work!I392+work!J392</f>
        <v>655391</v>
      </c>
      <c r="H392" s="66">
        <f>work!L392</f>
        <v>20081007</v>
      </c>
      <c r="I392" s="75"/>
      <c r="J392" s="5"/>
    </row>
    <row r="393" spans="1:10" ht="15">
      <c r="A393" s="77">
        <v>363</v>
      </c>
      <c r="B393" s="18" t="s">
        <v>1204</v>
      </c>
      <c r="C393" s="17" t="s">
        <v>1082</v>
      </c>
      <c r="D393" s="17" t="s">
        <v>1205</v>
      </c>
      <c r="E393" s="75">
        <f>work!G393+work!H393</f>
        <v>24700</v>
      </c>
      <c r="F393" s="75">
        <f>work!I393+work!J393</f>
        <v>0</v>
      </c>
      <c r="H393" s="66">
        <f>work!L393</f>
        <v>20081107</v>
      </c>
      <c r="I393" s="75"/>
      <c r="J393" s="5"/>
    </row>
    <row r="394" spans="1:10" ht="15">
      <c r="A394" s="77">
        <v>364</v>
      </c>
      <c r="B394" s="18" t="s">
        <v>1207</v>
      </c>
      <c r="C394" s="17" t="s">
        <v>1082</v>
      </c>
      <c r="D394" s="17" t="s">
        <v>1208</v>
      </c>
      <c r="E394" s="75">
        <f>work!G394+work!H394</f>
        <v>3230169</v>
      </c>
      <c r="F394" s="75">
        <f>work!I394+work!J394</f>
        <v>20000</v>
      </c>
      <c r="H394" s="66">
        <f>work!L394</f>
        <v>20081007</v>
      </c>
      <c r="I394" s="75"/>
      <c r="J394" s="5"/>
    </row>
    <row r="395" spans="1:10" ht="15">
      <c r="A395" s="77">
        <v>365</v>
      </c>
      <c r="B395" s="18" t="s">
        <v>1210</v>
      </c>
      <c r="C395" s="17" t="s">
        <v>1082</v>
      </c>
      <c r="D395" s="17" t="s">
        <v>1211</v>
      </c>
      <c r="E395" s="75">
        <f>work!G395+work!H395</f>
        <v>106078</v>
      </c>
      <c r="F395" s="75">
        <f>work!I395+work!J395</f>
        <v>102800</v>
      </c>
      <c r="H395" s="66">
        <f>work!L395</f>
        <v>20081107</v>
      </c>
      <c r="I395" s="75"/>
      <c r="J395" s="5"/>
    </row>
    <row r="396" spans="1:10" ht="15">
      <c r="A396" s="77">
        <v>366</v>
      </c>
      <c r="B396" s="18" t="s">
        <v>1213</v>
      </c>
      <c r="C396" s="17" t="s">
        <v>1082</v>
      </c>
      <c r="D396" s="17" t="s">
        <v>1214</v>
      </c>
      <c r="E396" s="75">
        <f>work!G396+work!H396</f>
        <v>2631970</v>
      </c>
      <c r="F396" s="75">
        <f>work!I396+work!J396</f>
        <v>12400</v>
      </c>
      <c r="H396" s="66">
        <f>work!L396</f>
        <v>20081007</v>
      </c>
      <c r="I396" s="75"/>
      <c r="J396" s="5"/>
    </row>
    <row r="397" spans="1:10" ht="15">
      <c r="A397" s="77">
        <v>367</v>
      </c>
      <c r="B397" s="18" t="s">
        <v>1216</v>
      </c>
      <c r="C397" s="17" t="s">
        <v>1082</v>
      </c>
      <c r="D397" s="17" t="s">
        <v>1217</v>
      </c>
      <c r="E397" s="75">
        <f>work!G397+work!H397</f>
        <v>215107</v>
      </c>
      <c r="F397" s="75">
        <f>work!I397+work!J397</f>
        <v>100520</v>
      </c>
      <c r="H397" s="66">
        <f>work!L397</f>
        <v>20081107</v>
      </c>
      <c r="I397" s="75"/>
      <c r="J397" s="5"/>
    </row>
    <row r="398" spans="1:10" ht="15">
      <c r="A398" s="77">
        <v>368</v>
      </c>
      <c r="B398" s="18" t="s">
        <v>1219</v>
      </c>
      <c r="C398" s="17" t="s">
        <v>1082</v>
      </c>
      <c r="D398" s="17" t="s">
        <v>1220</v>
      </c>
      <c r="E398" s="75">
        <f>work!G398+work!H398</f>
        <v>38325</v>
      </c>
      <c r="F398" s="75">
        <f>work!I398+work!J398</f>
        <v>0</v>
      </c>
      <c r="H398" s="66">
        <f>work!L398</f>
        <v>20081007</v>
      </c>
      <c r="I398" s="75"/>
      <c r="J398" s="5"/>
    </row>
    <row r="399" spans="1:10" ht="15">
      <c r="A399" s="77">
        <v>369</v>
      </c>
      <c r="B399" s="18" t="s">
        <v>1222</v>
      </c>
      <c r="C399" s="17" t="s">
        <v>1082</v>
      </c>
      <c r="D399" s="17" t="s">
        <v>410</v>
      </c>
      <c r="E399" s="75" t="e">
        <f>work!G399+work!H399</f>
        <v>#VALUE!</v>
      </c>
      <c r="F399" s="75" t="e">
        <f>work!I399+work!J399</f>
        <v>#VALUE!</v>
      </c>
      <c r="H399" s="66" t="str">
        <f>work!L399</f>
        <v>No report</v>
      </c>
      <c r="I399" s="75"/>
      <c r="J399" s="5"/>
    </row>
    <row r="400" spans="1:10" ht="15">
      <c r="A400" s="77">
        <v>370</v>
      </c>
      <c r="B400" s="18" t="s">
        <v>1224</v>
      </c>
      <c r="C400" s="17" t="s">
        <v>1082</v>
      </c>
      <c r="D400" s="17" t="s">
        <v>1225</v>
      </c>
      <c r="E400" s="75">
        <f>work!G400+work!H400</f>
        <v>1592730</v>
      </c>
      <c r="F400" s="75">
        <f>work!I400+work!J400</f>
        <v>57375</v>
      </c>
      <c r="H400" s="66">
        <f>work!L400</f>
        <v>20081007</v>
      </c>
      <c r="I400" s="75"/>
      <c r="J400" s="5"/>
    </row>
    <row r="401" spans="1:10" ht="15">
      <c r="A401" s="77">
        <v>371</v>
      </c>
      <c r="B401" s="18" t="s">
        <v>1227</v>
      </c>
      <c r="C401" s="17" t="s">
        <v>1082</v>
      </c>
      <c r="D401" s="17" t="s">
        <v>1539</v>
      </c>
      <c r="E401" s="75">
        <f>work!G401+work!H401</f>
        <v>109900</v>
      </c>
      <c r="F401" s="75">
        <f>work!I401+work!J401</f>
        <v>39500</v>
      </c>
      <c r="H401" s="66">
        <f>work!L401</f>
        <v>20081007</v>
      </c>
      <c r="I401" s="75"/>
      <c r="J401" s="5"/>
    </row>
    <row r="402" spans="1:10" ht="15">
      <c r="A402" s="77">
        <v>372</v>
      </c>
      <c r="B402" s="18" t="s">
        <v>1229</v>
      </c>
      <c r="C402" s="17" t="s">
        <v>1082</v>
      </c>
      <c r="D402" s="17" t="s">
        <v>1230</v>
      </c>
      <c r="E402" s="75">
        <f>work!G402+work!H402</f>
        <v>136800</v>
      </c>
      <c r="F402" s="75">
        <f>work!I402+work!J402</f>
        <v>2600</v>
      </c>
      <c r="H402" s="66">
        <f>work!L402</f>
        <v>20081007</v>
      </c>
      <c r="I402" s="75"/>
      <c r="J402" s="5"/>
    </row>
    <row r="403" spans="1:10" ht="15">
      <c r="A403" s="77">
        <v>373</v>
      </c>
      <c r="B403" s="18" t="s">
        <v>1232</v>
      </c>
      <c r="C403" s="17" t="s">
        <v>1082</v>
      </c>
      <c r="D403" s="17" t="s">
        <v>1233</v>
      </c>
      <c r="E403" s="75">
        <f>work!G403+work!H403</f>
        <v>215049</v>
      </c>
      <c r="F403" s="75">
        <f>work!I403+work!J403</f>
        <v>236929</v>
      </c>
      <c r="H403" s="66">
        <f>work!L403</f>
        <v>20081007</v>
      </c>
      <c r="I403" s="75"/>
      <c r="J403" s="5"/>
    </row>
    <row r="404" spans="1:10" ht="15">
      <c r="A404" s="77">
        <v>374</v>
      </c>
      <c r="B404" s="18" t="s">
        <v>1235</v>
      </c>
      <c r="C404" s="17" t="s">
        <v>1082</v>
      </c>
      <c r="D404" s="17" t="s">
        <v>1236</v>
      </c>
      <c r="E404" s="75">
        <f>work!G404+work!H404</f>
        <v>2067501</v>
      </c>
      <c r="F404" s="75">
        <f>work!I404+work!J404</f>
        <v>441533</v>
      </c>
      <c r="H404" s="66">
        <f>work!L404</f>
        <v>20081007</v>
      </c>
      <c r="I404" s="75"/>
      <c r="J404" s="5"/>
    </row>
    <row r="405" spans="1:10" ht="15">
      <c r="A405" s="77">
        <v>375</v>
      </c>
      <c r="B405" s="18" t="s">
        <v>1238</v>
      </c>
      <c r="C405" s="17" t="s">
        <v>1082</v>
      </c>
      <c r="D405" s="17" t="s">
        <v>1239</v>
      </c>
      <c r="E405" s="75" t="e">
        <f>work!G405+work!H405</f>
        <v>#VALUE!</v>
      </c>
      <c r="F405" s="75" t="e">
        <f>work!I405+work!J405</f>
        <v>#VALUE!</v>
      </c>
      <c r="H405" s="66" t="str">
        <f>work!L405</f>
        <v>No report</v>
      </c>
      <c r="I405" s="75"/>
      <c r="J405" s="5"/>
    </row>
    <row r="406" spans="1:10" ht="15">
      <c r="A406" s="77">
        <v>376</v>
      </c>
      <c r="B406" s="18" t="s">
        <v>1242</v>
      </c>
      <c r="C406" s="17" t="s">
        <v>1240</v>
      </c>
      <c r="D406" s="17" t="s">
        <v>1243</v>
      </c>
      <c r="E406" s="75">
        <f>work!G406+work!H406</f>
        <v>692810</v>
      </c>
      <c r="F406" s="75">
        <f>work!I406+work!J406</f>
        <v>1966</v>
      </c>
      <c r="H406" s="66">
        <f>work!L406</f>
        <v>20081107</v>
      </c>
      <c r="I406" s="75"/>
      <c r="J406" s="5"/>
    </row>
    <row r="407" spans="1:10" ht="15">
      <c r="A407" s="77">
        <v>377</v>
      </c>
      <c r="B407" s="18" t="s">
        <v>1245</v>
      </c>
      <c r="C407" s="17" t="s">
        <v>1240</v>
      </c>
      <c r="D407" s="17" t="s">
        <v>1246</v>
      </c>
      <c r="E407" s="75">
        <f>work!G407+work!H407</f>
        <v>153649</v>
      </c>
      <c r="F407" s="75">
        <f>work!I407+work!J407</f>
        <v>41500</v>
      </c>
      <c r="H407" s="66">
        <f>work!L407</f>
        <v>20081007</v>
      </c>
      <c r="I407" s="75"/>
      <c r="J407" s="5"/>
    </row>
    <row r="408" spans="1:10" ht="15">
      <c r="A408" s="77">
        <v>378</v>
      </c>
      <c r="B408" s="18" t="s">
        <v>1248</v>
      </c>
      <c r="C408" s="17" t="s">
        <v>1240</v>
      </c>
      <c r="D408" s="17" t="s">
        <v>1249</v>
      </c>
      <c r="E408" s="75">
        <f>work!G408+work!H408</f>
        <v>186250</v>
      </c>
      <c r="F408" s="75">
        <f>work!I408+work!J408</f>
        <v>8000</v>
      </c>
      <c r="H408" s="66">
        <f>work!L408</f>
        <v>20081107</v>
      </c>
      <c r="I408" s="75"/>
      <c r="J408" s="5"/>
    </row>
    <row r="409" spans="1:10" ht="15">
      <c r="A409" s="77">
        <v>379</v>
      </c>
      <c r="B409" s="18" t="s">
        <v>1251</v>
      </c>
      <c r="C409" s="17" t="s">
        <v>1240</v>
      </c>
      <c r="D409" s="17" t="s">
        <v>1252</v>
      </c>
      <c r="E409" s="75">
        <f>work!G409+work!H409</f>
        <v>1460516</v>
      </c>
      <c r="F409" s="75">
        <f>work!I409+work!J409</f>
        <v>106800</v>
      </c>
      <c r="H409" s="66">
        <f>work!L409</f>
        <v>20081007</v>
      </c>
      <c r="I409" s="75"/>
      <c r="J409" s="5"/>
    </row>
    <row r="410" spans="1:10" ht="15">
      <c r="A410" s="77">
        <v>380</v>
      </c>
      <c r="B410" s="18" t="s">
        <v>1254</v>
      </c>
      <c r="C410" s="17" t="s">
        <v>1240</v>
      </c>
      <c r="D410" s="17" t="s">
        <v>1255</v>
      </c>
      <c r="E410" s="75">
        <f>work!G410+work!H410</f>
        <v>1082139</v>
      </c>
      <c r="F410" s="75">
        <f>work!I410+work!J410</f>
        <v>228800</v>
      </c>
      <c r="H410" s="66">
        <f>work!L410</f>
        <v>20081007</v>
      </c>
      <c r="I410" s="75"/>
      <c r="J410" s="5"/>
    </row>
    <row r="411" spans="1:10" ht="15">
      <c r="A411" s="77">
        <v>381</v>
      </c>
      <c r="B411" s="18" t="s">
        <v>1257</v>
      </c>
      <c r="C411" s="17" t="s">
        <v>1240</v>
      </c>
      <c r="D411" s="17" t="s">
        <v>1258</v>
      </c>
      <c r="E411" s="75">
        <f>work!G411+work!H411</f>
        <v>19175</v>
      </c>
      <c r="F411" s="75">
        <f>work!I411+work!J411</f>
        <v>254155</v>
      </c>
      <c r="H411" s="66">
        <f>work!L411</f>
        <v>20081107</v>
      </c>
      <c r="I411" s="75"/>
      <c r="J411" s="5"/>
    </row>
    <row r="412" spans="1:10" ht="15">
      <c r="A412" s="77">
        <v>382</v>
      </c>
      <c r="B412" s="18" t="s">
        <v>1260</v>
      </c>
      <c r="C412" s="17" t="s">
        <v>1240</v>
      </c>
      <c r="D412" s="17" t="s">
        <v>1261</v>
      </c>
      <c r="E412" s="75">
        <f>work!G412+work!H412</f>
        <v>958090</v>
      </c>
      <c r="F412" s="75">
        <f>work!I412+work!J412</f>
        <v>112877</v>
      </c>
      <c r="H412" s="66">
        <f>work!L412</f>
        <v>20081107</v>
      </c>
      <c r="I412" s="75"/>
      <c r="J412" s="5"/>
    </row>
    <row r="413" spans="1:10" ht="15">
      <c r="A413" s="77">
        <v>383</v>
      </c>
      <c r="B413" s="18" t="s">
        <v>1263</v>
      </c>
      <c r="C413" s="17" t="s">
        <v>1240</v>
      </c>
      <c r="D413" s="17" t="s">
        <v>1264</v>
      </c>
      <c r="E413" s="75">
        <f>work!G413+work!H413</f>
        <v>1676331</v>
      </c>
      <c r="F413" s="75">
        <f>work!I413+work!J413</f>
        <v>79900</v>
      </c>
      <c r="H413" s="66">
        <f>work!L413</f>
        <v>20081107</v>
      </c>
      <c r="I413" s="75"/>
      <c r="J413" s="5"/>
    </row>
    <row r="414" spans="1:10" ht="15">
      <c r="A414" s="77">
        <v>384</v>
      </c>
      <c r="B414" s="18" t="s">
        <v>1266</v>
      </c>
      <c r="C414" s="17" t="s">
        <v>1240</v>
      </c>
      <c r="D414" s="17" t="s">
        <v>1267</v>
      </c>
      <c r="E414" s="75">
        <f>work!G414+work!H414</f>
        <v>62700</v>
      </c>
      <c r="F414" s="75">
        <f>work!I414+work!J414</f>
        <v>4500</v>
      </c>
      <c r="H414" s="66">
        <f>work!L414</f>
        <v>20081107</v>
      </c>
      <c r="I414" s="75"/>
      <c r="J414" s="5"/>
    </row>
    <row r="415" spans="1:10" ht="15">
      <c r="A415" s="77">
        <v>385</v>
      </c>
      <c r="B415" s="18" t="s">
        <v>1269</v>
      </c>
      <c r="C415" s="17" t="s">
        <v>1240</v>
      </c>
      <c r="D415" s="17" t="s">
        <v>1270</v>
      </c>
      <c r="E415" s="75">
        <f>work!G415+work!H415</f>
        <v>754387</v>
      </c>
      <c r="F415" s="75">
        <f>work!I415+work!J415</f>
        <v>493444</v>
      </c>
      <c r="H415" s="66">
        <f>work!L415</f>
        <v>20081007</v>
      </c>
      <c r="I415" s="75"/>
      <c r="J415" s="5"/>
    </row>
    <row r="416" spans="1:10" ht="15">
      <c r="A416" s="77">
        <v>386</v>
      </c>
      <c r="B416" s="18" t="s">
        <v>1272</v>
      </c>
      <c r="C416" s="17" t="s">
        <v>1240</v>
      </c>
      <c r="D416" s="17" t="s">
        <v>1273</v>
      </c>
      <c r="E416" s="75">
        <f>work!G416+work!H416</f>
        <v>314578</v>
      </c>
      <c r="F416" s="75">
        <f>work!I416+work!J416</f>
        <v>682900</v>
      </c>
      <c r="H416" s="66">
        <f>work!L416</f>
        <v>20081107</v>
      </c>
      <c r="I416" s="75"/>
      <c r="J416" s="5"/>
    </row>
    <row r="417" spans="1:10" ht="15">
      <c r="A417" s="77">
        <v>387</v>
      </c>
      <c r="B417" s="18" t="s">
        <v>1275</v>
      </c>
      <c r="C417" s="17" t="s">
        <v>1240</v>
      </c>
      <c r="D417" s="17" t="s">
        <v>1276</v>
      </c>
      <c r="E417" s="75">
        <f>work!G417+work!H417</f>
        <v>577426</v>
      </c>
      <c r="F417" s="75">
        <f>work!I417+work!J417</f>
        <v>1184866</v>
      </c>
      <c r="H417" s="66">
        <f>work!L417</f>
        <v>20081007</v>
      </c>
      <c r="I417" s="75"/>
      <c r="J417" s="5"/>
    </row>
    <row r="418" spans="1:10" ht="15">
      <c r="A418" s="77">
        <v>388</v>
      </c>
      <c r="B418" s="18" t="s">
        <v>1278</v>
      </c>
      <c r="C418" s="17" t="s">
        <v>1240</v>
      </c>
      <c r="D418" s="17" t="s">
        <v>1279</v>
      </c>
      <c r="E418" s="75">
        <f>work!G418+work!H418</f>
        <v>2019362</v>
      </c>
      <c r="F418" s="75">
        <f>work!I418+work!J418</f>
        <v>595800</v>
      </c>
      <c r="H418" s="66">
        <f>work!L418</f>
        <v>20081007</v>
      </c>
      <c r="I418" s="75"/>
      <c r="J418" s="5"/>
    </row>
    <row r="419" spans="1:10" ht="15">
      <c r="A419" s="77">
        <v>389</v>
      </c>
      <c r="B419" s="18" t="s">
        <v>1281</v>
      </c>
      <c r="C419" s="17" t="s">
        <v>1240</v>
      </c>
      <c r="D419" s="17" t="s">
        <v>1282</v>
      </c>
      <c r="E419" s="75">
        <f>work!G419+work!H419</f>
        <v>2314603</v>
      </c>
      <c r="F419" s="75">
        <f>work!I419+work!J419</f>
        <v>224600</v>
      </c>
      <c r="H419" s="66">
        <f>work!L419</f>
        <v>20081107</v>
      </c>
      <c r="I419" s="75"/>
      <c r="J419" s="5"/>
    </row>
    <row r="420" spans="1:10" ht="15">
      <c r="A420" s="77">
        <v>390</v>
      </c>
      <c r="B420" s="18" t="s">
        <v>1284</v>
      </c>
      <c r="C420" s="17" t="s">
        <v>1240</v>
      </c>
      <c r="D420" s="17" t="s">
        <v>1285</v>
      </c>
      <c r="E420" s="75">
        <f>work!G420+work!H420</f>
        <v>546189</v>
      </c>
      <c r="F420" s="75">
        <f>work!I420+work!J420</f>
        <v>12500</v>
      </c>
      <c r="H420" s="66">
        <f>work!L420</f>
        <v>20081007</v>
      </c>
      <c r="I420" s="75"/>
      <c r="J420" s="5"/>
    </row>
    <row r="421" spans="1:10" ht="15">
      <c r="A421" s="77">
        <v>391</v>
      </c>
      <c r="B421" s="18" t="s">
        <v>1287</v>
      </c>
      <c r="C421" s="17" t="s">
        <v>1240</v>
      </c>
      <c r="D421" s="17" t="s">
        <v>1288</v>
      </c>
      <c r="E421" s="75">
        <f>work!G421+work!H421</f>
        <v>399882</v>
      </c>
      <c r="F421" s="75">
        <f>work!I421+work!J421</f>
        <v>40626</v>
      </c>
      <c r="H421" s="66">
        <f>work!L421</f>
        <v>20081107</v>
      </c>
      <c r="I421" s="75"/>
      <c r="J421" s="5"/>
    </row>
    <row r="422" spans="1:10" ht="15">
      <c r="A422" s="77">
        <v>392</v>
      </c>
      <c r="B422" s="18" t="s">
        <v>1290</v>
      </c>
      <c r="C422" s="17" t="s">
        <v>1240</v>
      </c>
      <c r="D422" s="17" t="s">
        <v>1291</v>
      </c>
      <c r="E422" s="75">
        <f>work!G422+work!H422</f>
        <v>880377</v>
      </c>
      <c r="F422" s="75">
        <f>work!I422+work!J422</f>
        <v>167819</v>
      </c>
      <c r="H422" s="66">
        <f>work!L422</f>
        <v>20081007</v>
      </c>
      <c r="I422" s="75"/>
      <c r="J422" s="5"/>
    </row>
    <row r="423" spans="1:10" ht="15">
      <c r="A423" s="77">
        <v>393</v>
      </c>
      <c r="B423" s="18" t="s">
        <v>1293</v>
      </c>
      <c r="C423" s="17" t="s">
        <v>1240</v>
      </c>
      <c r="D423" s="17" t="s">
        <v>1294</v>
      </c>
      <c r="E423" s="75">
        <f>work!G423+work!H423</f>
        <v>229588</v>
      </c>
      <c r="F423" s="75">
        <f>work!I423+work!J423</f>
        <v>88265</v>
      </c>
      <c r="H423" s="66">
        <f>work!L423</f>
        <v>20081007</v>
      </c>
      <c r="I423" s="75"/>
      <c r="J423" s="5"/>
    </row>
    <row r="424" spans="1:10" ht="15">
      <c r="A424" s="77">
        <v>394</v>
      </c>
      <c r="B424" s="18" t="s">
        <v>1296</v>
      </c>
      <c r="C424" s="17" t="s">
        <v>1240</v>
      </c>
      <c r="D424" s="17" t="s">
        <v>1297</v>
      </c>
      <c r="E424" s="75">
        <f>work!G424+work!H424</f>
        <v>87301</v>
      </c>
      <c r="F424" s="75">
        <f>work!I424+work!J424</f>
        <v>299571</v>
      </c>
      <c r="H424" s="66">
        <f>work!L424</f>
        <v>20081007</v>
      </c>
      <c r="I424" s="75"/>
      <c r="J424" s="5"/>
    </row>
    <row r="425" spans="1:10" ht="15">
      <c r="A425" s="77">
        <v>395</v>
      </c>
      <c r="B425" s="18" t="s">
        <v>1299</v>
      </c>
      <c r="C425" s="17" t="s">
        <v>1240</v>
      </c>
      <c r="D425" s="17" t="s">
        <v>1300</v>
      </c>
      <c r="E425" s="75" t="e">
        <f>work!G425+work!H425</f>
        <v>#VALUE!</v>
      </c>
      <c r="F425" s="75" t="e">
        <f>work!I425+work!J425</f>
        <v>#VALUE!</v>
      </c>
      <c r="H425" s="66" t="str">
        <f>work!L425</f>
        <v>No report</v>
      </c>
      <c r="I425" s="75"/>
      <c r="J425" s="5"/>
    </row>
    <row r="426" spans="1:10" ht="15">
      <c r="A426" s="77">
        <v>396</v>
      </c>
      <c r="B426" s="18" t="s">
        <v>1302</v>
      </c>
      <c r="C426" s="17" t="s">
        <v>1240</v>
      </c>
      <c r="D426" s="17" t="s">
        <v>1303</v>
      </c>
      <c r="E426" s="75">
        <f>work!G426+work!H426</f>
        <v>1447954</v>
      </c>
      <c r="F426" s="75">
        <f>work!I426+work!J426</f>
        <v>1042376</v>
      </c>
      <c r="H426" s="66">
        <f>work!L426</f>
        <v>20081107</v>
      </c>
      <c r="I426" s="75"/>
      <c r="J426" s="5"/>
    </row>
    <row r="427" spans="1:10" ht="15">
      <c r="A427" s="77">
        <v>397</v>
      </c>
      <c r="B427" s="18" t="s">
        <v>1305</v>
      </c>
      <c r="C427" s="17" t="s">
        <v>1240</v>
      </c>
      <c r="D427" s="17" t="s">
        <v>1306</v>
      </c>
      <c r="E427" s="75">
        <f>work!G427+work!H427</f>
        <v>2979034</v>
      </c>
      <c r="F427" s="75">
        <f>work!I427+work!J427</f>
        <v>1047000</v>
      </c>
      <c r="H427" s="66">
        <f>work!L427</f>
        <v>20081107</v>
      </c>
      <c r="I427" s="75"/>
      <c r="J427" s="5"/>
    </row>
    <row r="428" spans="1:10" ht="15">
      <c r="A428" s="77">
        <v>398</v>
      </c>
      <c r="B428" s="18" t="s">
        <v>1308</v>
      </c>
      <c r="C428" s="17" t="s">
        <v>1240</v>
      </c>
      <c r="D428" s="17" t="s">
        <v>1309</v>
      </c>
      <c r="E428" s="75">
        <f>work!G428+work!H428</f>
        <v>396830</v>
      </c>
      <c r="F428" s="75">
        <f>work!I428+work!J428</f>
        <v>850</v>
      </c>
      <c r="H428" s="66">
        <f>work!L428</f>
        <v>20081007</v>
      </c>
      <c r="I428" s="75"/>
      <c r="J428" s="5"/>
    </row>
    <row r="429" spans="1:10" ht="15">
      <c r="A429" s="77">
        <v>399</v>
      </c>
      <c r="B429" s="18" t="s">
        <v>1311</v>
      </c>
      <c r="C429" s="17" t="s">
        <v>1240</v>
      </c>
      <c r="D429" s="17" t="s">
        <v>1312</v>
      </c>
      <c r="E429" s="75">
        <f>work!G429+work!H429</f>
        <v>977186</v>
      </c>
      <c r="F429" s="75">
        <f>work!I429+work!J429</f>
        <v>2503612</v>
      </c>
      <c r="H429" s="66">
        <f>work!L429</f>
        <v>20081007</v>
      </c>
      <c r="I429" s="75"/>
      <c r="J429" s="5"/>
    </row>
    <row r="430" spans="1:10" ht="15">
      <c r="A430" s="77">
        <v>400</v>
      </c>
      <c r="B430" s="18" t="s">
        <v>1314</v>
      </c>
      <c r="C430" s="17" t="s">
        <v>1240</v>
      </c>
      <c r="D430" s="17" t="s">
        <v>1315</v>
      </c>
      <c r="E430" s="75">
        <f>work!G430+work!H430</f>
        <v>141923</v>
      </c>
      <c r="F430" s="75">
        <f>work!I430+work!J430</f>
        <v>80000</v>
      </c>
      <c r="H430" s="66">
        <f>work!L430</f>
        <v>20081007</v>
      </c>
      <c r="I430" s="75"/>
      <c r="J430" s="5"/>
    </row>
    <row r="431" spans="1:10" ht="15">
      <c r="A431" s="77">
        <v>401</v>
      </c>
      <c r="B431" s="18" t="s">
        <v>1317</v>
      </c>
      <c r="C431" s="17" t="s">
        <v>1240</v>
      </c>
      <c r="D431" s="17" t="s">
        <v>1318</v>
      </c>
      <c r="E431" s="75">
        <f>work!G431+work!H431</f>
        <v>407361</v>
      </c>
      <c r="F431" s="75">
        <f>work!I431+work!J431</f>
        <v>11850</v>
      </c>
      <c r="H431" s="66">
        <f>work!L431</f>
        <v>20081007</v>
      </c>
      <c r="I431" s="75"/>
      <c r="J431" s="5"/>
    </row>
    <row r="432" spans="1:10" ht="15">
      <c r="A432" s="77">
        <v>402</v>
      </c>
      <c r="B432" s="18" t="s">
        <v>1320</v>
      </c>
      <c r="C432" s="17" t="s">
        <v>1240</v>
      </c>
      <c r="D432" s="17" t="s">
        <v>1321</v>
      </c>
      <c r="E432" s="75">
        <f>work!G432+work!H432</f>
        <v>1230043</v>
      </c>
      <c r="F432" s="75">
        <f>work!I432+work!J432</f>
        <v>351895</v>
      </c>
      <c r="H432" s="66">
        <f>work!L432</f>
        <v>20081007</v>
      </c>
      <c r="I432" s="75"/>
      <c r="J432" s="5"/>
    </row>
    <row r="433" spans="1:10" ht="15">
      <c r="A433" s="77">
        <v>403</v>
      </c>
      <c r="B433" s="18" t="s">
        <v>1323</v>
      </c>
      <c r="C433" s="17" t="s">
        <v>1240</v>
      </c>
      <c r="D433" s="17" t="s">
        <v>1324</v>
      </c>
      <c r="E433" s="75">
        <f>work!G433+work!H433</f>
        <v>86620</v>
      </c>
      <c r="F433" s="75">
        <f>work!I433+work!J433</f>
        <v>160442</v>
      </c>
      <c r="H433" s="66">
        <f>work!L433</f>
        <v>20081007</v>
      </c>
      <c r="I433" s="75"/>
      <c r="J433" s="5"/>
    </row>
    <row r="434" spans="1:10" ht="15">
      <c r="A434" s="77">
        <v>404</v>
      </c>
      <c r="B434" s="18" t="s">
        <v>1326</v>
      </c>
      <c r="C434" s="17" t="s">
        <v>1240</v>
      </c>
      <c r="D434" s="17" t="s">
        <v>1327</v>
      </c>
      <c r="E434" s="75">
        <f>work!G434+work!H434</f>
        <v>1316375</v>
      </c>
      <c r="F434" s="75">
        <f>work!I434+work!J434</f>
        <v>16656365</v>
      </c>
      <c r="H434" s="66">
        <f>work!L434</f>
        <v>20081007</v>
      </c>
      <c r="I434" s="75"/>
      <c r="J434" s="5"/>
    </row>
    <row r="435" spans="1:10" ht="15">
      <c r="A435" s="77">
        <v>405</v>
      </c>
      <c r="B435" s="18" t="s">
        <v>1329</v>
      </c>
      <c r="C435" s="17" t="s">
        <v>1240</v>
      </c>
      <c r="D435" s="17" t="s">
        <v>1330</v>
      </c>
      <c r="E435" s="75">
        <f>work!G435+work!H435</f>
        <v>323234</v>
      </c>
      <c r="F435" s="75">
        <f>work!I435+work!J435</f>
        <v>48146</v>
      </c>
      <c r="H435" s="66">
        <f>work!L435</f>
        <v>20081007</v>
      </c>
      <c r="I435" s="75"/>
      <c r="J435" s="5"/>
    </row>
    <row r="436" spans="1:10" ht="15">
      <c r="A436" s="77">
        <v>406</v>
      </c>
      <c r="B436" s="18" t="s">
        <v>1332</v>
      </c>
      <c r="C436" s="17" t="s">
        <v>1240</v>
      </c>
      <c r="D436" s="17" t="s">
        <v>1333</v>
      </c>
      <c r="E436" s="75">
        <f>work!G436+work!H436</f>
        <v>491200</v>
      </c>
      <c r="F436" s="75">
        <f>work!I436+work!J436</f>
        <v>92300</v>
      </c>
      <c r="H436" s="66">
        <f>work!L436</f>
        <v>20081007</v>
      </c>
      <c r="I436" s="75"/>
      <c r="J436" s="5"/>
    </row>
    <row r="437" spans="1:10" ht="15">
      <c r="A437" s="77">
        <v>407</v>
      </c>
      <c r="B437" s="18" t="s">
        <v>1335</v>
      </c>
      <c r="C437" s="17" t="s">
        <v>1240</v>
      </c>
      <c r="D437" s="17" t="s">
        <v>1336</v>
      </c>
      <c r="E437" s="75">
        <f>work!G437+work!H437</f>
        <v>776229</v>
      </c>
      <c r="F437" s="75">
        <f>work!I437+work!J437</f>
        <v>276862</v>
      </c>
      <c r="H437" s="66">
        <f>work!L437</f>
        <v>20081007</v>
      </c>
      <c r="I437" s="75"/>
      <c r="J437" s="5"/>
    </row>
    <row r="438" spans="1:10" ht="15">
      <c r="A438" s="77">
        <v>408</v>
      </c>
      <c r="B438" s="18" t="s">
        <v>1338</v>
      </c>
      <c r="C438" s="17" t="s">
        <v>1240</v>
      </c>
      <c r="D438" s="17" t="s">
        <v>1339</v>
      </c>
      <c r="E438" s="75">
        <f>work!G438+work!H438</f>
        <v>603396</v>
      </c>
      <c r="F438" s="75">
        <f>work!I438+work!J438</f>
        <v>2500</v>
      </c>
      <c r="H438" s="66">
        <f>work!L438</f>
        <v>20081007</v>
      </c>
      <c r="I438" s="75"/>
      <c r="J438" s="5"/>
    </row>
    <row r="439" spans="1:10" ht="15">
      <c r="A439" s="77">
        <v>409</v>
      </c>
      <c r="B439" s="18" t="s">
        <v>1341</v>
      </c>
      <c r="C439" s="17" t="s">
        <v>1240</v>
      </c>
      <c r="D439" s="17" t="s">
        <v>1342</v>
      </c>
      <c r="E439" s="75">
        <f>work!G439+work!H439</f>
        <v>111887</v>
      </c>
      <c r="F439" s="75">
        <f>work!I439+work!J439</f>
        <v>8355</v>
      </c>
      <c r="H439" s="66">
        <f>work!L439</f>
        <v>20081007</v>
      </c>
      <c r="I439" s="75"/>
      <c r="J439" s="5"/>
    </row>
    <row r="440" spans="1:10" ht="15">
      <c r="A440" s="77">
        <v>410</v>
      </c>
      <c r="B440" s="18" t="s">
        <v>1344</v>
      </c>
      <c r="C440" s="17" t="s">
        <v>1240</v>
      </c>
      <c r="D440" s="17" t="s">
        <v>1345</v>
      </c>
      <c r="E440" s="75">
        <f>work!G440+work!H440</f>
        <v>2582226</v>
      </c>
      <c r="F440" s="75">
        <f>work!I440+work!J440</f>
        <v>609939</v>
      </c>
      <c r="H440" s="66">
        <f>work!L440</f>
        <v>20081007</v>
      </c>
      <c r="I440" s="75"/>
      <c r="J440" s="5"/>
    </row>
    <row r="441" spans="1:10" ht="15">
      <c r="A441" s="77">
        <v>411</v>
      </c>
      <c r="B441" s="18" t="s">
        <v>1347</v>
      </c>
      <c r="C441" s="17" t="s">
        <v>1240</v>
      </c>
      <c r="D441" s="17" t="s">
        <v>1348</v>
      </c>
      <c r="E441" s="75">
        <f>work!G441+work!H441</f>
        <v>906118</v>
      </c>
      <c r="F441" s="75">
        <f>work!I441+work!J441</f>
        <v>751496</v>
      </c>
      <c r="H441" s="66">
        <f>work!L441</f>
        <v>20081107</v>
      </c>
      <c r="I441" s="75"/>
      <c r="J441" s="5"/>
    </row>
    <row r="442" spans="1:10" ht="15">
      <c r="A442" s="77">
        <v>412</v>
      </c>
      <c r="B442" s="18" t="s">
        <v>1350</v>
      </c>
      <c r="C442" s="17" t="s">
        <v>1240</v>
      </c>
      <c r="D442" s="17" t="s">
        <v>1351</v>
      </c>
      <c r="E442" s="75">
        <f>work!G442+work!H442</f>
        <v>9200</v>
      </c>
      <c r="F442" s="75">
        <f>work!I442+work!J442</f>
        <v>0</v>
      </c>
      <c r="H442" s="66">
        <f>work!L442</f>
        <v>20081007</v>
      </c>
      <c r="I442" s="75"/>
      <c r="J442" s="5"/>
    </row>
    <row r="443" spans="1:10" ht="15">
      <c r="A443" s="77">
        <v>413</v>
      </c>
      <c r="B443" s="18" t="s">
        <v>1353</v>
      </c>
      <c r="C443" s="17" t="s">
        <v>1240</v>
      </c>
      <c r="D443" s="17" t="s">
        <v>2109</v>
      </c>
      <c r="E443" s="75">
        <f>work!G443+work!H443</f>
        <v>1267852</v>
      </c>
      <c r="F443" s="75">
        <f>work!I443+work!J443</f>
        <v>118200</v>
      </c>
      <c r="H443" s="66">
        <f>work!L443</f>
        <v>20081007</v>
      </c>
      <c r="I443" s="75"/>
      <c r="J443" s="5"/>
    </row>
    <row r="444" spans="1:10" ht="15">
      <c r="A444" s="77">
        <v>414</v>
      </c>
      <c r="B444" s="18" t="s">
        <v>1355</v>
      </c>
      <c r="C444" s="17" t="s">
        <v>1240</v>
      </c>
      <c r="D444" s="17" t="s">
        <v>1356</v>
      </c>
      <c r="E444" s="75">
        <f>work!G444+work!H444</f>
        <v>168859</v>
      </c>
      <c r="F444" s="75">
        <f>work!I444+work!J444</f>
        <v>133215</v>
      </c>
      <c r="H444" s="66">
        <f>work!L444</f>
        <v>20081007</v>
      </c>
      <c r="I444" s="75"/>
      <c r="J444" s="5"/>
    </row>
    <row r="445" spans="1:10" ht="15">
      <c r="A445" s="77">
        <v>415</v>
      </c>
      <c r="B445" s="18" t="s">
        <v>1359</v>
      </c>
      <c r="C445" s="17" t="s">
        <v>1357</v>
      </c>
      <c r="D445" s="17" t="s">
        <v>1360</v>
      </c>
      <c r="E445" s="75">
        <f>work!G445+work!H445</f>
        <v>875000</v>
      </c>
      <c r="F445" s="75">
        <f>work!I445+work!J445</f>
        <v>0</v>
      </c>
      <c r="H445" s="66">
        <f>work!L445</f>
        <v>20081007</v>
      </c>
      <c r="I445" s="75"/>
      <c r="J445" s="5"/>
    </row>
    <row r="446" spans="1:10" ht="15">
      <c r="A446" s="77">
        <v>416</v>
      </c>
      <c r="B446" s="18" t="s">
        <v>1362</v>
      </c>
      <c r="C446" s="17" t="s">
        <v>1357</v>
      </c>
      <c r="D446" s="17" t="s">
        <v>1363</v>
      </c>
      <c r="E446" s="75">
        <f>work!G446+work!H446</f>
        <v>500555</v>
      </c>
      <c r="F446" s="75">
        <f>work!I446+work!J446</f>
        <v>0</v>
      </c>
      <c r="H446" s="66">
        <f>work!L446</f>
        <v>20081007</v>
      </c>
      <c r="I446" s="75"/>
      <c r="J446" s="5"/>
    </row>
    <row r="447" spans="1:10" ht="15">
      <c r="A447" s="77">
        <v>417</v>
      </c>
      <c r="B447" s="18" t="s">
        <v>1365</v>
      </c>
      <c r="C447" s="17" t="s">
        <v>1357</v>
      </c>
      <c r="D447" s="17" t="s">
        <v>1366</v>
      </c>
      <c r="E447" s="75">
        <f>work!G447+work!H447</f>
        <v>411247</v>
      </c>
      <c r="F447" s="75">
        <f>work!I447+work!J447</f>
        <v>2900</v>
      </c>
      <c r="H447" s="66">
        <f>work!L447</f>
        <v>20081007</v>
      </c>
      <c r="I447" s="75"/>
      <c r="J447" s="5"/>
    </row>
    <row r="448" spans="1:10" ht="15">
      <c r="A448" s="77">
        <v>418</v>
      </c>
      <c r="B448" s="18" t="s">
        <v>1368</v>
      </c>
      <c r="C448" s="17" t="s">
        <v>1357</v>
      </c>
      <c r="D448" s="17" t="s">
        <v>1369</v>
      </c>
      <c r="E448" s="75">
        <f>work!G448+work!H448</f>
        <v>199862</v>
      </c>
      <c r="F448" s="75">
        <f>work!I448+work!J448</f>
        <v>67652</v>
      </c>
      <c r="H448" s="66">
        <f>work!L448</f>
        <v>20081007</v>
      </c>
      <c r="I448" s="75"/>
      <c r="J448" s="5"/>
    </row>
    <row r="449" spans="1:10" ht="15">
      <c r="A449" s="77">
        <v>419</v>
      </c>
      <c r="B449" s="18" t="s">
        <v>1371</v>
      </c>
      <c r="C449" s="17" t="s">
        <v>1357</v>
      </c>
      <c r="D449" s="17" t="s">
        <v>1372</v>
      </c>
      <c r="E449" s="75">
        <f>work!G449+work!H449</f>
        <v>3301126</v>
      </c>
      <c r="F449" s="75">
        <f>work!I449+work!J449</f>
        <v>54665</v>
      </c>
      <c r="H449" s="66">
        <f>work!L449</f>
        <v>20081107</v>
      </c>
      <c r="I449" s="75"/>
      <c r="J449" s="5"/>
    </row>
    <row r="450" spans="1:10" ht="15">
      <c r="A450" s="77">
        <v>420</v>
      </c>
      <c r="B450" s="18" t="s">
        <v>1374</v>
      </c>
      <c r="C450" s="17" t="s">
        <v>1357</v>
      </c>
      <c r="D450" s="17" t="s">
        <v>1375</v>
      </c>
      <c r="E450" s="75">
        <f>work!G450+work!H450</f>
        <v>2300591</v>
      </c>
      <c r="F450" s="75">
        <f>work!I450+work!J450</f>
        <v>1867959</v>
      </c>
      <c r="H450" s="66">
        <f>work!L450</f>
        <v>20081007</v>
      </c>
      <c r="I450" s="75"/>
      <c r="J450" s="5"/>
    </row>
    <row r="451" spans="1:10" ht="15">
      <c r="A451" s="77">
        <v>421</v>
      </c>
      <c r="B451" s="18" t="s">
        <v>1377</v>
      </c>
      <c r="C451" s="17" t="s">
        <v>1357</v>
      </c>
      <c r="D451" s="17" t="s">
        <v>409</v>
      </c>
      <c r="E451" s="75">
        <f>work!G451+work!H451</f>
        <v>4718808</v>
      </c>
      <c r="F451" s="75">
        <f>work!I451+work!J451</f>
        <v>2153608</v>
      </c>
      <c r="H451" s="66">
        <f>work!L451</f>
        <v>20081007</v>
      </c>
      <c r="I451" s="75"/>
      <c r="J451" s="5"/>
    </row>
    <row r="452" spans="1:10" ht="15">
      <c r="A452" s="77">
        <v>422</v>
      </c>
      <c r="B452" s="18" t="s">
        <v>1380</v>
      </c>
      <c r="C452" s="17" t="s">
        <v>1357</v>
      </c>
      <c r="D452" s="17" t="s">
        <v>1381</v>
      </c>
      <c r="E452" s="75">
        <f>work!G452+work!H452</f>
        <v>29737</v>
      </c>
      <c r="F452" s="75">
        <f>work!I452+work!J452</f>
        <v>18530</v>
      </c>
      <c r="H452" s="66">
        <f>work!L452</f>
        <v>20081007</v>
      </c>
      <c r="I452" s="75"/>
      <c r="J452" s="5"/>
    </row>
    <row r="453" spans="1:10" ht="15">
      <c r="A453" s="77">
        <v>423</v>
      </c>
      <c r="B453" s="18" t="s">
        <v>1383</v>
      </c>
      <c r="C453" s="17" t="s">
        <v>1357</v>
      </c>
      <c r="D453" s="17" t="s">
        <v>1384</v>
      </c>
      <c r="E453" s="75">
        <f>work!G453+work!H453</f>
        <v>1236061</v>
      </c>
      <c r="F453" s="75">
        <f>work!I453+work!J453</f>
        <v>0</v>
      </c>
      <c r="H453" s="66">
        <f>work!L453</f>
        <v>20081007</v>
      </c>
      <c r="I453" s="75"/>
      <c r="J453" s="5"/>
    </row>
    <row r="454" spans="1:10" ht="15">
      <c r="A454" s="77">
        <v>424</v>
      </c>
      <c r="B454" s="18" t="s">
        <v>1386</v>
      </c>
      <c r="C454" s="17" t="s">
        <v>1357</v>
      </c>
      <c r="D454" s="17" t="s">
        <v>1387</v>
      </c>
      <c r="E454" s="75">
        <f>work!G454+work!H454</f>
        <v>36980</v>
      </c>
      <c r="F454" s="75">
        <f>work!I454+work!J454</f>
        <v>800</v>
      </c>
      <c r="H454" s="66">
        <f>work!L454</f>
        <v>20081007</v>
      </c>
      <c r="I454" s="75"/>
      <c r="J454" s="5"/>
    </row>
    <row r="455" spans="1:10" ht="15">
      <c r="A455" s="77">
        <v>425</v>
      </c>
      <c r="B455" s="18" t="s">
        <v>1389</v>
      </c>
      <c r="C455" s="17" t="s">
        <v>1357</v>
      </c>
      <c r="D455" s="17" t="s">
        <v>1390</v>
      </c>
      <c r="E455" s="75">
        <f>work!G455+work!H455</f>
        <v>1542292</v>
      </c>
      <c r="F455" s="75">
        <f>work!I455+work!J455</f>
        <v>400820</v>
      </c>
      <c r="H455" s="66">
        <f>work!L455</f>
        <v>20081007</v>
      </c>
      <c r="I455" s="75"/>
      <c r="J455" s="5"/>
    </row>
    <row r="456" spans="1:10" ht="15">
      <c r="A456" s="77">
        <v>426</v>
      </c>
      <c r="B456" s="18" t="s">
        <v>1392</v>
      </c>
      <c r="C456" s="17" t="s">
        <v>1357</v>
      </c>
      <c r="D456" s="17" t="s">
        <v>1393</v>
      </c>
      <c r="E456" s="75">
        <f>work!G456+work!H456</f>
        <v>1977548</v>
      </c>
      <c r="F456" s="75">
        <f>work!I456+work!J456</f>
        <v>4794866</v>
      </c>
      <c r="H456" s="66">
        <f>work!L456</f>
        <v>20081107</v>
      </c>
      <c r="I456" s="75"/>
      <c r="J456" s="5"/>
    </row>
    <row r="457" spans="1:10" ht="15">
      <c r="A457" s="77">
        <v>427</v>
      </c>
      <c r="B457" s="18" t="s">
        <v>1395</v>
      </c>
      <c r="C457" s="17" t="s">
        <v>1357</v>
      </c>
      <c r="D457" s="17" t="s">
        <v>1396</v>
      </c>
      <c r="E457" s="75">
        <f>work!G457+work!H457</f>
        <v>5500</v>
      </c>
      <c r="F457" s="75">
        <f>work!I457+work!J457</f>
        <v>600</v>
      </c>
      <c r="H457" s="66">
        <f>work!L457</f>
        <v>20081107</v>
      </c>
      <c r="I457" s="75"/>
      <c r="J457" s="5"/>
    </row>
    <row r="458" spans="1:10" ht="15">
      <c r="A458" s="77">
        <v>428</v>
      </c>
      <c r="B458" s="18" t="s">
        <v>1398</v>
      </c>
      <c r="C458" s="17" t="s">
        <v>1357</v>
      </c>
      <c r="D458" s="17" t="s">
        <v>1399</v>
      </c>
      <c r="E458" s="75">
        <f>work!G458+work!H458</f>
        <v>3034987</v>
      </c>
      <c r="F458" s="75">
        <f>work!I458+work!J458</f>
        <v>680785</v>
      </c>
      <c r="H458" s="66">
        <f>work!L458</f>
        <v>20081007</v>
      </c>
      <c r="I458" s="75"/>
      <c r="J458" s="5"/>
    </row>
    <row r="459" spans="1:10" ht="15">
      <c r="A459" s="77">
        <v>429</v>
      </c>
      <c r="B459" s="18" t="s">
        <v>1401</v>
      </c>
      <c r="C459" s="17" t="s">
        <v>1357</v>
      </c>
      <c r="D459" s="17" t="s">
        <v>1402</v>
      </c>
      <c r="E459" s="75">
        <f>work!G459+work!H459</f>
        <v>1811997</v>
      </c>
      <c r="F459" s="75">
        <f>work!I459+work!J459</f>
        <v>485</v>
      </c>
      <c r="H459" s="66">
        <f>work!L459</f>
        <v>20081107</v>
      </c>
      <c r="I459" s="75"/>
      <c r="J459" s="5"/>
    </row>
    <row r="460" spans="1:10" ht="15">
      <c r="A460" s="77">
        <v>430</v>
      </c>
      <c r="B460" s="18" t="s">
        <v>1404</v>
      </c>
      <c r="C460" s="17" t="s">
        <v>1357</v>
      </c>
      <c r="D460" s="17" t="s">
        <v>1405</v>
      </c>
      <c r="E460" s="75">
        <f>work!G460+work!H460</f>
        <v>871266</v>
      </c>
      <c r="F460" s="75">
        <f>work!I460+work!J460</f>
        <v>11800</v>
      </c>
      <c r="H460" s="66">
        <f>work!L460</f>
        <v>20081007</v>
      </c>
      <c r="I460" s="75"/>
      <c r="J460" s="5"/>
    </row>
    <row r="461" spans="1:10" ht="15">
      <c r="A461" s="77">
        <v>431</v>
      </c>
      <c r="B461" s="18" t="s">
        <v>1407</v>
      </c>
      <c r="C461" s="17" t="s">
        <v>1357</v>
      </c>
      <c r="D461" s="17" t="s">
        <v>1408</v>
      </c>
      <c r="E461" s="75">
        <f>work!G461+work!H461</f>
        <v>3648367</v>
      </c>
      <c r="F461" s="75">
        <f>work!I461+work!J461</f>
        <v>125000</v>
      </c>
      <c r="H461" s="66">
        <f>work!L461</f>
        <v>20081107</v>
      </c>
      <c r="I461" s="75"/>
      <c r="J461" s="5"/>
    </row>
    <row r="462" spans="1:10" ht="15">
      <c r="A462" s="77">
        <v>432</v>
      </c>
      <c r="B462" s="18" t="s">
        <v>1410</v>
      </c>
      <c r="C462" s="17" t="s">
        <v>1357</v>
      </c>
      <c r="D462" s="17" t="s">
        <v>1411</v>
      </c>
      <c r="E462" s="75">
        <f>work!G462+work!H462</f>
        <v>577896</v>
      </c>
      <c r="F462" s="75">
        <f>work!I462+work!J462</f>
        <v>58781</v>
      </c>
      <c r="H462" s="66">
        <f>work!L462</f>
        <v>20081007</v>
      </c>
      <c r="I462" s="75"/>
      <c r="J462" s="5"/>
    </row>
    <row r="463" spans="1:10" ht="15">
      <c r="A463" s="77">
        <v>433</v>
      </c>
      <c r="B463" s="18" t="s">
        <v>1413</v>
      </c>
      <c r="C463" s="17" t="s">
        <v>1357</v>
      </c>
      <c r="D463" s="17" t="s">
        <v>1414</v>
      </c>
      <c r="E463" s="75">
        <f>work!G463+work!H463</f>
        <v>808960</v>
      </c>
      <c r="F463" s="75">
        <f>work!I463+work!J463</f>
        <v>0</v>
      </c>
      <c r="H463" s="66">
        <f>work!L463</f>
        <v>20081007</v>
      </c>
      <c r="I463" s="75"/>
      <c r="J463" s="5"/>
    </row>
    <row r="464" spans="1:10" ht="15">
      <c r="A464" s="77">
        <v>434</v>
      </c>
      <c r="B464" s="18" t="s">
        <v>1416</v>
      </c>
      <c r="C464" s="17" t="s">
        <v>1357</v>
      </c>
      <c r="D464" s="17" t="s">
        <v>1193</v>
      </c>
      <c r="E464" s="75">
        <f>work!G464+work!H464</f>
        <v>886601</v>
      </c>
      <c r="F464" s="75">
        <f>work!I464+work!J464</f>
        <v>60204</v>
      </c>
      <c r="H464" s="66">
        <f>work!L464</f>
        <v>20081007</v>
      </c>
      <c r="I464" s="75"/>
      <c r="J464" s="5"/>
    </row>
    <row r="465" spans="1:10" ht="15">
      <c r="A465" s="77">
        <v>435</v>
      </c>
      <c r="B465" s="18" t="s">
        <v>1418</v>
      </c>
      <c r="C465" s="17" t="s">
        <v>1357</v>
      </c>
      <c r="D465" s="17" t="s">
        <v>1419</v>
      </c>
      <c r="E465" s="75">
        <f>work!G465+work!H465</f>
        <v>105900</v>
      </c>
      <c r="F465" s="75">
        <f>work!I465+work!J465</f>
        <v>500</v>
      </c>
      <c r="H465" s="66">
        <f>work!L465</f>
        <v>20081107</v>
      </c>
      <c r="I465" s="75"/>
      <c r="J465" s="5"/>
    </row>
    <row r="466" spans="1:10" ht="15">
      <c r="A466" s="77">
        <v>436</v>
      </c>
      <c r="B466" s="18" t="s">
        <v>1421</v>
      </c>
      <c r="C466" s="17" t="s">
        <v>1357</v>
      </c>
      <c r="D466" s="17" t="s">
        <v>1422</v>
      </c>
      <c r="E466" s="75">
        <f>work!G466+work!H466</f>
        <v>46810</v>
      </c>
      <c r="F466" s="75">
        <f>work!I466+work!J466</f>
        <v>0</v>
      </c>
      <c r="H466" s="66">
        <f>work!L466</f>
        <v>20081107</v>
      </c>
      <c r="I466" s="75"/>
      <c r="J466" s="5"/>
    </row>
    <row r="467" spans="1:10" ht="15">
      <c r="A467" s="77">
        <v>437</v>
      </c>
      <c r="B467" s="18" t="s">
        <v>1424</v>
      </c>
      <c r="C467" s="17" t="s">
        <v>1357</v>
      </c>
      <c r="D467" s="17" t="s">
        <v>1425</v>
      </c>
      <c r="E467" s="75">
        <f>work!G467+work!H467</f>
        <v>797604</v>
      </c>
      <c r="F467" s="75">
        <f>work!I467+work!J467</f>
        <v>103172</v>
      </c>
      <c r="H467" s="66">
        <f>work!L467</f>
        <v>20081107</v>
      </c>
      <c r="I467" s="75"/>
      <c r="J467" s="5"/>
    </row>
    <row r="468" spans="1:10" ht="15">
      <c r="A468" s="77">
        <v>438</v>
      </c>
      <c r="B468" s="18" t="s">
        <v>1427</v>
      </c>
      <c r="C468" s="17" t="s">
        <v>1357</v>
      </c>
      <c r="D468" s="17" t="s">
        <v>1428</v>
      </c>
      <c r="E468" s="75">
        <f>work!G468+work!H468</f>
        <v>902956</v>
      </c>
      <c r="F468" s="75">
        <f>work!I468+work!J468</f>
        <v>142276</v>
      </c>
      <c r="H468" s="66">
        <f>work!L468</f>
        <v>20081007</v>
      </c>
      <c r="I468" s="75"/>
      <c r="J468" s="5"/>
    </row>
    <row r="469" spans="1:10" ht="15">
      <c r="A469" s="77">
        <v>439</v>
      </c>
      <c r="B469" s="18" t="s">
        <v>1430</v>
      </c>
      <c r="C469" s="17" t="s">
        <v>1357</v>
      </c>
      <c r="D469" s="17" t="s">
        <v>1431</v>
      </c>
      <c r="E469" s="75">
        <f>work!G469+work!H469</f>
        <v>242965</v>
      </c>
      <c r="F469" s="75">
        <f>work!I469+work!J469</f>
        <v>12251</v>
      </c>
      <c r="H469" s="66">
        <f>work!L469</f>
        <v>20081007</v>
      </c>
      <c r="I469" s="75"/>
      <c r="J469" s="5"/>
    </row>
    <row r="470" spans="1:10" ht="15">
      <c r="A470" s="77">
        <v>440</v>
      </c>
      <c r="B470" s="18" t="s">
        <v>1433</v>
      </c>
      <c r="C470" s="17" t="s">
        <v>1357</v>
      </c>
      <c r="D470" s="17" t="s">
        <v>1434</v>
      </c>
      <c r="E470" s="75">
        <f>work!G470+work!H470</f>
        <v>34692</v>
      </c>
      <c r="F470" s="75">
        <f>work!I470+work!J470</f>
        <v>8000</v>
      </c>
      <c r="H470" s="66">
        <f>work!L470</f>
        <v>20081007</v>
      </c>
      <c r="I470" s="75"/>
      <c r="J470" s="5"/>
    </row>
    <row r="471" spans="1:10" ht="15">
      <c r="A471" s="77">
        <v>441</v>
      </c>
      <c r="B471" s="18" t="s">
        <v>1436</v>
      </c>
      <c r="C471" s="17" t="s">
        <v>1357</v>
      </c>
      <c r="D471" s="17" t="s">
        <v>1437</v>
      </c>
      <c r="E471" s="75">
        <f>work!G471+work!H471</f>
        <v>1106844</v>
      </c>
      <c r="F471" s="75">
        <f>work!I471+work!J471</f>
        <v>0</v>
      </c>
      <c r="H471" s="66">
        <f>work!L471</f>
        <v>20081107</v>
      </c>
      <c r="I471" s="75"/>
      <c r="J471" s="5"/>
    </row>
    <row r="472" spans="1:10" ht="15">
      <c r="A472" s="77">
        <v>442</v>
      </c>
      <c r="B472" s="18" t="s">
        <v>1439</v>
      </c>
      <c r="C472" s="17" t="s">
        <v>1357</v>
      </c>
      <c r="D472" s="17" t="s">
        <v>1440</v>
      </c>
      <c r="E472" s="75">
        <f>work!G472+work!H472</f>
        <v>497250</v>
      </c>
      <c r="F472" s="75">
        <f>work!I472+work!J472</f>
        <v>45313</v>
      </c>
      <c r="H472" s="66">
        <f>work!L472</f>
        <v>20081007</v>
      </c>
      <c r="I472" s="75"/>
      <c r="J472" s="5"/>
    </row>
    <row r="473" spans="1:10" ht="15">
      <c r="A473" s="77">
        <v>443</v>
      </c>
      <c r="B473" s="18" t="s">
        <v>1442</v>
      </c>
      <c r="C473" s="17" t="s">
        <v>1357</v>
      </c>
      <c r="D473" s="17" t="s">
        <v>1443</v>
      </c>
      <c r="E473" s="75">
        <f>work!G473+work!H473</f>
        <v>6750</v>
      </c>
      <c r="F473" s="75">
        <f>work!I473+work!J473</f>
        <v>0</v>
      </c>
      <c r="H473" s="66">
        <f>work!L473</f>
        <v>20081007</v>
      </c>
      <c r="I473" s="75"/>
      <c r="J473" s="5"/>
    </row>
    <row r="474" spans="1:10" ht="15">
      <c r="A474" s="77">
        <v>444</v>
      </c>
      <c r="B474" s="18" t="s">
        <v>1445</v>
      </c>
      <c r="C474" s="17" t="s">
        <v>1357</v>
      </c>
      <c r="D474" s="17" t="s">
        <v>1446</v>
      </c>
      <c r="E474" s="75">
        <f>work!G474+work!H474</f>
        <v>3374355</v>
      </c>
      <c r="F474" s="75">
        <f>work!I474+work!J474</f>
        <v>3006967</v>
      </c>
      <c r="H474" s="66">
        <f>work!L474</f>
        <v>20081007</v>
      </c>
      <c r="I474" s="75"/>
      <c r="J474" s="5"/>
    </row>
    <row r="475" spans="1:10" ht="15">
      <c r="A475" s="77">
        <v>445</v>
      </c>
      <c r="B475" s="18" t="s">
        <v>1448</v>
      </c>
      <c r="C475" s="17" t="s">
        <v>1357</v>
      </c>
      <c r="D475" s="17" t="s">
        <v>1449</v>
      </c>
      <c r="E475" s="75">
        <f>work!G475+work!H475</f>
        <v>445450</v>
      </c>
      <c r="F475" s="75">
        <f>work!I475+work!J475</f>
        <v>0</v>
      </c>
      <c r="H475" s="66">
        <f>work!L475</f>
        <v>20081007</v>
      </c>
      <c r="I475" s="75"/>
      <c r="J475" s="5"/>
    </row>
    <row r="476" spans="1:10" ht="15">
      <c r="A476" s="77">
        <v>446</v>
      </c>
      <c r="B476" s="18" t="s">
        <v>1451</v>
      </c>
      <c r="C476" s="17" t="s">
        <v>1357</v>
      </c>
      <c r="D476" s="17" t="s">
        <v>1452</v>
      </c>
      <c r="E476" s="75">
        <f>work!G476+work!H476</f>
        <v>0</v>
      </c>
      <c r="F476" s="75">
        <f>work!I476+work!J476</f>
        <v>83954</v>
      </c>
      <c r="H476" s="66">
        <f>work!L476</f>
        <v>20081007</v>
      </c>
      <c r="I476" s="75"/>
      <c r="J476" s="5"/>
    </row>
    <row r="477" spans="1:10" ht="15">
      <c r="A477" s="77">
        <v>447</v>
      </c>
      <c r="B477" s="18" t="s">
        <v>1454</v>
      </c>
      <c r="C477" s="17" t="s">
        <v>1357</v>
      </c>
      <c r="D477" s="17" t="s">
        <v>1455</v>
      </c>
      <c r="E477" s="75">
        <f>work!G477+work!H477</f>
        <v>1741386</v>
      </c>
      <c r="F477" s="75">
        <f>work!I477+work!J477</f>
        <v>1938755</v>
      </c>
      <c r="H477" s="66">
        <f>work!L477</f>
        <v>20081107</v>
      </c>
      <c r="I477" s="75"/>
      <c r="J477" s="5"/>
    </row>
    <row r="478" spans="1:10" ht="15">
      <c r="A478" s="77">
        <v>448</v>
      </c>
      <c r="B478" s="18" t="s">
        <v>1458</v>
      </c>
      <c r="C478" s="17" t="s">
        <v>1456</v>
      </c>
      <c r="D478" s="17" t="s">
        <v>1459</v>
      </c>
      <c r="E478" s="75">
        <f>work!G478+work!H478</f>
        <v>110021</v>
      </c>
      <c r="F478" s="75">
        <f>work!I478+work!J478</f>
        <v>0</v>
      </c>
      <c r="H478" s="66">
        <f>work!L478</f>
        <v>20081007</v>
      </c>
      <c r="I478" s="75"/>
      <c r="J478" s="5"/>
    </row>
    <row r="479" spans="1:10" ht="15">
      <c r="A479" s="77">
        <v>449</v>
      </c>
      <c r="B479" s="18" t="s">
        <v>1461</v>
      </c>
      <c r="C479" s="17" t="s">
        <v>1456</v>
      </c>
      <c r="D479" s="17" t="s">
        <v>1462</v>
      </c>
      <c r="E479" s="75">
        <f>work!G479+work!H479</f>
        <v>1504267</v>
      </c>
      <c r="F479" s="75">
        <f>work!I479+work!J479</f>
        <v>1226980</v>
      </c>
      <c r="H479" s="66">
        <f>work!L479</f>
        <v>20081107</v>
      </c>
      <c r="I479" s="75"/>
      <c r="J479" s="5"/>
    </row>
    <row r="480" spans="1:10" ht="15">
      <c r="A480" s="77">
        <v>450</v>
      </c>
      <c r="B480" s="18" t="s">
        <v>1464</v>
      </c>
      <c r="C480" s="17" t="s">
        <v>1456</v>
      </c>
      <c r="D480" s="17" t="s">
        <v>1465</v>
      </c>
      <c r="E480" s="75">
        <f>work!G480+work!H480</f>
        <v>116780</v>
      </c>
      <c r="F480" s="75">
        <f>work!I480+work!J480</f>
        <v>14580</v>
      </c>
      <c r="H480" s="66">
        <f>work!L480</f>
        <v>20081007</v>
      </c>
      <c r="I480" s="75"/>
      <c r="J480" s="5"/>
    </row>
    <row r="481" spans="1:10" ht="15">
      <c r="A481" s="77">
        <v>451</v>
      </c>
      <c r="B481" s="18" t="s">
        <v>1467</v>
      </c>
      <c r="C481" s="17" t="s">
        <v>1456</v>
      </c>
      <c r="D481" s="17" t="s">
        <v>1468</v>
      </c>
      <c r="E481" s="75">
        <f>work!G481+work!H481</f>
        <v>487718</v>
      </c>
      <c r="F481" s="75">
        <f>work!I481+work!J481</f>
        <v>9202</v>
      </c>
      <c r="H481" s="66">
        <f>work!L481</f>
        <v>20081007</v>
      </c>
      <c r="I481" s="75"/>
      <c r="J481" s="5"/>
    </row>
    <row r="482" spans="1:10" ht="15">
      <c r="A482" s="77">
        <v>452</v>
      </c>
      <c r="B482" s="18" t="s">
        <v>1470</v>
      </c>
      <c r="C482" s="17" t="s">
        <v>1456</v>
      </c>
      <c r="D482" s="17" t="s">
        <v>1471</v>
      </c>
      <c r="E482" s="75">
        <f>work!G482+work!H482</f>
        <v>839169</v>
      </c>
      <c r="F482" s="75">
        <f>work!I482+work!J482</f>
        <v>245930</v>
      </c>
      <c r="H482" s="66">
        <f>work!L482</f>
        <v>20081007</v>
      </c>
      <c r="I482" s="75"/>
      <c r="J482" s="5"/>
    </row>
    <row r="483" spans="1:10" ht="15">
      <c r="A483" s="77">
        <v>453</v>
      </c>
      <c r="B483" s="18" t="s">
        <v>1473</v>
      </c>
      <c r="C483" s="17" t="s">
        <v>1456</v>
      </c>
      <c r="D483" s="17" t="s">
        <v>1474</v>
      </c>
      <c r="E483" s="75">
        <f>work!G483+work!H483</f>
        <v>994984</v>
      </c>
      <c r="F483" s="75">
        <f>work!I483+work!J483</f>
        <v>29300</v>
      </c>
      <c r="H483" s="66">
        <f>work!L483</f>
        <v>20081007</v>
      </c>
      <c r="I483" s="75"/>
      <c r="J483" s="5"/>
    </row>
    <row r="484" spans="1:10" ht="15">
      <c r="A484" s="77">
        <v>454</v>
      </c>
      <c r="B484" s="18" t="s">
        <v>1476</v>
      </c>
      <c r="C484" s="17" t="s">
        <v>1456</v>
      </c>
      <c r="D484" s="17" t="s">
        <v>1477</v>
      </c>
      <c r="E484" s="75">
        <f>work!G484+work!H484</f>
        <v>817882</v>
      </c>
      <c r="F484" s="75">
        <f>work!I484+work!J484</f>
        <v>306139</v>
      </c>
      <c r="H484" s="66">
        <f>work!L484</f>
        <v>20081007</v>
      </c>
      <c r="I484" s="75"/>
      <c r="J484" s="5"/>
    </row>
    <row r="485" spans="1:10" ht="15">
      <c r="A485" s="77">
        <v>455</v>
      </c>
      <c r="B485" s="18" t="s">
        <v>1479</v>
      </c>
      <c r="C485" s="17" t="s">
        <v>1456</v>
      </c>
      <c r="D485" s="17" t="s">
        <v>1480</v>
      </c>
      <c r="E485" s="75">
        <f>work!G485+work!H485</f>
        <v>2498873</v>
      </c>
      <c r="F485" s="75">
        <f>work!I485+work!J485</f>
        <v>3965370</v>
      </c>
      <c r="H485" s="66">
        <f>work!L485</f>
        <v>20081107</v>
      </c>
      <c r="I485" s="75"/>
      <c r="J485" s="5"/>
    </row>
    <row r="486" spans="1:10" ht="15">
      <c r="A486" s="77">
        <v>456</v>
      </c>
      <c r="B486" s="18" t="s">
        <v>1482</v>
      </c>
      <c r="C486" s="17" t="s">
        <v>1456</v>
      </c>
      <c r="D486" s="17" t="s">
        <v>1483</v>
      </c>
      <c r="E486" s="75">
        <f>work!G486+work!H486</f>
        <v>360538</v>
      </c>
      <c r="F486" s="75">
        <f>work!I486+work!J486</f>
        <v>31140</v>
      </c>
      <c r="H486" s="66">
        <f>work!L486</f>
        <v>20081007</v>
      </c>
      <c r="I486" s="75"/>
      <c r="J486" s="5"/>
    </row>
    <row r="487" spans="1:10" ht="15">
      <c r="A487" s="77">
        <v>457</v>
      </c>
      <c r="B487" s="18" t="s">
        <v>1485</v>
      </c>
      <c r="C487" s="17" t="s">
        <v>1456</v>
      </c>
      <c r="D487" s="17" t="s">
        <v>1486</v>
      </c>
      <c r="E487" s="75">
        <f>work!G487+work!H487</f>
        <v>51619</v>
      </c>
      <c r="F487" s="75">
        <f>work!I487+work!J487</f>
        <v>0</v>
      </c>
      <c r="H487" s="66">
        <f>work!L487</f>
        <v>20081007</v>
      </c>
      <c r="I487" s="75"/>
      <c r="J487" s="5"/>
    </row>
    <row r="488" spans="1:10" ht="15">
      <c r="A488" s="77">
        <v>458</v>
      </c>
      <c r="B488" s="18" t="s">
        <v>1488</v>
      </c>
      <c r="C488" s="17" t="s">
        <v>1456</v>
      </c>
      <c r="D488" s="17" t="s">
        <v>1489</v>
      </c>
      <c r="E488" s="75">
        <f>work!G488+work!H488</f>
        <v>635156</v>
      </c>
      <c r="F488" s="75">
        <f>work!I488+work!J488</f>
        <v>173745</v>
      </c>
      <c r="H488" s="66">
        <f>work!L488</f>
        <v>20081007</v>
      </c>
      <c r="I488" s="75"/>
      <c r="J488" s="5"/>
    </row>
    <row r="489" spans="1:10" ht="15">
      <c r="A489" s="77">
        <v>459</v>
      </c>
      <c r="B489" s="18" t="s">
        <v>1491</v>
      </c>
      <c r="C489" s="17" t="s">
        <v>1456</v>
      </c>
      <c r="D489" s="17" t="s">
        <v>1492</v>
      </c>
      <c r="E489" s="75">
        <f>work!G489+work!H489</f>
        <v>453595</v>
      </c>
      <c r="F489" s="75">
        <f>work!I489+work!J489</f>
        <v>278750</v>
      </c>
      <c r="H489" s="66">
        <f>work!L489</f>
        <v>20081007</v>
      </c>
      <c r="I489" s="75"/>
      <c r="J489" s="5"/>
    </row>
    <row r="490" spans="1:10" ht="15">
      <c r="A490" s="77">
        <v>460</v>
      </c>
      <c r="B490" s="18" t="s">
        <v>1494</v>
      </c>
      <c r="C490" s="17" t="s">
        <v>1456</v>
      </c>
      <c r="D490" s="17" t="s">
        <v>1495</v>
      </c>
      <c r="E490" s="75">
        <f>work!G490+work!H490</f>
        <v>220105</v>
      </c>
      <c r="F490" s="75">
        <f>work!I490+work!J490</f>
        <v>131420</v>
      </c>
      <c r="H490" s="66">
        <f>work!L490</f>
        <v>20081007</v>
      </c>
      <c r="I490" s="75"/>
      <c r="J490" s="5"/>
    </row>
    <row r="491" spans="1:10" ht="15">
      <c r="A491" s="77">
        <v>461</v>
      </c>
      <c r="B491" s="18" t="s">
        <v>1497</v>
      </c>
      <c r="C491" s="17" t="s">
        <v>1456</v>
      </c>
      <c r="D491" s="17" t="s">
        <v>1498</v>
      </c>
      <c r="E491" s="75">
        <f>work!G491+work!H491</f>
        <v>2420476</v>
      </c>
      <c r="F491" s="75">
        <f>work!I491+work!J491</f>
        <v>1611951</v>
      </c>
      <c r="H491" s="66">
        <f>work!L491</f>
        <v>20081007</v>
      </c>
      <c r="I491" s="75"/>
      <c r="J491" s="5"/>
    </row>
    <row r="492" spans="1:10" ht="15">
      <c r="A492" s="77">
        <v>462</v>
      </c>
      <c r="B492" s="18" t="s">
        <v>1500</v>
      </c>
      <c r="C492" s="17" t="s">
        <v>1456</v>
      </c>
      <c r="D492" s="17" t="s">
        <v>1501</v>
      </c>
      <c r="E492" s="75">
        <f>work!G492+work!H492</f>
        <v>960655</v>
      </c>
      <c r="F492" s="75">
        <f>work!I492+work!J492</f>
        <v>63880</v>
      </c>
      <c r="H492" s="66">
        <f>work!L492</f>
        <v>20081007</v>
      </c>
      <c r="I492" s="75"/>
      <c r="J492" s="5"/>
    </row>
    <row r="493" spans="1:10" ht="15">
      <c r="A493" s="77">
        <v>463</v>
      </c>
      <c r="B493" s="18" t="s">
        <v>1503</v>
      </c>
      <c r="C493" s="17" t="s">
        <v>1456</v>
      </c>
      <c r="D493" s="17" t="s">
        <v>1504</v>
      </c>
      <c r="E493" s="75">
        <f>work!G493+work!H493</f>
        <v>288836</v>
      </c>
      <c r="F493" s="75">
        <f>work!I493+work!J493</f>
        <v>193010</v>
      </c>
      <c r="H493" s="66">
        <f>work!L493</f>
        <v>20081007</v>
      </c>
      <c r="I493" s="75"/>
      <c r="J493" s="5"/>
    </row>
    <row r="494" spans="1:10" ht="15">
      <c r="A494" s="77">
        <v>464</v>
      </c>
      <c r="B494" s="18" t="s">
        <v>1507</v>
      </c>
      <c r="C494" s="17" t="s">
        <v>1505</v>
      </c>
      <c r="D494" s="17" t="s">
        <v>1508</v>
      </c>
      <c r="E494" s="75">
        <f>work!G494+work!H494</f>
        <v>0</v>
      </c>
      <c r="F494" s="75">
        <f>work!I494+work!J494</f>
        <v>90000</v>
      </c>
      <c r="H494" s="66">
        <f>work!L494</f>
        <v>20081107</v>
      </c>
      <c r="I494" s="75"/>
      <c r="J494" s="5"/>
    </row>
    <row r="495" spans="1:10" ht="15">
      <c r="A495" s="77">
        <v>465</v>
      </c>
      <c r="B495" s="18" t="s">
        <v>1510</v>
      </c>
      <c r="C495" s="17" t="s">
        <v>1505</v>
      </c>
      <c r="D495" s="17" t="s">
        <v>1511</v>
      </c>
      <c r="E495" s="75">
        <f>work!G495+work!H495</f>
        <v>3300</v>
      </c>
      <c r="F495" s="75">
        <f>work!I495+work!J495</f>
        <v>29655</v>
      </c>
      <c r="H495" s="66">
        <f>work!L495</f>
        <v>20081007</v>
      </c>
      <c r="I495" s="75"/>
      <c r="J495" s="5"/>
    </row>
    <row r="496" spans="1:10" ht="15">
      <c r="A496" s="77">
        <v>466</v>
      </c>
      <c r="B496" s="18" t="s">
        <v>1513</v>
      </c>
      <c r="C496" s="17" t="s">
        <v>1505</v>
      </c>
      <c r="D496" s="17" t="s">
        <v>1514</v>
      </c>
      <c r="E496" s="75">
        <f>work!G496+work!H496</f>
        <v>7500</v>
      </c>
      <c r="F496" s="75">
        <f>work!I496+work!J496</f>
        <v>1400</v>
      </c>
      <c r="H496" s="66">
        <f>work!L496</f>
        <v>20081007</v>
      </c>
      <c r="I496" s="75"/>
      <c r="J496" s="5"/>
    </row>
    <row r="497" spans="1:10" ht="15">
      <c r="A497" s="77">
        <v>467</v>
      </c>
      <c r="B497" s="18" t="s">
        <v>1516</v>
      </c>
      <c r="C497" s="17" t="s">
        <v>1505</v>
      </c>
      <c r="D497" s="17" t="s">
        <v>1517</v>
      </c>
      <c r="E497" s="75">
        <f>work!G497+work!H497</f>
        <v>189035</v>
      </c>
      <c r="F497" s="75">
        <f>work!I497+work!J497</f>
        <v>14000</v>
      </c>
      <c r="H497" s="66">
        <f>work!L497</f>
        <v>20081007</v>
      </c>
      <c r="I497" s="75"/>
      <c r="J497" s="5"/>
    </row>
    <row r="498" spans="1:10" ht="15">
      <c r="A498" s="77">
        <v>468</v>
      </c>
      <c r="B498" s="18" t="s">
        <v>1519</v>
      </c>
      <c r="C498" s="17" t="s">
        <v>1505</v>
      </c>
      <c r="D498" s="17" t="s">
        <v>1520</v>
      </c>
      <c r="E498" s="75">
        <f>work!G498+work!H498</f>
        <v>14560</v>
      </c>
      <c r="F498" s="75">
        <f>work!I498+work!J498</f>
        <v>84400</v>
      </c>
      <c r="H498" s="66">
        <f>work!L498</f>
        <v>20081007</v>
      </c>
      <c r="I498" s="75"/>
      <c r="J498" s="5"/>
    </row>
    <row r="499" spans="1:10" ht="15">
      <c r="A499" s="77">
        <v>469</v>
      </c>
      <c r="B499" s="18" t="s">
        <v>1522</v>
      </c>
      <c r="C499" s="17" t="s">
        <v>1505</v>
      </c>
      <c r="D499" s="17" t="s">
        <v>1523</v>
      </c>
      <c r="E499" s="75">
        <f>work!G499+work!H499</f>
        <v>251175</v>
      </c>
      <c r="F499" s="75">
        <f>work!I499+work!J499</f>
        <v>127543</v>
      </c>
      <c r="H499" s="66">
        <f>work!L499</f>
        <v>20081007</v>
      </c>
      <c r="I499" s="75"/>
      <c r="J499" s="5"/>
    </row>
    <row r="500" spans="1:10" ht="15">
      <c r="A500" s="77">
        <v>470</v>
      </c>
      <c r="B500" s="18" t="s">
        <v>1525</v>
      </c>
      <c r="C500" s="17" t="s">
        <v>1505</v>
      </c>
      <c r="D500" s="17" t="s">
        <v>1526</v>
      </c>
      <c r="E500" s="75">
        <f>work!G500+work!H500</f>
        <v>19650</v>
      </c>
      <c r="F500" s="75">
        <f>work!I500+work!J500</f>
        <v>522795</v>
      </c>
      <c r="H500" s="66">
        <f>work!L500</f>
        <v>20081007</v>
      </c>
      <c r="I500" s="75"/>
      <c r="J500" s="5"/>
    </row>
    <row r="501" spans="1:10" ht="15">
      <c r="A501" s="77">
        <v>471</v>
      </c>
      <c r="B501" s="18" t="s">
        <v>1528</v>
      </c>
      <c r="C501" s="17" t="s">
        <v>1505</v>
      </c>
      <c r="D501" s="17" t="s">
        <v>1529</v>
      </c>
      <c r="E501" s="75">
        <f>work!G501+work!H501</f>
        <v>264630</v>
      </c>
      <c r="F501" s="75">
        <f>work!I501+work!J501</f>
        <v>582628</v>
      </c>
      <c r="H501" s="66">
        <f>work!L501</f>
        <v>20081007</v>
      </c>
      <c r="I501" s="75"/>
      <c r="J501" s="5"/>
    </row>
    <row r="502" spans="1:10" ht="15">
      <c r="A502" s="77">
        <v>472</v>
      </c>
      <c r="B502" s="18" t="s">
        <v>1531</v>
      </c>
      <c r="C502" s="17" t="s">
        <v>1505</v>
      </c>
      <c r="D502" s="17" t="s">
        <v>1532</v>
      </c>
      <c r="E502" s="75">
        <f>work!G502+work!H502</f>
        <v>90300</v>
      </c>
      <c r="F502" s="75">
        <f>work!I502+work!J502</f>
        <v>56445</v>
      </c>
      <c r="H502" s="66">
        <f>work!L502</f>
        <v>20081107</v>
      </c>
      <c r="I502" s="75"/>
      <c r="J502" s="5"/>
    </row>
    <row r="503" spans="1:10" ht="15">
      <c r="A503" s="77">
        <v>473</v>
      </c>
      <c r="B503" s="18" t="s">
        <v>1534</v>
      </c>
      <c r="C503" s="17" t="s">
        <v>1505</v>
      </c>
      <c r="D503" s="17" t="s">
        <v>1535</v>
      </c>
      <c r="E503" s="75">
        <f>work!G503+work!H503</f>
        <v>421691</v>
      </c>
      <c r="F503" s="75">
        <f>work!I503+work!J503</f>
        <v>105779</v>
      </c>
      <c r="H503" s="66">
        <f>work!L503</f>
        <v>20081007</v>
      </c>
      <c r="I503" s="75"/>
      <c r="J503" s="5"/>
    </row>
    <row r="504" spans="1:10" ht="15">
      <c r="A504" s="77">
        <v>474</v>
      </c>
      <c r="B504" s="18" t="s">
        <v>1537</v>
      </c>
      <c r="C504" s="17" t="s">
        <v>1505</v>
      </c>
      <c r="D504" s="17" t="s">
        <v>1543</v>
      </c>
      <c r="E504" s="75">
        <f>work!G504+work!H504</f>
        <v>94720</v>
      </c>
      <c r="F504" s="75">
        <f>work!I504+work!J504</f>
        <v>1050</v>
      </c>
      <c r="H504" s="66">
        <f>work!L504</f>
        <v>20081007</v>
      </c>
      <c r="I504" s="75"/>
      <c r="J504" s="5"/>
    </row>
    <row r="505" spans="1:10" ht="15">
      <c r="A505" s="77">
        <v>475</v>
      </c>
      <c r="B505" s="18" t="s">
        <v>1545</v>
      </c>
      <c r="C505" s="17" t="s">
        <v>1505</v>
      </c>
      <c r="D505" s="17" t="s">
        <v>1546</v>
      </c>
      <c r="E505" s="75">
        <f>work!G505+work!H505</f>
        <v>43825</v>
      </c>
      <c r="F505" s="75">
        <f>work!I505+work!J505</f>
        <v>589850</v>
      </c>
      <c r="H505" s="66">
        <f>work!L505</f>
        <v>20081107</v>
      </c>
      <c r="I505" s="75"/>
      <c r="J505" s="5"/>
    </row>
    <row r="506" spans="1:10" ht="15">
      <c r="A506" s="77">
        <v>476</v>
      </c>
      <c r="B506" s="18" t="s">
        <v>1548</v>
      </c>
      <c r="C506" s="17" t="s">
        <v>1505</v>
      </c>
      <c r="D506" s="17" t="s">
        <v>1549</v>
      </c>
      <c r="E506" s="75">
        <f>work!G506+work!H506</f>
        <v>135477</v>
      </c>
      <c r="F506" s="75">
        <f>work!I506+work!J506</f>
        <v>105225</v>
      </c>
      <c r="H506" s="66">
        <f>work!L506</f>
        <v>20081107</v>
      </c>
      <c r="I506" s="75"/>
      <c r="J506" s="5"/>
    </row>
    <row r="507" spans="1:10" ht="15">
      <c r="A507" s="77">
        <v>477</v>
      </c>
      <c r="B507" s="18" t="s">
        <v>1551</v>
      </c>
      <c r="C507" s="17" t="s">
        <v>1505</v>
      </c>
      <c r="D507" s="17" t="s">
        <v>1552</v>
      </c>
      <c r="E507" s="75">
        <f>work!G507+work!H507</f>
        <v>362015</v>
      </c>
      <c r="F507" s="75">
        <f>work!I507+work!J507</f>
        <v>47627</v>
      </c>
      <c r="H507" s="66">
        <f>work!L507</f>
        <v>20081007</v>
      </c>
      <c r="I507" s="75"/>
      <c r="J507" s="5"/>
    </row>
    <row r="508" spans="1:10" ht="15">
      <c r="A508" s="77">
        <v>478</v>
      </c>
      <c r="B508" s="18" t="s">
        <v>1554</v>
      </c>
      <c r="C508" s="17" t="s">
        <v>1505</v>
      </c>
      <c r="D508" s="17" t="s">
        <v>1555</v>
      </c>
      <c r="E508" s="75">
        <f>work!G508+work!H508</f>
        <v>91708</v>
      </c>
      <c r="F508" s="75">
        <f>work!I508+work!J508</f>
        <v>25500</v>
      </c>
      <c r="H508" s="66">
        <f>work!L508</f>
        <v>20081007</v>
      </c>
      <c r="I508" s="75"/>
      <c r="J508" s="5"/>
    </row>
    <row r="509" spans="1:10" ht="15">
      <c r="A509" s="77">
        <v>479</v>
      </c>
      <c r="B509" s="18" t="s">
        <v>1558</v>
      </c>
      <c r="C509" s="17" t="s">
        <v>1556</v>
      </c>
      <c r="D509" s="17" t="s">
        <v>1559</v>
      </c>
      <c r="E509" s="75">
        <f>work!G509+work!H509</f>
        <v>493304</v>
      </c>
      <c r="F509" s="75">
        <f>work!I509+work!J509</f>
        <v>273103</v>
      </c>
      <c r="H509" s="66">
        <f>work!L509</f>
        <v>20081007</v>
      </c>
      <c r="I509" s="75"/>
      <c r="J509" s="5"/>
    </row>
    <row r="510" spans="1:10" ht="15">
      <c r="A510" s="77">
        <v>480</v>
      </c>
      <c r="B510" s="18" t="s">
        <v>1561</v>
      </c>
      <c r="C510" s="17" t="s">
        <v>1556</v>
      </c>
      <c r="D510" s="17" t="s">
        <v>1562</v>
      </c>
      <c r="E510" s="75">
        <f>work!G510+work!H510</f>
        <v>4801533</v>
      </c>
      <c r="F510" s="75">
        <f>work!I510+work!J510</f>
        <v>594445</v>
      </c>
      <c r="H510" s="66">
        <f>work!L510</f>
        <v>20081007</v>
      </c>
      <c r="I510" s="75"/>
      <c r="J510" s="5"/>
    </row>
    <row r="511" spans="1:10" ht="15">
      <c r="A511" s="77">
        <v>481</v>
      </c>
      <c r="B511" s="18" t="s">
        <v>1564</v>
      </c>
      <c r="C511" s="17" t="s">
        <v>1556</v>
      </c>
      <c r="D511" s="17" t="s">
        <v>1565</v>
      </c>
      <c r="E511" s="75">
        <f>work!G511+work!H511</f>
        <v>616879</v>
      </c>
      <c r="F511" s="75">
        <f>work!I511+work!J511</f>
        <v>68575</v>
      </c>
      <c r="H511" s="66">
        <f>work!L511</f>
        <v>20081107</v>
      </c>
      <c r="I511" s="75"/>
      <c r="J511" s="5"/>
    </row>
    <row r="512" spans="1:10" ht="15">
      <c r="A512" s="77">
        <v>482</v>
      </c>
      <c r="B512" s="18" t="s">
        <v>1567</v>
      </c>
      <c r="C512" s="17" t="s">
        <v>1556</v>
      </c>
      <c r="D512" s="17" t="s">
        <v>1568</v>
      </c>
      <c r="E512" s="75">
        <f>work!G512+work!H512</f>
        <v>109278</v>
      </c>
      <c r="F512" s="75">
        <f>work!I512+work!J512</f>
        <v>35516</v>
      </c>
      <c r="H512" s="66">
        <f>work!L512</f>
        <v>20081007</v>
      </c>
      <c r="I512" s="75"/>
      <c r="J512" s="5"/>
    </row>
    <row r="513" spans="1:10" ht="15">
      <c r="A513" s="77">
        <v>483</v>
      </c>
      <c r="B513" s="18" t="s">
        <v>1570</v>
      </c>
      <c r="C513" s="17" t="s">
        <v>1556</v>
      </c>
      <c r="D513" s="17" t="s">
        <v>1571</v>
      </c>
      <c r="E513" s="75">
        <f>work!G513+work!H513</f>
        <v>129149</v>
      </c>
      <c r="F513" s="75">
        <f>work!I513+work!J513</f>
        <v>523577</v>
      </c>
      <c r="H513" s="66">
        <f>work!L513</f>
        <v>20081007</v>
      </c>
      <c r="I513" s="75"/>
      <c r="J513" s="5"/>
    </row>
    <row r="514" spans="1:10" ht="15">
      <c r="A514" s="77">
        <v>484</v>
      </c>
      <c r="B514" s="18" t="s">
        <v>1573</v>
      </c>
      <c r="C514" s="17" t="s">
        <v>1556</v>
      </c>
      <c r="D514" s="17" t="s">
        <v>1574</v>
      </c>
      <c r="E514" s="75">
        <f>work!G514+work!H514</f>
        <v>3333870</v>
      </c>
      <c r="F514" s="75">
        <f>work!I514+work!J514</f>
        <v>2383826</v>
      </c>
      <c r="H514" s="66">
        <f>work!L514</f>
        <v>20081107</v>
      </c>
      <c r="I514" s="75"/>
      <c r="J514" s="5"/>
    </row>
    <row r="515" spans="1:10" ht="15">
      <c r="A515" s="77">
        <v>485</v>
      </c>
      <c r="B515" s="18" t="s">
        <v>1576</v>
      </c>
      <c r="C515" s="17" t="s">
        <v>1556</v>
      </c>
      <c r="D515" s="17" t="s">
        <v>1577</v>
      </c>
      <c r="E515" s="75">
        <f>work!G515+work!H515</f>
        <v>0</v>
      </c>
      <c r="F515" s="75">
        <f>work!I515+work!J515</f>
        <v>27411</v>
      </c>
      <c r="H515" s="66">
        <f>work!L515</f>
        <v>20081107</v>
      </c>
      <c r="I515" s="75"/>
      <c r="J515" s="5"/>
    </row>
    <row r="516" spans="1:10" ht="15">
      <c r="A516" s="77">
        <v>486</v>
      </c>
      <c r="B516" s="18" t="s">
        <v>1579</v>
      </c>
      <c r="C516" s="17" t="s">
        <v>1556</v>
      </c>
      <c r="D516" s="17" t="s">
        <v>234</v>
      </c>
      <c r="E516" s="75">
        <f>work!G516+work!H516</f>
        <v>5388738</v>
      </c>
      <c r="F516" s="75">
        <f>work!I516+work!J516</f>
        <v>5620004</v>
      </c>
      <c r="H516" s="66">
        <f>work!L516</f>
        <v>20081107</v>
      </c>
      <c r="I516" s="75"/>
      <c r="J516" s="5"/>
    </row>
    <row r="517" spans="1:10" ht="15">
      <c r="A517" s="77">
        <v>487</v>
      </c>
      <c r="B517" s="18" t="s">
        <v>1581</v>
      </c>
      <c r="C517" s="17" t="s">
        <v>1556</v>
      </c>
      <c r="D517" s="17" t="s">
        <v>1598</v>
      </c>
      <c r="E517" s="75">
        <f>work!G517+work!H517</f>
        <v>71742</v>
      </c>
      <c r="F517" s="75">
        <f>work!I517+work!J517</f>
        <v>12101</v>
      </c>
      <c r="H517" s="66">
        <f>work!L517</f>
        <v>20081007</v>
      </c>
      <c r="I517" s="75"/>
      <c r="J517" s="5"/>
    </row>
    <row r="518" spans="1:10" ht="15">
      <c r="A518" s="77">
        <v>488</v>
      </c>
      <c r="B518" s="18" t="s">
        <v>1600</v>
      </c>
      <c r="C518" s="17" t="s">
        <v>1556</v>
      </c>
      <c r="D518" s="17" t="s">
        <v>1601</v>
      </c>
      <c r="E518" s="75">
        <f>work!G518+work!H518</f>
        <v>2402098</v>
      </c>
      <c r="F518" s="75">
        <f>work!I518+work!J518</f>
        <v>747433</v>
      </c>
      <c r="H518" s="66">
        <f>work!L518</f>
        <v>20081107</v>
      </c>
      <c r="I518" s="75"/>
      <c r="J518" s="5"/>
    </row>
    <row r="519" spans="1:10" ht="15">
      <c r="A519" s="77">
        <v>489</v>
      </c>
      <c r="B519" s="18" t="s">
        <v>1603</v>
      </c>
      <c r="C519" s="17" t="s">
        <v>1556</v>
      </c>
      <c r="D519" s="17" t="s">
        <v>1604</v>
      </c>
      <c r="E519" s="75">
        <f>work!G519+work!H519</f>
        <v>378833</v>
      </c>
      <c r="F519" s="75">
        <f>work!I519+work!J519</f>
        <v>27202</v>
      </c>
      <c r="H519" s="66">
        <f>work!L519</f>
        <v>20081007</v>
      </c>
      <c r="I519" s="75"/>
      <c r="J519" s="5"/>
    </row>
    <row r="520" spans="1:10" ht="15">
      <c r="A520" s="77">
        <v>490</v>
      </c>
      <c r="B520" s="18" t="s">
        <v>1606</v>
      </c>
      <c r="C520" s="17" t="s">
        <v>1556</v>
      </c>
      <c r="D520" s="17" t="s">
        <v>1607</v>
      </c>
      <c r="E520" s="75">
        <f>work!G520+work!H520</f>
        <v>253824</v>
      </c>
      <c r="F520" s="75">
        <f>work!I520+work!J520</f>
        <v>0</v>
      </c>
      <c r="H520" s="66">
        <f>work!L520</f>
        <v>20081007</v>
      </c>
      <c r="I520" s="75"/>
      <c r="J520" s="5"/>
    </row>
    <row r="521" spans="1:10" ht="15">
      <c r="A521" s="77">
        <v>491</v>
      </c>
      <c r="B521" s="18" t="s">
        <v>1609</v>
      </c>
      <c r="C521" s="17" t="s">
        <v>1556</v>
      </c>
      <c r="D521" s="17" t="s">
        <v>1610</v>
      </c>
      <c r="E521" s="75">
        <f>work!G521+work!H521</f>
        <v>650696</v>
      </c>
      <c r="F521" s="75">
        <f>work!I521+work!J521</f>
        <v>2105188</v>
      </c>
      <c r="H521" s="66">
        <f>work!L521</f>
        <v>20081007</v>
      </c>
      <c r="I521" s="75"/>
      <c r="J521" s="5"/>
    </row>
    <row r="522" spans="1:10" ht="15">
      <c r="A522" s="77">
        <v>492</v>
      </c>
      <c r="B522" s="18" t="s">
        <v>1612</v>
      </c>
      <c r="C522" s="17" t="s">
        <v>1556</v>
      </c>
      <c r="D522" s="17" t="s">
        <v>1613</v>
      </c>
      <c r="E522" s="75">
        <f>work!G522+work!H522</f>
        <v>249174</v>
      </c>
      <c r="F522" s="75">
        <f>work!I522+work!J522</f>
        <v>139490</v>
      </c>
      <c r="H522" s="66">
        <f>work!L522</f>
        <v>20081107</v>
      </c>
      <c r="I522" s="75"/>
      <c r="J522" s="5"/>
    </row>
    <row r="523" spans="1:10" ht="15">
      <c r="A523" s="77">
        <v>493</v>
      </c>
      <c r="B523" s="18" t="s">
        <v>1615</v>
      </c>
      <c r="C523" s="17" t="s">
        <v>1556</v>
      </c>
      <c r="D523" s="17" t="s">
        <v>1540</v>
      </c>
      <c r="E523" s="75">
        <f>work!G523+work!H523</f>
        <v>188558</v>
      </c>
      <c r="F523" s="75">
        <f>work!I523+work!J523</f>
        <v>11350</v>
      </c>
      <c r="H523" s="66">
        <f>work!L523</f>
        <v>20081107</v>
      </c>
      <c r="I523" s="75"/>
      <c r="J523" s="5"/>
    </row>
    <row r="524" spans="1:10" ht="15">
      <c r="A524" s="77">
        <v>494</v>
      </c>
      <c r="B524" s="18" t="s">
        <v>1617</v>
      </c>
      <c r="C524" s="17" t="s">
        <v>1556</v>
      </c>
      <c r="D524" s="17" t="s">
        <v>1618</v>
      </c>
      <c r="E524" s="75">
        <f>work!G524+work!H524</f>
        <v>551446</v>
      </c>
      <c r="F524" s="75">
        <f>work!I524+work!J524</f>
        <v>760213</v>
      </c>
      <c r="H524" s="66">
        <f>work!L524</f>
        <v>20081007</v>
      </c>
      <c r="I524" s="75"/>
      <c r="J524" s="5"/>
    </row>
    <row r="525" spans="1:10" ht="15">
      <c r="A525" s="77">
        <v>495</v>
      </c>
      <c r="B525" s="18" t="s">
        <v>1620</v>
      </c>
      <c r="C525" s="17" t="s">
        <v>1556</v>
      </c>
      <c r="D525" s="17" t="s">
        <v>1621</v>
      </c>
      <c r="E525" s="75">
        <f>work!G525+work!H525</f>
        <v>541552</v>
      </c>
      <c r="F525" s="75">
        <f>work!I525+work!J525</f>
        <v>38380</v>
      </c>
      <c r="H525" s="66">
        <f>work!L525</f>
        <v>20081007</v>
      </c>
      <c r="I525" s="75"/>
      <c r="J525" s="5"/>
    </row>
    <row r="526" spans="1:10" ht="15">
      <c r="A526" s="77">
        <v>496</v>
      </c>
      <c r="B526" s="18" t="s">
        <v>1623</v>
      </c>
      <c r="C526" s="17" t="s">
        <v>1556</v>
      </c>
      <c r="D526" s="17" t="s">
        <v>1624</v>
      </c>
      <c r="E526" s="75">
        <f>work!G526+work!H526</f>
        <v>194697</v>
      </c>
      <c r="F526" s="75">
        <f>work!I526+work!J526</f>
        <v>201171</v>
      </c>
      <c r="H526" s="66">
        <f>work!L526</f>
        <v>20081007</v>
      </c>
      <c r="I526" s="75"/>
      <c r="J526" s="5"/>
    </row>
    <row r="527" spans="1:10" ht="15">
      <c r="A527" s="77">
        <v>497</v>
      </c>
      <c r="B527" s="18" t="s">
        <v>1626</v>
      </c>
      <c r="C527" s="17" t="s">
        <v>1556</v>
      </c>
      <c r="D527" s="17" t="s">
        <v>1541</v>
      </c>
      <c r="E527" s="75" t="e">
        <f>work!G527+work!H527</f>
        <v>#VALUE!</v>
      </c>
      <c r="F527" s="75" t="e">
        <f>work!I527+work!J527</f>
        <v>#VALUE!</v>
      </c>
      <c r="H527" s="66" t="str">
        <f>work!L527</f>
        <v>No report</v>
      </c>
      <c r="I527" s="75"/>
      <c r="J527" s="5"/>
    </row>
    <row r="528" spans="1:10" ht="15">
      <c r="A528" s="77">
        <v>498</v>
      </c>
      <c r="B528" s="18" t="s">
        <v>1628</v>
      </c>
      <c r="C528" s="17" t="s">
        <v>1556</v>
      </c>
      <c r="D528" s="17" t="s">
        <v>1629</v>
      </c>
      <c r="E528" s="75">
        <f>work!G528+work!H528</f>
        <v>2569582</v>
      </c>
      <c r="F528" s="75">
        <f>work!I528+work!J528</f>
        <v>515939</v>
      </c>
      <c r="H528" s="66">
        <f>work!L528</f>
        <v>20081107</v>
      </c>
      <c r="I528" s="75"/>
      <c r="J528" s="5"/>
    </row>
    <row r="529" spans="1:10" ht="15">
      <c r="A529" s="77">
        <v>499</v>
      </c>
      <c r="B529" s="18" t="s">
        <v>1631</v>
      </c>
      <c r="C529" s="17" t="s">
        <v>1556</v>
      </c>
      <c r="D529" s="17" t="s">
        <v>1632</v>
      </c>
      <c r="E529" s="75">
        <f>work!G529+work!H529</f>
        <v>504079</v>
      </c>
      <c r="F529" s="75">
        <f>work!I529+work!J529</f>
        <v>707200</v>
      </c>
      <c r="H529" s="66">
        <f>work!L529</f>
        <v>20081107</v>
      </c>
      <c r="I529" s="75"/>
      <c r="J529" s="5"/>
    </row>
    <row r="530" spans="1:10" ht="15">
      <c r="A530" s="77">
        <v>500</v>
      </c>
      <c r="B530" s="18" t="s">
        <v>1635</v>
      </c>
      <c r="C530" s="17" t="s">
        <v>1633</v>
      </c>
      <c r="D530" s="17" t="s">
        <v>1636</v>
      </c>
      <c r="E530" s="75">
        <f>work!G530+work!H530</f>
        <v>13600</v>
      </c>
      <c r="F530" s="75">
        <f>work!I530+work!J530</f>
        <v>0</v>
      </c>
      <c r="H530" s="66">
        <f>work!L530</f>
        <v>20081107</v>
      </c>
      <c r="I530" s="75"/>
      <c r="J530" s="5"/>
    </row>
    <row r="531" spans="1:10" ht="15">
      <c r="A531" s="77">
        <v>501</v>
      </c>
      <c r="B531" s="18" t="s">
        <v>1638</v>
      </c>
      <c r="C531" s="17" t="s">
        <v>1633</v>
      </c>
      <c r="D531" s="17" t="s">
        <v>1639</v>
      </c>
      <c r="E531" s="75">
        <f>work!G531+work!H531</f>
        <v>647581</v>
      </c>
      <c r="F531" s="75">
        <f>work!I531+work!J531</f>
        <v>106469</v>
      </c>
      <c r="H531" s="66">
        <f>work!L531</f>
        <v>20081007</v>
      </c>
      <c r="I531" s="75"/>
      <c r="J531" s="5"/>
    </row>
    <row r="532" spans="1:10" ht="15">
      <c r="A532" s="77">
        <v>502</v>
      </c>
      <c r="B532" s="18" t="s">
        <v>1641</v>
      </c>
      <c r="C532" s="17" t="s">
        <v>1633</v>
      </c>
      <c r="D532" s="17" t="s">
        <v>1642</v>
      </c>
      <c r="E532" s="75">
        <f>work!G532+work!H532</f>
        <v>16050</v>
      </c>
      <c r="F532" s="75">
        <f>work!I532+work!J532</f>
        <v>8000</v>
      </c>
      <c r="H532" s="66">
        <f>work!L532</f>
        <v>20081007</v>
      </c>
      <c r="I532" s="75"/>
      <c r="J532" s="5"/>
    </row>
    <row r="533" spans="1:10" ht="15">
      <c r="A533" s="77">
        <v>503</v>
      </c>
      <c r="B533" s="18" t="s">
        <v>1644</v>
      </c>
      <c r="C533" s="17" t="s">
        <v>1633</v>
      </c>
      <c r="D533" s="17" t="s">
        <v>1645</v>
      </c>
      <c r="E533" s="75">
        <f>work!G533+work!H533</f>
        <v>9600</v>
      </c>
      <c r="F533" s="75">
        <f>work!I533+work!J533</f>
        <v>2000</v>
      </c>
      <c r="H533" s="66">
        <f>work!L533</f>
        <v>20080908</v>
      </c>
      <c r="I533" s="75"/>
      <c r="J533" s="5"/>
    </row>
    <row r="534" spans="1:10" ht="15">
      <c r="A534" s="77">
        <v>504</v>
      </c>
      <c r="B534" s="18" t="s">
        <v>1647</v>
      </c>
      <c r="C534" s="17" t="s">
        <v>1633</v>
      </c>
      <c r="D534" s="17" t="s">
        <v>1648</v>
      </c>
      <c r="E534" s="75">
        <f>work!G534+work!H534</f>
        <v>1704582</v>
      </c>
      <c r="F534" s="75">
        <f>work!I534+work!J534</f>
        <v>1373880</v>
      </c>
      <c r="H534" s="66">
        <f>work!L534</f>
        <v>20081007</v>
      </c>
      <c r="I534" s="75"/>
      <c r="J534" s="5"/>
    </row>
    <row r="535" spans="1:10" ht="15">
      <c r="A535" s="77">
        <v>505</v>
      </c>
      <c r="B535" s="18" t="s">
        <v>1650</v>
      </c>
      <c r="C535" s="17" t="s">
        <v>1633</v>
      </c>
      <c r="D535" s="17" t="s">
        <v>1651</v>
      </c>
      <c r="E535" s="75">
        <f>work!G535+work!H535</f>
        <v>275646</v>
      </c>
      <c r="F535" s="75">
        <f>work!I535+work!J535</f>
        <v>56968</v>
      </c>
      <c r="H535" s="66">
        <f>work!L535</f>
        <v>20081007</v>
      </c>
      <c r="I535" s="75"/>
      <c r="J535" s="5"/>
    </row>
    <row r="536" spans="1:10" ht="15">
      <c r="A536" s="77">
        <v>506</v>
      </c>
      <c r="B536" s="18" t="s">
        <v>1653</v>
      </c>
      <c r="C536" s="17" t="s">
        <v>1633</v>
      </c>
      <c r="D536" s="17" t="s">
        <v>1654</v>
      </c>
      <c r="E536" s="75">
        <f>work!G536+work!H536</f>
        <v>50785</v>
      </c>
      <c r="F536" s="75">
        <f>work!I536+work!J536</f>
        <v>84950</v>
      </c>
      <c r="H536" s="66">
        <f>work!L536</f>
        <v>20081007</v>
      </c>
      <c r="I536" s="75"/>
      <c r="J536" s="5"/>
    </row>
    <row r="537" spans="1:10" ht="15">
      <c r="A537" s="77">
        <v>507</v>
      </c>
      <c r="B537" s="18" t="s">
        <v>1656</v>
      </c>
      <c r="C537" s="17" t="s">
        <v>1633</v>
      </c>
      <c r="D537" s="17" t="s">
        <v>1657</v>
      </c>
      <c r="E537" s="75">
        <f>work!G537+work!H537</f>
        <v>403834</v>
      </c>
      <c r="F537" s="75">
        <f>work!I537+work!J537</f>
        <v>107926</v>
      </c>
      <c r="H537" s="66">
        <f>work!L537</f>
        <v>20081107</v>
      </c>
      <c r="I537" s="75"/>
      <c r="J537" s="5"/>
    </row>
    <row r="538" spans="1:10" ht="15">
      <c r="A538" s="77">
        <v>508</v>
      </c>
      <c r="B538" s="18" t="s">
        <v>1659</v>
      </c>
      <c r="C538" s="17" t="s">
        <v>1633</v>
      </c>
      <c r="D538" s="17" t="s">
        <v>1660</v>
      </c>
      <c r="E538" s="75">
        <f>work!G538+work!H538</f>
        <v>37137</v>
      </c>
      <c r="F538" s="75">
        <f>work!I538+work!J538</f>
        <v>2171</v>
      </c>
      <c r="H538" s="66">
        <f>work!L538</f>
        <v>20081007</v>
      </c>
      <c r="I538" s="75"/>
      <c r="J538" s="5"/>
    </row>
    <row r="539" spans="1:10" ht="15">
      <c r="A539" s="77">
        <v>509</v>
      </c>
      <c r="B539" s="18" t="s">
        <v>1662</v>
      </c>
      <c r="C539" s="17" t="s">
        <v>1633</v>
      </c>
      <c r="D539" s="17" t="s">
        <v>1663</v>
      </c>
      <c r="E539" s="75">
        <f>work!G539+work!H539</f>
        <v>170464</v>
      </c>
      <c r="F539" s="75">
        <f>work!I539+work!J539</f>
        <v>178725</v>
      </c>
      <c r="H539" s="66">
        <f>work!L539</f>
        <v>20081007</v>
      </c>
      <c r="I539" s="75"/>
      <c r="J539" s="5"/>
    </row>
    <row r="540" spans="1:10" ht="15">
      <c r="A540" s="77">
        <v>510</v>
      </c>
      <c r="B540" s="18" t="s">
        <v>1665</v>
      </c>
      <c r="C540" s="17" t="s">
        <v>1633</v>
      </c>
      <c r="D540" s="17" t="s">
        <v>1666</v>
      </c>
      <c r="E540" s="75">
        <f>work!G540+work!H540</f>
        <v>315461</v>
      </c>
      <c r="F540" s="75">
        <f>work!I540+work!J540</f>
        <v>1621828</v>
      </c>
      <c r="H540" s="66">
        <f>work!L540</f>
        <v>20081007</v>
      </c>
      <c r="I540" s="75"/>
      <c r="J540" s="5"/>
    </row>
    <row r="541" spans="1:10" ht="15">
      <c r="A541" s="77">
        <v>511</v>
      </c>
      <c r="B541" s="18" t="s">
        <v>1668</v>
      </c>
      <c r="C541" s="17" t="s">
        <v>1633</v>
      </c>
      <c r="D541" s="17" t="s">
        <v>1669</v>
      </c>
      <c r="E541" s="75">
        <f>work!G541+work!H541</f>
        <v>264312</v>
      </c>
      <c r="F541" s="75">
        <f>work!I541+work!J541</f>
        <v>146688</v>
      </c>
      <c r="H541" s="66">
        <f>work!L541</f>
        <v>20081107</v>
      </c>
      <c r="I541" s="75"/>
      <c r="J541" s="5"/>
    </row>
    <row r="542" spans="1:10" ht="15">
      <c r="A542" s="77">
        <v>512</v>
      </c>
      <c r="B542" s="18" t="s">
        <v>1671</v>
      </c>
      <c r="C542" s="17" t="s">
        <v>1633</v>
      </c>
      <c r="D542" s="17" t="s">
        <v>1672</v>
      </c>
      <c r="E542" s="75">
        <f>work!G542+work!H542</f>
        <v>33648</v>
      </c>
      <c r="F542" s="75">
        <f>work!I542+work!J542</f>
        <v>10625</v>
      </c>
      <c r="H542" s="66">
        <f>work!L542</f>
        <v>20081007</v>
      </c>
      <c r="I542" s="75"/>
      <c r="J542" s="5"/>
    </row>
    <row r="543" spans="1:10" ht="15">
      <c r="A543" s="77">
        <v>513</v>
      </c>
      <c r="B543" s="18" t="s">
        <v>1674</v>
      </c>
      <c r="C543" s="17" t="s">
        <v>1633</v>
      </c>
      <c r="D543" s="17" t="s">
        <v>1675</v>
      </c>
      <c r="E543" s="75">
        <f>work!G543+work!H543</f>
        <v>122948</v>
      </c>
      <c r="F543" s="75">
        <f>work!I543+work!J543</f>
        <v>1500</v>
      </c>
      <c r="H543" s="66">
        <f>work!L543</f>
        <v>20081107</v>
      </c>
      <c r="I543" s="75"/>
      <c r="J543" s="5"/>
    </row>
    <row r="544" spans="1:10" ht="15">
      <c r="A544" s="77">
        <v>514</v>
      </c>
      <c r="B544" s="18" t="s">
        <v>1677</v>
      </c>
      <c r="C544" s="17" t="s">
        <v>1633</v>
      </c>
      <c r="D544" s="17" t="s">
        <v>1678</v>
      </c>
      <c r="E544" s="75">
        <f>work!G544+work!H544</f>
        <v>248986</v>
      </c>
      <c r="F544" s="75">
        <f>work!I544+work!J544</f>
        <v>4136100</v>
      </c>
      <c r="H544" s="66">
        <f>work!L544</f>
        <v>20081107</v>
      </c>
      <c r="I544" s="75"/>
      <c r="J544" s="5"/>
    </row>
    <row r="545" spans="1:10" ht="15">
      <c r="A545" s="77">
        <v>515</v>
      </c>
      <c r="B545" s="18" t="s">
        <v>1680</v>
      </c>
      <c r="C545" s="17" t="s">
        <v>1633</v>
      </c>
      <c r="D545" s="17" t="s">
        <v>1681</v>
      </c>
      <c r="E545" s="75">
        <f>work!G545+work!H545</f>
        <v>12100</v>
      </c>
      <c r="F545" s="75">
        <f>work!I545+work!J545</f>
        <v>49200</v>
      </c>
      <c r="H545" s="66">
        <f>work!L545</f>
        <v>20081107</v>
      </c>
      <c r="I545" s="75"/>
      <c r="J545" s="5"/>
    </row>
    <row r="546" spans="1:10" ht="15">
      <c r="A546" s="77">
        <v>516</v>
      </c>
      <c r="B546" s="18" t="s">
        <v>1683</v>
      </c>
      <c r="C546" s="17" t="s">
        <v>1633</v>
      </c>
      <c r="D546" s="17" t="s">
        <v>1684</v>
      </c>
      <c r="E546" s="75">
        <f>work!G546+work!H546</f>
        <v>59869</v>
      </c>
      <c r="F546" s="75">
        <f>work!I546+work!J546</f>
        <v>2000</v>
      </c>
      <c r="H546" s="66">
        <f>work!L546</f>
        <v>20081007</v>
      </c>
      <c r="I546" s="75"/>
      <c r="J546" s="5"/>
    </row>
    <row r="547" spans="1:10" ht="15">
      <c r="A547" s="77">
        <v>517</v>
      </c>
      <c r="B547" s="18" t="s">
        <v>1686</v>
      </c>
      <c r="C547" s="17" t="s">
        <v>1633</v>
      </c>
      <c r="D547" s="17" t="s">
        <v>1687</v>
      </c>
      <c r="E547" s="75">
        <f>work!G547+work!H547</f>
        <v>2035638</v>
      </c>
      <c r="F547" s="75">
        <f>work!I547+work!J547</f>
        <v>492272</v>
      </c>
      <c r="H547" s="66">
        <f>work!L547</f>
        <v>20081107</v>
      </c>
      <c r="I547" s="75"/>
      <c r="J547" s="5"/>
    </row>
    <row r="548" spans="1:10" ht="15">
      <c r="A548" s="77">
        <v>518</v>
      </c>
      <c r="B548" s="18" t="s">
        <v>1689</v>
      </c>
      <c r="C548" s="17" t="s">
        <v>1633</v>
      </c>
      <c r="D548" s="17" t="s">
        <v>1690</v>
      </c>
      <c r="E548" s="75">
        <f>work!G548+work!H548</f>
        <v>133005</v>
      </c>
      <c r="F548" s="75">
        <f>work!I548+work!J548</f>
        <v>0</v>
      </c>
      <c r="H548" s="66">
        <f>work!L548</f>
        <v>20081107</v>
      </c>
      <c r="I548" s="75"/>
      <c r="J548" s="5"/>
    </row>
    <row r="549" spans="1:10" ht="15">
      <c r="A549" s="77">
        <v>519</v>
      </c>
      <c r="B549" s="18" t="s">
        <v>1692</v>
      </c>
      <c r="C549" s="17" t="s">
        <v>1633</v>
      </c>
      <c r="D549" s="17" t="s">
        <v>1693</v>
      </c>
      <c r="E549" s="75">
        <f>work!G549+work!H549</f>
        <v>130</v>
      </c>
      <c r="F549" s="75">
        <f>work!I549+work!J549</f>
        <v>150418</v>
      </c>
      <c r="H549" s="66">
        <f>work!L549</f>
        <v>20081107</v>
      </c>
      <c r="I549" s="75"/>
      <c r="J549" s="5"/>
    </row>
    <row r="550" spans="1:10" ht="15">
      <c r="A550" s="77">
        <v>520</v>
      </c>
      <c r="B550" s="18" t="s">
        <v>1695</v>
      </c>
      <c r="C550" s="17" t="s">
        <v>1633</v>
      </c>
      <c r="D550" s="17" t="s">
        <v>1696</v>
      </c>
      <c r="E550" s="75">
        <f>work!G550+work!H550</f>
        <v>6500</v>
      </c>
      <c r="F550" s="75">
        <f>work!I550+work!J550</f>
        <v>21825</v>
      </c>
      <c r="H550" s="66">
        <f>work!L550</f>
        <v>20081007</v>
      </c>
      <c r="I550" s="75"/>
      <c r="J550" s="5"/>
    </row>
    <row r="551" spans="1:10" ht="15">
      <c r="A551" s="77">
        <v>521</v>
      </c>
      <c r="B551" s="18" t="s">
        <v>1698</v>
      </c>
      <c r="C551" s="17" t="s">
        <v>1633</v>
      </c>
      <c r="D551" s="17" t="s">
        <v>1708</v>
      </c>
      <c r="E551" s="75">
        <f>work!G551+work!H551</f>
        <v>711199</v>
      </c>
      <c r="F551" s="75">
        <f>work!I551+work!J551</f>
        <v>292102</v>
      </c>
      <c r="H551" s="66">
        <f>work!L551</f>
        <v>20081107</v>
      </c>
      <c r="I551" s="75"/>
      <c r="J551" s="5"/>
    </row>
    <row r="552" spans="1:10" ht="15">
      <c r="A552" s="77">
        <v>522</v>
      </c>
      <c r="B552" s="18" t="s">
        <v>1710</v>
      </c>
      <c r="C552" s="17" t="s">
        <v>1633</v>
      </c>
      <c r="D552" s="17" t="s">
        <v>1711</v>
      </c>
      <c r="E552" s="75" t="e">
        <f>work!G552+work!H552</f>
        <v>#VALUE!</v>
      </c>
      <c r="F552" s="75" t="e">
        <f>work!I552+work!J552</f>
        <v>#VALUE!</v>
      </c>
      <c r="H552" s="66" t="str">
        <f>work!L552</f>
        <v>No report</v>
      </c>
      <c r="I552" s="75"/>
      <c r="J552" s="5"/>
    </row>
    <row r="553" spans="1:10" ht="15">
      <c r="A553" s="77">
        <v>523</v>
      </c>
      <c r="B553" s="18" t="s">
        <v>1713</v>
      </c>
      <c r="C553" s="17" t="s">
        <v>1633</v>
      </c>
      <c r="D553" s="17" t="s">
        <v>1714</v>
      </c>
      <c r="E553" s="75">
        <f>work!G553+work!H553</f>
        <v>200410</v>
      </c>
      <c r="F553" s="75">
        <f>work!I553+work!J553</f>
        <v>216764</v>
      </c>
      <c r="H553" s="66">
        <f>work!L553</f>
        <v>20081007</v>
      </c>
      <c r="I553" s="75"/>
      <c r="J553" s="5"/>
    </row>
    <row r="554" spans="1:10" ht="15">
      <c r="A554" s="77">
        <v>524</v>
      </c>
      <c r="B554" s="18" t="s">
        <v>1715</v>
      </c>
      <c r="C554" s="17" t="s">
        <v>1716</v>
      </c>
      <c r="D554" s="17" t="s">
        <v>1718</v>
      </c>
      <c r="E554" s="75">
        <f>work!G554+work!H554</f>
        <v>2026191</v>
      </c>
      <c r="F554" s="75">
        <f>work!I554+work!J554</f>
        <v>2180771</v>
      </c>
      <c r="H554" s="66">
        <f>work!L554</f>
        <v>20081007</v>
      </c>
      <c r="I554" s="75"/>
      <c r="J554" s="5"/>
    </row>
    <row r="555" spans="1:10" ht="15">
      <c r="A555" s="77">
        <v>525</v>
      </c>
      <c r="B555" s="18" t="s">
        <v>1719</v>
      </c>
      <c r="C555" s="17" t="s">
        <v>1716</v>
      </c>
      <c r="D555" s="17" t="s">
        <v>1721</v>
      </c>
      <c r="E555" s="75">
        <f>work!G555+work!H555</f>
        <v>776372</v>
      </c>
      <c r="F555" s="75">
        <f>work!I555+work!J555</f>
        <v>21930</v>
      </c>
      <c r="H555" s="66">
        <f>work!L555</f>
        <v>20081107</v>
      </c>
      <c r="I555" s="75"/>
      <c r="J555" s="5"/>
    </row>
    <row r="556" spans="1:10" ht="15">
      <c r="A556" s="77">
        <v>526</v>
      </c>
      <c r="B556" s="18" t="s">
        <v>1722</v>
      </c>
      <c r="C556" s="17" t="s">
        <v>1716</v>
      </c>
      <c r="D556" s="17" t="s">
        <v>1724</v>
      </c>
      <c r="E556" s="75">
        <f>work!G556+work!H556</f>
        <v>1501245</v>
      </c>
      <c r="F556" s="75">
        <f>work!I556+work!J556</f>
        <v>751578</v>
      </c>
      <c r="H556" s="66">
        <f>work!L556</f>
        <v>20081007</v>
      </c>
      <c r="I556" s="75"/>
      <c r="J556" s="5"/>
    </row>
    <row r="557" spans="1:10" ht="15">
      <c r="A557" s="77">
        <v>527</v>
      </c>
      <c r="B557" s="18" t="s">
        <v>1725</v>
      </c>
      <c r="C557" s="17" t="s">
        <v>1716</v>
      </c>
      <c r="D557" s="17" t="s">
        <v>1727</v>
      </c>
      <c r="E557" s="75">
        <f>work!G557+work!H557</f>
        <v>1746450</v>
      </c>
      <c r="F557" s="75">
        <f>work!I557+work!J557</f>
        <v>3873697</v>
      </c>
      <c r="H557" s="66">
        <f>work!L557</f>
        <v>20081107</v>
      </c>
      <c r="I557" s="75"/>
      <c r="J557" s="5"/>
    </row>
    <row r="558" spans="1:10" ht="15">
      <c r="A558" s="77">
        <v>528</v>
      </c>
      <c r="B558" s="18" t="s">
        <v>1728</v>
      </c>
      <c r="C558" s="17" t="s">
        <v>1716</v>
      </c>
      <c r="D558" s="17" t="s">
        <v>1730</v>
      </c>
      <c r="E558" s="75">
        <f>work!G558+work!H558</f>
        <v>685576</v>
      </c>
      <c r="F558" s="75">
        <f>work!I558+work!J558</f>
        <v>125350</v>
      </c>
      <c r="H558" s="66">
        <f>work!L558</f>
        <v>20081007</v>
      </c>
      <c r="I558" s="75"/>
      <c r="J558" s="5"/>
    </row>
    <row r="559" spans="1:10" ht="15">
      <c r="A559" s="77">
        <v>529</v>
      </c>
      <c r="B559" s="18" t="s">
        <v>1731</v>
      </c>
      <c r="C559" s="17" t="s">
        <v>1716</v>
      </c>
      <c r="D559" s="17" t="s">
        <v>1733</v>
      </c>
      <c r="E559" s="75">
        <f>work!G559+work!H559</f>
        <v>191528</v>
      </c>
      <c r="F559" s="75">
        <f>work!I559+work!J559</f>
        <v>33005</v>
      </c>
      <c r="H559" s="66">
        <f>work!L559</f>
        <v>20081007</v>
      </c>
      <c r="I559" s="75"/>
      <c r="J559" s="5"/>
    </row>
    <row r="560" spans="1:10" ht="15">
      <c r="A560" s="77">
        <v>530</v>
      </c>
      <c r="B560" s="18" t="s">
        <v>1734</v>
      </c>
      <c r="C560" s="17" t="s">
        <v>1716</v>
      </c>
      <c r="D560" s="17" t="s">
        <v>1736</v>
      </c>
      <c r="E560" s="75">
        <f>work!G560+work!H560</f>
        <v>422321</v>
      </c>
      <c r="F560" s="75">
        <f>work!I560+work!J560</f>
        <v>91272</v>
      </c>
      <c r="H560" s="66">
        <f>work!L560</f>
        <v>20081007</v>
      </c>
      <c r="I560" s="75"/>
      <c r="J560" s="5"/>
    </row>
    <row r="561" spans="1:10" ht="15">
      <c r="A561" s="77">
        <v>531</v>
      </c>
      <c r="B561" s="18" t="s">
        <v>1737</v>
      </c>
      <c r="C561" s="17" t="s">
        <v>1716</v>
      </c>
      <c r="D561" s="17" t="s">
        <v>1739</v>
      </c>
      <c r="E561" s="75">
        <f>work!G561+work!H561</f>
        <v>204421</v>
      </c>
      <c r="F561" s="75">
        <f>work!I561+work!J561</f>
        <v>348250</v>
      </c>
      <c r="H561" s="66">
        <f>work!L561</f>
        <v>20081007</v>
      </c>
      <c r="I561" s="75"/>
      <c r="J561" s="5"/>
    </row>
    <row r="562" spans="1:10" ht="15">
      <c r="A562" s="77">
        <v>532</v>
      </c>
      <c r="B562" s="18" t="s">
        <v>1740</v>
      </c>
      <c r="C562" s="17" t="s">
        <v>1716</v>
      </c>
      <c r="D562" s="17" t="s">
        <v>1742</v>
      </c>
      <c r="E562" s="75">
        <f>work!G562+work!H562</f>
        <v>933251</v>
      </c>
      <c r="F562" s="75">
        <f>work!I562+work!J562</f>
        <v>667138</v>
      </c>
      <c r="H562" s="66">
        <f>work!L562</f>
        <v>20081007</v>
      </c>
      <c r="I562" s="75"/>
      <c r="J562" s="5"/>
    </row>
    <row r="563" spans="1:10" ht="15">
      <c r="A563" s="77">
        <v>533</v>
      </c>
      <c r="B563" s="18" t="s">
        <v>1743</v>
      </c>
      <c r="C563" s="17" t="s">
        <v>1716</v>
      </c>
      <c r="D563" s="17" t="s">
        <v>1745</v>
      </c>
      <c r="E563" s="75">
        <f>work!G563+work!H563</f>
        <v>361523</v>
      </c>
      <c r="F563" s="75">
        <f>work!I563+work!J563</f>
        <v>92600</v>
      </c>
      <c r="H563" s="66">
        <f>work!L563</f>
        <v>20081007</v>
      </c>
      <c r="I563" s="75"/>
      <c r="J563" s="5"/>
    </row>
    <row r="564" spans="1:10" ht="15">
      <c r="A564" s="77">
        <v>534</v>
      </c>
      <c r="B564" s="18" t="s">
        <v>1746</v>
      </c>
      <c r="C564" s="17" t="s">
        <v>1716</v>
      </c>
      <c r="D564" s="17" t="s">
        <v>1748</v>
      </c>
      <c r="E564" s="75">
        <f>work!G564+work!H564</f>
        <v>608583</v>
      </c>
      <c r="F564" s="75">
        <f>work!I564+work!J564</f>
        <v>2513357</v>
      </c>
      <c r="H564" s="66">
        <f>work!L564</f>
        <v>20081007</v>
      </c>
      <c r="I564" s="75"/>
      <c r="J564" s="5"/>
    </row>
    <row r="565" spans="1:10" ht="15">
      <c r="A565" s="77">
        <v>535</v>
      </c>
      <c r="B565" s="18" t="s">
        <v>1749</v>
      </c>
      <c r="C565" s="17" t="s">
        <v>1716</v>
      </c>
      <c r="D565" s="17" t="s">
        <v>1751</v>
      </c>
      <c r="E565" s="75">
        <f>work!G565+work!H565</f>
        <v>870156</v>
      </c>
      <c r="F565" s="75">
        <f>work!I565+work!J565</f>
        <v>23657</v>
      </c>
      <c r="H565" s="66">
        <f>work!L565</f>
        <v>20081107</v>
      </c>
      <c r="I565" s="75"/>
      <c r="J565" s="5"/>
    </row>
    <row r="566" spans="1:10" ht="15">
      <c r="A566" s="77">
        <v>536</v>
      </c>
      <c r="B566" s="18" t="s">
        <v>1752</v>
      </c>
      <c r="C566" s="17" t="s">
        <v>1716</v>
      </c>
      <c r="D566" s="17" t="s">
        <v>1754</v>
      </c>
      <c r="E566" s="75">
        <f>work!G566+work!H566</f>
        <v>984813</v>
      </c>
      <c r="F566" s="75">
        <f>work!I566+work!J566</f>
        <v>0</v>
      </c>
      <c r="H566" s="66">
        <f>work!L566</f>
        <v>20081107</v>
      </c>
      <c r="I566" s="75"/>
      <c r="J566" s="5"/>
    </row>
    <row r="567" spans="1:10" ht="15">
      <c r="A567" s="77">
        <v>537</v>
      </c>
      <c r="B567" s="18" t="s">
        <v>1755</v>
      </c>
      <c r="C567" s="17" t="s">
        <v>1716</v>
      </c>
      <c r="D567" s="17" t="s">
        <v>1757</v>
      </c>
      <c r="E567" s="75">
        <f>work!G567+work!H567</f>
        <v>338578</v>
      </c>
      <c r="F567" s="75">
        <f>work!I567+work!J567</f>
        <v>46940</v>
      </c>
      <c r="H567" s="66">
        <f>work!L567</f>
        <v>20081007</v>
      </c>
      <c r="I567" s="75"/>
      <c r="J567" s="5"/>
    </row>
    <row r="568" spans="1:10" ht="15">
      <c r="A568" s="77">
        <v>538</v>
      </c>
      <c r="B568" s="18" t="s">
        <v>1758</v>
      </c>
      <c r="C568" s="17" t="s">
        <v>1716</v>
      </c>
      <c r="D568" s="17" t="s">
        <v>1760</v>
      </c>
      <c r="E568" s="75">
        <f>work!G568+work!H568</f>
        <v>234158</v>
      </c>
      <c r="F568" s="75">
        <f>work!I568+work!J568</f>
        <v>48581</v>
      </c>
      <c r="H568" s="66">
        <f>work!L568</f>
        <v>20081007</v>
      </c>
      <c r="I568" s="75"/>
      <c r="J568" s="5"/>
    </row>
    <row r="569" spans="1:10" ht="15">
      <c r="A569" s="77">
        <v>539</v>
      </c>
      <c r="B569" s="18" t="s">
        <v>1761</v>
      </c>
      <c r="C569" s="17" t="s">
        <v>1716</v>
      </c>
      <c r="D569" s="17" t="s">
        <v>1763</v>
      </c>
      <c r="E569" s="75">
        <f>work!G569+work!H569</f>
        <v>2533687</v>
      </c>
      <c r="F569" s="75">
        <f>work!I569+work!J569</f>
        <v>9900</v>
      </c>
      <c r="H569" s="66">
        <f>work!L569</f>
        <v>20081107</v>
      </c>
      <c r="I569" s="75"/>
      <c r="J569" s="5"/>
    </row>
    <row r="570" spans="1:10" ht="15">
      <c r="A570" s="77">
        <v>540</v>
      </c>
      <c r="B570" s="18" t="s">
        <v>1764</v>
      </c>
      <c r="C570" s="17" t="s">
        <v>1716</v>
      </c>
      <c r="D570" s="17" t="s">
        <v>2224</v>
      </c>
      <c r="E570" s="75">
        <f>work!G570+work!H570</f>
        <v>937695</v>
      </c>
      <c r="F570" s="75">
        <f>work!I570+work!J570</f>
        <v>428330</v>
      </c>
      <c r="H570" s="66">
        <f>work!L570</f>
        <v>20081107</v>
      </c>
      <c r="I570" s="75"/>
      <c r="J570" s="5"/>
    </row>
    <row r="571" spans="1:10" ht="15">
      <c r="A571" s="77">
        <v>541</v>
      </c>
      <c r="B571" s="18" t="s">
        <v>1766</v>
      </c>
      <c r="C571" s="17" t="s">
        <v>1716</v>
      </c>
      <c r="D571" s="17" t="s">
        <v>1768</v>
      </c>
      <c r="E571" s="75">
        <f>work!G571+work!H571</f>
        <v>6575600</v>
      </c>
      <c r="F571" s="75">
        <f>work!I571+work!J571</f>
        <v>2378034</v>
      </c>
      <c r="H571" s="66">
        <f>work!L571</f>
        <v>20081007</v>
      </c>
      <c r="I571" s="75"/>
      <c r="J571" s="5"/>
    </row>
    <row r="572" spans="1:10" ht="15">
      <c r="A572" s="77">
        <v>542</v>
      </c>
      <c r="B572" s="18" t="s">
        <v>1769</v>
      </c>
      <c r="C572" s="17" t="s">
        <v>1716</v>
      </c>
      <c r="D572" s="17" t="s">
        <v>401</v>
      </c>
      <c r="E572" s="75">
        <f>work!G572+work!H572</f>
        <v>1184612</v>
      </c>
      <c r="F572" s="75">
        <f>work!I572+work!J572</f>
        <v>770443</v>
      </c>
      <c r="H572" s="66">
        <f>work!L572</f>
        <v>20081007</v>
      </c>
      <c r="I572" s="75"/>
      <c r="J572" s="5"/>
    </row>
    <row r="573" spans="1:10" ht="15">
      <c r="A573" s="77">
        <v>543</v>
      </c>
      <c r="B573" s="18" t="s">
        <v>1771</v>
      </c>
      <c r="C573" s="17" t="s">
        <v>1716</v>
      </c>
      <c r="D573" s="17" t="s">
        <v>1773</v>
      </c>
      <c r="E573" s="75" t="e">
        <f>work!G573+work!H573</f>
        <v>#VALUE!</v>
      </c>
      <c r="F573" s="75" t="e">
        <f>work!I573+work!J573</f>
        <v>#VALUE!</v>
      </c>
      <c r="H573" s="66" t="str">
        <f>work!L573</f>
        <v>No report</v>
      </c>
      <c r="I573" s="75"/>
      <c r="J573" s="5"/>
    </row>
    <row r="574" spans="1:10" ht="15">
      <c r="A574" s="77">
        <v>544</v>
      </c>
      <c r="B574" s="18" t="s">
        <v>1774</v>
      </c>
      <c r="C574" s="17" t="s">
        <v>1716</v>
      </c>
      <c r="D574" s="17" t="s">
        <v>1776</v>
      </c>
      <c r="E574" s="75">
        <f>work!G574+work!H574</f>
        <v>0</v>
      </c>
      <c r="F574" s="75">
        <f>work!I574+work!J574</f>
        <v>0</v>
      </c>
      <c r="H574" s="66">
        <f>work!L574</f>
        <v>20081107</v>
      </c>
      <c r="I574" s="75"/>
      <c r="J574" s="5"/>
    </row>
    <row r="575" spans="1:10" ht="15">
      <c r="A575" s="77">
        <v>545</v>
      </c>
      <c r="B575" s="18" t="s">
        <v>1777</v>
      </c>
      <c r="C575" s="17" t="s">
        <v>1781</v>
      </c>
      <c r="D575" s="17" t="s">
        <v>1783</v>
      </c>
      <c r="E575" s="75">
        <f>work!G575+work!H575</f>
        <v>50</v>
      </c>
      <c r="F575" s="75">
        <f>work!I575+work!J575</f>
        <v>125399</v>
      </c>
      <c r="H575" s="66">
        <f>work!L575</f>
        <v>20081107</v>
      </c>
      <c r="I575" s="75"/>
      <c r="J575" s="5"/>
    </row>
    <row r="576" spans="1:10" ht="15">
      <c r="A576" s="77">
        <v>546</v>
      </c>
      <c r="B576" s="18" t="s">
        <v>1778</v>
      </c>
      <c r="C576" s="17" t="s">
        <v>1781</v>
      </c>
      <c r="D576" s="17" t="s">
        <v>1786</v>
      </c>
      <c r="E576" s="75">
        <f>work!G576+work!H576</f>
        <v>42150</v>
      </c>
      <c r="F576" s="75">
        <f>work!I576+work!J576</f>
        <v>5100</v>
      </c>
      <c r="H576" s="66">
        <f>work!L576</f>
        <v>20081107</v>
      </c>
      <c r="I576" s="75"/>
      <c r="J576" s="5"/>
    </row>
    <row r="577" spans="1:10" ht="15">
      <c r="A577" s="77">
        <v>547</v>
      </c>
      <c r="B577" s="18" t="s">
        <v>1779</v>
      </c>
      <c r="C577" s="17" t="s">
        <v>1781</v>
      </c>
      <c r="D577" s="17" t="s">
        <v>1789</v>
      </c>
      <c r="E577" s="75">
        <f>work!G577+work!H577</f>
        <v>36900</v>
      </c>
      <c r="F577" s="75">
        <f>work!I577+work!J577</f>
        <v>0</v>
      </c>
      <c r="H577" s="66">
        <f>work!L577</f>
        <v>20081007</v>
      </c>
      <c r="I577" s="75"/>
      <c r="J577" s="5"/>
    </row>
    <row r="578" spans="1:10" ht="15">
      <c r="A578" s="77">
        <v>548</v>
      </c>
      <c r="B578" s="18" t="s">
        <v>1780</v>
      </c>
      <c r="C578" s="17" t="s">
        <v>1781</v>
      </c>
      <c r="D578" s="17" t="s">
        <v>1792</v>
      </c>
      <c r="E578" s="75">
        <f>work!G578+work!H578</f>
        <v>385209</v>
      </c>
      <c r="F578" s="75">
        <f>work!I578+work!J578</f>
        <v>141722</v>
      </c>
      <c r="H578" s="66">
        <f>work!L578</f>
        <v>20081007</v>
      </c>
      <c r="I578" s="75"/>
      <c r="J578" s="5"/>
    </row>
    <row r="579" spans="1:10" ht="15">
      <c r="A579" s="77">
        <v>549</v>
      </c>
      <c r="B579" s="18" t="s">
        <v>1784</v>
      </c>
      <c r="C579" s="17" t="s">
        <v>1781</v>
      </c>
      <c r="D579" s="17" t="s">
        <v>234</v>
      </c>
      <c r="E579" s="75">
        <f>work!G579+work!H579</f>
        <v>54734</v>
      </c>
      <c r="F579" s="75">
        <f>work!I579+work!J579</f>
        <v>515376</v>
      </c>
      <c r="H579" s="66">
        <f>work!L579</f>
        <v>20081007</v>
      </c>
      <c r="I579" s="75"/>
      <c r="J579" s="5"/>
    </row>
    <row r="580" spans="1:10" ht="15">
      <c r="A580" s="77">
        <v>550</v>
      </c>
      <c r="B580" s="18" t="s">
        <v>1787</v>
      </c>
      <c r="C580" s="17" t="s">
        <v>1781</v>
      </c>
      <c r="D580" s="17" t="s">
        <v>1797</v>
      </c>
      <c r="E580" s="75">
        <f>work!G580+work!H580</f>
        <v>0</v>
      </c>
      <c r="F580" s="75">
        <f>work!I580+work!J580</f>
        <v>70322</v>
      </c>
      <c r="H580" s="66">
        <f>work!L580</f>
        <v>20081107</v>
      </c>
      <c r="I580" s="75"/>
      <c r="J580" s="5"/>
    </row>
    <row r="581" spans="1:10" ht="15">
      <c r="A581" s="77">
        <v>551</v>
      </c>
      <c r="B581" s="18" t="s">
        <v>1790</v>
      </c>
      <c r="C581" s="17" t="s">
        <v>1781</v>
      </c>
      <c r="D581" s="17" t="s">
        <v>129</v>
      </c>
      <c r="E581" s="75">
        <f>work!G581+work!H581</f>
        <v>73165</v>
      </c>
      <c r="F581" s="75">
        <f>work!I581+work!J581</f>
        <v>15059</v>
      </c>
      <c r="H581" s="66">
        <f>work!L581</f>
        <v>20081007</v>
      </c>
      <c r="I581" s="75"/>
      <c r="J581" s="5"/>
    </row>
    <row r="582" spans="1:10" ht="15">
      <c r="A582" s="77">
        <v>552</v>
      </c>
      <c r="B582" s="18" t="s">
        <v>1793</v>
      </c>
      <c r="C582" s="17" t="s">
        <v>1781</v>
      </c>
      <c r="D582" s="17" t="s">
        <v>1802</v>
      </c>
      <c r="E582" s="75">
        <f>work!G582+work!H582</f>
        <v>332567</v>
      </c>
      <c r="F582" s="75">
        <f>work!I582+work!J582</f>
        <v>617140</v>
      </c>
      <c r="H582" s="66">
        <f>work!L582</f>
        <v>20081107</v>
      </c>
      <c r="I582" s="75"/>
      <c r="J582" s="5"/>
    </row>
    <row r="583" spans="1:10" ht="15">
      <c r="A583" s="77">
        <v>553</v>
      </c>
      <c r="B583" s="18" t="s">
        <v>1795</v>
      </c>
      <c r="C583" s="17" t="s">
        <v>1781</v>
      </c>
      <c r="D583" s="17" t="s">
        <v>1805</v>
      </c>
      <c r="E583" s="75">
        <f>work!G583+work!H583</f>
        <v>3000</v>
      </c>
      <c r="F583" s="75">
        <f>work!I583+work!J583</f>
        <v>15000</v>
      </c>
      <c r="H583" s="66">
        <f>work!L583</f>
        <v>20081107</v>
      </c>
      <c r="I583" s="75"/>
      <c r="J583" s="5"/>
    </row>
    <row r="584" spans="1:10" ht="15">
      <c r="A584" s="77">
        <v>554</v>
      </c>
      <c r="B584" s="18" t="s">
        <v>1798</v>
      </c>
      <c r="C584" s="17" t="s">
        <v>1781</v>
      </c>
      <c r="D584" s="17" t="s">
        <v>1808</v>
      </c>
      <c r="E584" s="75">
        <f>work!G584+work!H584</f>
        <v>153915</v>
      </c>
      <c r="F584" s="75">
        <f>work!I584+work!J584</f>
        <v>11200</v>
      </c>
      <c r="H584" s="66">
        <f>work!L584</f>
        <v>20081007</v>
      </c>
      <c r="I584" s="75"/>
      <c r="J584" s="5"/>
    </row>
    <row r="585" spans="1:10" ht="15">
      <c r="A585" s="77">
        <v>555</v>
      </c>
      <c r="B585" s="18" t="s">
        <v>1800</v>
      </c>
      <c r="C585" s="17" t="s">
        <v>1781</v>
      </c>
      <c r="D585" s="17" t="s">
        <v>1811</v>
      </c>
      <c r="E585" s="75">
        <f>work!G585+work!H585</f>
        <v>40550</v>
      </c>
      <c r="F585" s="75">
        <f>work!I585+work!J585</f>
        <v>9950</v>
      </c>
      <c r="H585" s="66">
        <f>work!L585</f>
        <v>20081007</v>
      </c>
      <c r="I585" s="75"/>
      <c r="J585" s="5"/>
    </row>
    <row r="586" spans="1:10" ht="15">
      <c r="A586" s="77">
        <v>556</v>
      </c>
      <c r="B586" s="18" t="s">
        <v>1803</v>
      </c>
      <c r="C586" s="17" t="s">
        <v>1781</v>
      </c>
      <c r="D586" s="17" t="s">
        <v>1814</v>
      </c>
      <c r="E586" s="75">
        <f>work!G586+work!H586</f>
        <v>85119</v>
      </c>
      <c r="F586" s="75">
        <f>work!I586+work!J586</f>
        <v>36150</v>
      </c>
      <c r="H586" s="66">
        <f>work!L586</f>
        <v>20081007</v>
      </c>
      <c r="I586" s="75"/>
      <c r="J586" s="5"/>
    </row>
    <row r="587" spans="1:10" ht="15">
      <c r="A587" s="77">
        <v>557</v>
      </c>
      <c r="B587" s="18" t="s">
        <v>1806</v>
      </c>
      <c r="C587" s="17" t="s">
        <v>1781</v>
      </c>
      <c r="D587" s="17" t="s">
        <v>1817</v>
      </c>
      <c r="E587" s="75">
        <f>work!G587+work!H587</f>
        <v>272375</v>
      </c>
      <c r="F587" s="75">
        <f>work!I587+work!J587</f>
        <v>91100</v>
      </c>
      <c r="H587" s="66">
        <f>work!L587</f>
        <v>20081007</v>
      </c>
      <c r="I587" s="75"/>
      <c r="J587" s="5"/>
    </row>
    <row r="588" spans="1:10" ht="15">
      <c r="A588" s="77">
        <v>558</v>
      </c>
      <c r="B588" s="18" t="s">
        <v>1809</v>
      </c>
      <c r="C588" s="17" t="s">
        <v>1781</v>
      </c>
      <c r="D588" s="17" t="s">
        <v>1820</v>
      </c>
      <c r="E588" s="75">
        <f>work!G588+work!H588</f>
        <v>397100</v>
      </c>
      <c r="F588" s="75">
        <f>work!I588+work!J588</f>
        <v>7860</v>
      </c>
      <c r="H588" s="66">
        <f>work!L588</f>
        <v>20081107</v>
      </c>
      <c r="I588" s="75"/>
      <c r="J588" s="5"/>
    </row>
    <row r="589" spans="1:10" ht="15">
      <c r="A589" s="77">
        <v>559</v>
      </c>
      <c r="B589" s="18" t="s">
        <v>1812</v>
      </c>
      <c r="C589" s="17" t="s">
        <v>1781</v>
      </c>
      <c r="D589" s="17" t="s">
        <v>1823</v>
      </c>
      <c r="E589" s="75">
        <f>work!G589+work!H589</f>
        <v>499856</v>
      </c>
      <c r="F589" s="75">
        <f>work!I589+work!J589</f>
        <v>45525</v>
      </c>
      <c r="H589" s="66">
        <f>work!L589</f>
        <v>20081107</v>
      </c>
      <c r="I589" s="75"/>
      <c r="J589" s="5"/>
    </row>
    <row r="590" spans="1:10" ht="15">
      <c r="A590" s="77">
        <v>560</v>
      </c>
      <c r="B590" s="18" t="s">
        <v>1815</v>
      </c>
      <c r="C590" s="17" t="s">
        <v>1781</v>
      </c>
      <c r="D590" s="17" t="s">
        <v>2176</v>
      </c>
      <c r="E590" s="75">
        <f>work!G590+work!H590</f>
        <v>68995</v>
      </c>
      <c r="F590" s="75">
        <f>work!I590+work!J590</f>
        <v>38096</v>
      </c>
      <c r="H590" s="66">
        <f>work!L590</f>
        <v>20081007</v>
      </c>
      <c r="I590" s="75"/>
      <c r="J590" s="5"/>
    </row>
    <row r="591" spans="1:10" ht="15">
      <c r="A591" s="77">
        <v>561</v>
      </c>
      <c r="B591" s="18" t="s">
        <v>1818</v>
      </c>
      <c r="C591" s="17" t="s">
        <v>1781</v>
      </c>
      <c r="D591" s="17" t="s">
        <v>1828</v>
      </c>
      <c r="E591" s="75">
        <f>work!G591+work!H591</f>
        <v>93139</v>
      </c>
      <c r="F591" s="75">
        <f>work!I591+work!J591</f>
        <v>3100</v>
      </c>
      <c r="H591" s="66">
        <f>work!L591</f>
        <v>20081007</v>
      </c>
      <c r="I591" s="75"/>
      <c r="J591" s="5"/>
    </row>
    <row r="592" spans="1:10" ht="15">
      <c r="A592" s="77">
        <v>562</v>
      </c>
      <c r="B592" s="78">
        <v>2118</v>
      </c>
      <c r="C592" s="17"/>
      <c r="D592" s="17" t="s">
        <v>1706</v>
      </c>
      <c r="E592" s="75">
        <f>work!G592+work!H592</f>
        <v>0</v>
      </c>
      <c r="F592" s="75">
        <f>work!I592+work!J592</f>
        <v>0</v>
      </c>
      <c r="H592" s="66" t="str">
        <f>work!L592</f>
        <v>See Hardwick Twp.</v>
      </c>
      <c r="I592" s="75"/>
      <c r="J592" s="5"/>
    </row>
    <row r="593" spans="1:10" ht="15">
      <c r="A593" s="77">
        <v>563</v>
      </c>
      <c r="B593" s="18" t="s">
        <v>1821</v>
      </c>
      <c r="C593" s="17" t="s">
        <v>1781</v>
      </c>
      <c r="D593" s="17" t="s">
        <v>1831</v>
      </c>
      <c r="E593" s="75">
        <f>work!G593+work!H593</f>
        <v>481925</v>
      </c>
      <c r="F593" s="75">
        <f>work!I593+work!J593</f>
        <v>342127</v>
      </c>
      <c r="H593" s="66">
        <f>work!L593</f>
        <v>20080908</v>
      </c>
      <c r="I593" s="75"/>
      <c r="J593" s="5"/>
    </row>
    <row r="594" spans="1:10" ht="15">
      <c r="A594" s="77">
        <v>564</v>
      </c>
      <c r="B594" s="18" t="s">
        <v>1824</v>
      </c>
      <c r="C594" s="17" t="s">
        <v>1781</v>
      </c>
      <c r="D594" s="17" t="s">
        <v>1834</v>
      </c>
      <c r="E594" s="75">
        <f>work!G594+work!H594</f>
        <v>40221</v>
      </c>
      <c r="F594" s="75">
        <f>work!I594+work!J594</f>
        <v>13250</v>
      </c>
      <c r="H594" s="66">
        <f>work!L594</f>
        <v>20080908</v>
      </c>
      <c r="I594" s="75"/>
      <c r="J594" s="5"/>
    </row>
    <row r="595" spans="1:10" ht="15">
      <c r="A595" s="77">
        <v>565</v>
      </c>
      <c r="B595" s="18" t="s">
        <v>1826</v>
      </c>
      <c r="C595" s="17" t="s">
        <v>1781</v>
      </c>
      <c r="D595" s="17" t="s">
        <v>1837</v>
      </c>
      <c r="E595" s="75">
        <f>work!G595+work!H595</f>
        <v>90405</v>
      </c>
      <c r="F595" s="75">
        <f>work!I595+work!J595</f>
        <v>86411</v>
      </c>
      <c r="H595" s="66">
        <f>work!L595</f>
        <v>20081007</v>
      </c>
      <c r="I595" s="75"/>
      <c r="J595" s="5"/>
    </row>
    <row r="596" spans="1:10" ht="15">
      <c r="A596" s="77">
        <v>566</v>
      </c>
      <c r="B596" s="18" t="s">
        <v>1829</v>
      </c>
      <c r="C596" s="17" t="s">
        <v>1781</v>
      </c>
      <c r="D596" s="17" t="s">
        <v>2109</v>
      </c>
      <c r="E596" s="75">
        <f>work!G596+work!H596</f>
        <v>364806</v>
      </c>
      <c r="F596" s="75">
        <f>work!I596+work!J596</f>
        <v>216300</v>
      </c>
      <c r="H596" s="66">
        <f>work!L596</f>
        <v>20080908</v>
      </c>
      <c r="I596" s="75"/>
      <c r="J596" s="5"/>
    </row>
    <row r="597" spans="1:10" ht="15">
      <c r="A597" s="77">
        <v>567</v>
      </c>
      <c r="B597" s="18" t="s">
        <v>1832</v>
      </c>
      <c r="C597" s="17" t="s">
        <v>1781</v>
      </c>
      <c r="D597" s="17" t="s">
        <v>1840</v>
      </c>
      <c r="E597" s="75">
        <f>work!G597+work!H597</f>
        <v>119624</v>
      </c>
      <c r="F597" s="75">
        <f>work!I597+work!J597</f>
        <v>304842</v>
      </c>
      <c r="H597" s="66">
        <f>work!L597</f>
        <v>20081107</v>
      </c>
      <c r="I597" s="75"/>
      <c r="J597" s="5"/>
    </row>
    <row r="598" spans="1:10" ht="15">
      <c r="A598" s="77">
        <v>568</v>
      </c>
      <c r="B598" s="18" t="s">
        <v>1835</v>
      </c>
      <c r="C598" s="17"/>
      <c r="D598" s="80" t="s">
        <v>1705</v>
      </c>
      <c r="E598" s="75">
        <f>work!G598+work!H598</f>
        <v>21928778</v>
      </c>
      <c r="F598" s="75">
        <f>work!I598+work!J598</f>
        <v>126632456</v>
      </c>
      <c r="H598" s="66">
        <f>work!L598</f>
        <v>20080908</v>
      </c>
      <c r="I598" s="75"/>
      <c r="J598" s="5"/>
    </row>
    <row r="599" spans="5:6" ht="15">
      <c r="E599" s="75">
        <f>work!G599+work!H599</f>
        <v>0</v>
      </c>
      <c r="F599" s="75">
        <f>work!I599+work!J599</f>
        <v>0</v>
      </c>
    </row>
    <row r="601" ht="15">
      <c r="E601" s="75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through September 2008</v>
      </c>
      <c r="B1" s="3"/>
      <c r="C1" s="3"/>
      <c r="D1" s="3"/>
      <c r="E1" s="2"/>
      <c r="F1" s="2"/>
      <c r="G1" s="13"/>
    </row>
    <row r="2" spans="1:7" ht="18">
      <c r="A2" s="6" t="s">
        <v>1596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11/7/08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1595</v>
      </c>
      <c r="B6" s="9" t="s">
        <v>1701</v>
      </c>
      <c r="C6" s="26" t="s">
        <v>1588</v>
      </c>
      <c r="D6" s="24" t="s">
        <v>1582</v>
      </c>
      <c r="E6" s="24" t="s">
        <v>1592</v>
      </c>
    </row>
    <row r="7" spans="1:7" ht="15.75" thickTop="1">
      <c r="A7" s="18" t="str">
        <f>top_20_ytd!A7</f>
        <v>Atlantic City</v>
      </c>
      <c r="B7" s="18" t="str">
        <f>top_20_ytd!B7</f>
        <v>Atlantic</v>
      </c>
      <c r="C7" s="45">
        <f>D7+E7</f>
        <v>484133220</v>
      </c>
      <c r="D7" s="45">
        <f>SUM(top_20_ytd!D7+top_20_ytd!E7)</f>
        <v>14079182</v>
      </c>
      <c r="E7" s="45">
        <f>SUM(top_20_ytd!F7+top_20_ytd!G7)</f>
        <v>470054038</v>
      </c>
      <c r="G7" s="47"/>
    </row>
    <row r="8" spans="1:7" ht="15">
      <c r="A8" s="18" t="str">
        <f>top_20_ytd!A8</f>
        <v>Voorhees Township</v>
      </c>
      <c r="B8" s="18" t="str">
        <f>top_20_ytd!B8</f>
        <v>Camden</v>
      </c>
      <c r="C8" s="47">
        <f aca="true" t="shared" si="0" ref="C8:C26">D8+E8</f>
        <v>346919207</v>
      </c>
      <c r="D8" s="47">
        <f>SUM(top_20_ytd!D8+top_20_ytd!E8)</f>
        <v>17545142</v>
      </c>
      <c r="E8" s="47">
        <f>SUM(top_20_ytd!F8+top_20_ytd!G8)</f>
        <v>329374065</v>
      </c>
      <c r="G8" s="47"/>
    </row>
    <row r="9" spans="1:7" ht="15">
      <c r="A9" s="18" t="str">
        <f>top_20_ytd!A9</f>
        <v>Piscataway Township</v>
      </c>
      <c r="B9" s="18" t="str">
        <f>top_20_ytd!B9</f>
        <v>Middlesex</v>
      </c>
      <c r="C9" s="47">
        <f t="shared" si="0"/>
        <v>304377042</v>
      </c>
      <c r="D9" s="47">
        <f>SUM(top_20_ytd!D9+top_20_ytd!E9)</f>
        <v>11588870</v>
      </c>
      <c r="E9" s="47">
        <f>SUM(top_20_ytd!F9+top_20_ytd!G9)</f>
        <v>292788172</v>
      </c>
      <c r="G9" s="47"/>
    </row>
    <row r="10" spans="1:7" ht="15">
      <c r="A10" s="18" t="str">
        <f>top_20_ytd!A10</f>
        <v>Princeton Township</v>
      </c>
      <c r="B10" s="18" t="str">
        <f>top_20_ytd!B10</f>
        <v>Mercer</v>
      </c>
      <c r="C10" s="47">
        <f t="shared" si="0"/>
        <v>297721843</v>
      </c>
      <c r="D10" s="47">
        <f>SUM(top_20_ytd!D10+top_20_ytd!E10)</f>
        <v>34246293</v>
      </c>
      <c r="E10" s="47">
        <f>SUM(top_20_ytd!F10+top_20_ytd!G10)</f>
        <v>263475550</v>
      </c>
      <c r="G10" s="47"/>
    </row>
    <row r="11" spans="1:7" ht="15">
      <c r="A11" s="18" t="str">
        <f>top_20_ytd!A11</f>
        <v>Jersey City</v>
      </c>
      <c r="B11" s="18" t="str">
        <f>top_20_ytd!B11</f>
        <v>Hudson</v>
      </c>
      <c r="C11" s="47">
        <f t="shared" si="0"/>
        <v>293239462</v>
      </c>
      <c r="D11" s="47">
        <f>SUM(top_20_ytd!D11+top_20_ytd!E11)</f>
        <v>117171035</v>
      </c>
      <c r="E11" s="47">
        <f>SUM(top_20_ytd!F11+top_20_ytd!G11)</f>
        <v>176068427</v>
      </c>
      <c r="G11" s="47"/>
    </row>
    <row r="12" spans="1:7" ht="15">
      <c r="A12" s="18" t="str">
        <f>top_20_ytd!A12</f>
        <v>Bridgewater Township</v>
      </c>
      <c r="B12" s="18" t="str">
        <f>top_20_ytd!B12</f>
        <v>Somerset</v>
      </c>
      <c r="C12" s="47">
        <f t="shared" si="0"/>
        <v>180631409</v>
      </c>
      <c r="D12" s="47">
        <f>SUM(top_20_ytd!D12+top_20_ytd!E12)</f>
        <v>19408207</v>
      </c>
      <c r="E12" s="47">
        <f>SUM(top_20_ytd!F12+top_20_ytd!G12)</f>
        <v>161223202</v>
      </c>
      <c r="G12" s="47"/>
    </row>
    <row r="13" spans="1:7" ht="15">
      <c r="A13" s="18" t="str">
        <f>top_20_ytd!A13</f>
        <v>New Brunswick City</v>
      </c>
      <c r="B13" s="18" t="str">
        <f>top_20_ytd!B13</f>
        <v>Middlesex</v>
      </c>
      <c r="C13" s="47">
        <f t="shared" si="0"/>
        <v>178241525</v>
      </c>
      <c r="D13" s="47">
        <f>SUM(top_20_ytd!D13+top_20_ytd!E13)</f>
        <v>5603298</v>
      </c>
      <c r="E13" s="47">
        <f>SUM(top_20_ytd!F13+top_20_ytd!G13)</f>
        <v>172638227</v>
      </c>
      <c r="G13" s="47"/>
    </row>
    <row r="14" spans="1:7" ht="15">
      <c r="A14" s="18" t="str">
        <f>top_20_ytd!A14</f>
        <v>Cherry Hill Township</v>
      </c>
      <c r="B14" s="18" t="str">
        <f>top_20_ytd!B14</f>
        <v>Camden</v>
      </c>
      <c r="C14" s="47">
        <f t="shared" si="0"/>
        <v>148544026</v>
      </c>
      <c r="D14" s="47">
        <f>SUM(top_20_ytd!D14+top_20_ytd!E14)</f>
        <v>19383661</v>
      </c>
      <c r="E14" s="47">
        <f>SUM(top_20_ytd!F14+top_20_ytd!G14)</f>
        <v>129160365</v>
      </c>
      <c r="G14" s="47"/>
    </row>
    <row r="15" spans="1:7" ht="15">
      <c r="A15" s="18" t="str">
        <f>top_20_ytd!A15</f>
        <v>Monroe Township</v>
      </c>
      <c r="B15" s="18" t="str">
        <f>top_20_ytd!B15</f>
        <v>Middlesex</v>
      </c>
      <c r="C15" s="47">
        <f t="shared" si="0"/>
        <v>137145680</v>
      </c>
      <c r="D15" s="47">
        <f>SUM(top_20_ytd!D15+top_20_ytd!E15)</f>
        <v>40360889</v>
      </c>
      <c r="E15" s="47">
        <f>SUM(top_20_ytd!F15+top_20_ytd!G15)</f>
        <v>96784791</v>
      </c>
      <c r="G15" s="47"/>
    </row>
    <row r="16" spans="1:7" ht="15">
      <c r="A16" s="18" t="str">
        <f>top_20_ytd!A16</f>
        <v>Newark City</v>
      </c>
      <c r="B16" s="18" t="str">
        <f>top_20_ytd!B16</f>
        <v>Essex</v>
      </c>
      <c r="C16" s="47">
        <f t="shared" si="0"/>
        <v>130017963</v>
      </c>
      <c r="D16" s="47">
        <f>SUM(top_20_ytd!D16+top_20_ytd!E16)</f>
        <v>47593512</v>
      </c>
      <c r="E16" s="47">
        <f>SUM(top_20_ytd!F16+top_20_ytd!G16)</f>
        <v>82424451</v>
      </c>
      <c r="G16" s="47"/>
    </row>
    <row r="17" spans="1:7" ht="15">
      <c r="A17" s="18" t="str">
        <f>top_20_ytd!A17</f>
        <v>Morristown Town</v>
      </c>
      <c r="B17" s="18" t="str">
        <f>top_20_ytd!B17</f>
        <v>Morris</v>
      </c>
      <c r="C17" s="47">
        <f t="shared" si="0"/>
        <v>117037920</v>
      </c>
      <c r="D17" s="47">
        <f>SUM(top_20_ytd!D17+top_20_ytd!E17)</f>
        <v>10675138</v>
      </c>
      <c r="E17" s="47">
        <f>SUM(top_20_ytd!F17+top_20_ytd!G17)</f>
        <v>106362782</v>
      </c>
      <c r="G17" s="47"/>
    </row>
    <row r="18" spans="1:7" ht="15">
      <c r="A18" s="18" t="str">
        <f>top_20_ytd!A18</f>
        <v>Parsippany-Troy Hills Twp</v>
      </c>
      <c r="B18" s="18" t="str">
        <f>top_20_ytd!B18</f>
        <v>Morris</v>
      </c>
      <c r="C18" s="47">
        <f t="shared" si="0"/>
        <v>104971289</v>
      </c>
      <c r="D18" s="47">
        <f>SUM(top_20_ytd!D18+top_20_ytd!E18)</f>
        <v>16882107</v>
      </c>
      <c r="E18" s="47">
        <f>SUM(top_20_ytd!F18+top_20_ytd!G18)</f>
        <v>88089182</v>
      </c>
      <c r="G18" s="47"/>
    </row>
    <row r="19" spans="1:7" ht="15">
      <c r="A19" s="18" t="str">
        <f>top_20_ytd!A19</f>
        <v>Bayonne City</v>
      </c>
      <c r="B19" s="18" t="str">
        <f>top_20_ytd!B19</f>
        <v>Hudson</v>
      </c>
      <c r="C19" s="47">
        <f t="shared" si="0"/>
        <v>104524857</v>
      </c>
      <c r="D19" s="47">
        <f>SUM(top_20_ytd!D19+top_20_ytd!E19)</f>
        <v>97541166</v>
      </c>
      <c r="E19" s="47">
        <f>SUM(top_20_ytd!F19+top_20_ytd!G19)</f>
        <v>6983691</v>
      </c>
      <c r="G19" s="47"/>
    </row>
    <row r="20" spans="1:7" ht="15">
      <c r="A20" s="18" t="str">
        <f>top_20_ytd!A20</f>
        <v>South Brunswick Township</v>
      </c>
      <c r="B20" s="18" t="str">
        <f>top_20_ytd!B20</f>
        <v>Middlesex</v>
      </c>
      <c r="C20" s="47">
        <f t="shared" si="0"/>
        <v>102812481</v>
      </c>
      <c r="D20" s="47">
        <f>SUM(top_20_ytd!D20+top_20_ytd!E20)</f>
        <v>25414823</v>
      </c>
      <c r="E20" s="47">
        <f>SUM(top_20_ytd!F20+top_20_ytd!G20)</f>
        <v>77397658</v>
      </c>
      <c r="G20" s="47"/>
    </row>
    <row r="21" spans="1:7" ht="15">
      <c r="A21" s="18" t="str">
        <f>top_20_ytd!A21</f>
        <v>Secaucus Town</v>
      </c>
      <c r="B21" s="18" t="str">
        <f>top_20_ytd!B21</f>
        <v>Hudson</v>
      </c>
      <c r="C21" s="47">
        <f t="shared" si="0"/>
        <v>97560319</v>
      </c>
      <c r="D21" s="47">
        <f>SUM(top_20_ytd!D21+top_20_ytd!E21)</f>
        <v>28540340</v>
      </c>
      <c r="E21" s="47">
        <f>SUM(top_20_ytd!F21+top_20_ytd!G21)</f>
        <v>69019979</v>
      </c>
      <c r="G21" s="47"/>
    </row>
    <row r="22" spans="1:7" ht="15">
      <c r="A22" s="18" t="str">
        <f>top_20_ytd!A22</f>
        <v>Brick Township</v>
      </c>
      <c r="B22" s="18" t="str">
        <f>top_20_ytd!B22</f>
        <v>Ocean</v>
      </c>
      <c r="C22" s="47">
        <f t="shared" si="0"/>
        <v>94324376</v>
      </c>
      <c r="D22" s="47">
        <f>SUM(top_20_ytd!D22+top_20_ytd!E22)</f>
        <v>32240261</v>
      </c>
      <c r="E22" s="47">
        <f>SUM(top_20_ytd!F22+top_20_ytd!G22)</f>
        <v>62084115</v>
      </c>
      <c r="G22" s="47"/>
    </row>
    <row r="23" spans="1:7" ht="15">
      <c r="A23" s="18" t="str">
        <f>top_20_ytd!A23</f>
        <v>Summit City</v>
      </c>
      <c r="B23" s="18" t="str">
        <f>top_20_ytd!B23</f>
        <v>Union</v>
      </c>
      <c r="C23" s="47">
        <f t="shared" si="0"/>
        <v>89476475</v>
      </c>
      <c r="D23" s="47">
        <f>SUM(top_20_ytd!D23+top_20_ytd!E23)</f>
        <v>39254356</v>
      </c>
      <c r="E23" s="47">
        <f>SUM(top_20_ytd!F23+top_20_ytd!G23)</f>
        <v>50222119</v>
      </c>
      <c r="G23" s="47"/>
    </row>
    <row r="24" spans="1:7" ht="15">
      <c r="A24" s="18" t="str">
        <f>top_20_ytd!A24</f>
        <v>Hoboken City</v>
      </c>
      <c r="B24" s="18" t="str">
        <f>top_20_ytd!B24</f>
        <v>Hudson</v>
      </c>
      <c r="C24" s="47">
        <f t="shared" si="0"/>
        <v>87725645</v>
      </c>
      <c r="D24" s="47">
        <f>SUM(top_20_ytd!D24+top_20_ytd!E24)</f>
        <v>71673802</v>
      </c>
      <c r="E24" s="47">
        <f>SUM(top_20_ytd!F24+top_20_ytd!G24)</f>
        <v>16051843</v>
      </c>
      <c r="G24" s="47"/>
    </row>
    <row r="25" spans="1:7" ht="15">
      <c r="A25" s="18" t="str">
        <f>top_20_ytd!A25</f>
        <v>Paramus Borough</v>
      </c>
      <c r="B25" s="18" t="str">
        <f>top_20_ytd!B25</f>
        <v>Bergen</v>
      </c>
      <c r="C25" s="47">
        <f t="shared" si="0"/>
        <v>85608947</v>
      </c>
      <c r="D25" s="47">
        <f>SUM(top_20_ytd!D25+top_20_ytd!E25)</f>
        <v>18864308</v>
      </c>
      <c r="E25" s="47">
        <f>SUM(top_20_ytd!F25+top_20_ytd!G25)</f>
        <v>66744639</v>
      </c>
      <c r="G25" s="47"/>
    </row>
    <row r="26" spans="1:7" ht="15">
      <c r="A26" s="18" t="str">
        <f>top_20_ytd!A26</f>
        <v>Livingston Township</v>
      </c>
      <c r="B26" s="18" t="str">
        <f>top_20_ytd!B26</f>
        <v>Essex</v>
      </c>
      <c r="C26" s="47">
        <f t="shared" si="0"/>
        <v>82418433</v>
      </c>
      <c r="D26" s="47">
        <f>SUM(top_20_ytd!D26+top_20_ytd!E26)</f>
        <v>42445531</v>
      </c>
      <c r="E26" s="47">
        <f>SUM(top_20_ytd!F26+top_20_ytd!G26)</f>
        <v>39972902</v>
      </c>
      <c r="G26" s="47"/>
    </row>
    <row r="27" spans="1:5" ht="15">
      <c r="A27" s="18" t="s">
        <v>1596</v>
      </c>
      <c r="B27" s="17"/>
      <c r="C27" s="51">
        <f>SUM(C7:C26)</f>
        <v>3467432119</v>
      </c>
      <c r="D27" s="51">
        <f>SUM(D7:D26)</f>
        <v>710511921</v>
      </c>
      <c r="E27" s="51">
        <f>SUM(E7:E26)</f>
        <v>2756920198</v>
      </c>
    </row>
    <row r="28" spans="1:5" ht="15">
      <c r="A28" s="18" t="s">
        <v>1590</v>
      </c>
      <c r="C28" s="54">
        <f>D28+E28</f>
        <v>11083588256</v>
      </c>
      <c r="D28" s="28">
        <f>SUM(top_20_ytd!D28:E28)</f>
        <v>4633430465</v>
      </c>
      <c r="E28" s="28">
        <f>SUM(top_20_ytd!F28:G28)</f>
        <v>6450157791</v>
      </c>
    </row>
    <row r="29" spans="1:5" ht="15">
      <c r="A29" s="18" t="s">
        <v>1597</v>
      </c>
      <c r="C29" s="43">
        <f>C27/C28</f>
        <v>0.3128438226783584</v>
      </c>
      <c r="D29" s="43">
        <f>D27/D28</f>
        <v>0.15334468195153977</v>
      </c>
      <c r="E29" s="43">
        <f>E27/E28</f>
        <v>0.4274190318021012</v>
      </c>
    </row>
    <row r="40" spans="1:7" ht="15">
      <c r="A40" s="18" t="s">
        <v>1706</v>
      </c>
      <c r="B40" s="17" t="s">
        <v>1781</v>
      </c>
      <c r="C40" s="47" t="s">
        <v>1707</v>
      </c>
      <c r="D40" s="47">
        <v>0</v>
      </c>
      <c r="E40" s="47">
        <v>0</v>
      </c>
      <c r="G40" s="60">
        <v>562</v>
      </c>
    </row>
    <row r="41" spans="1:7" ht="15">
      <c r="A41" s="18" t="s">
        <v>308</v>
      </c>
      <c r="B41" s="17" t="s">
        <v>290</v>
      </c>
      <c r="C41" s="47">
        <v>190625085</v>
      </c>
      <c r="D41" s="47">
        <v>117660527</v>
      </c>
      <c r="E41" s="47">
        <v>72964558</v>
      </c>
      <c r="G41" s="60">
        <v>252</v>
      </c>
    </row>
    <row r="42" spans="1:7" ht="15">
      <c r="A42" s="18" t="s">
        <v>1847</v>
      </c>
      <c r="B42" s="17" t="s">
        <v>1841</v>
      </c>
      <c r="C42" s="47">
        <v>183300147</v>
      </c>
      <c r="D42" s="47">
        <v>5756287</v>
      </c>
      <c r="E42" s="47">
        <v>177543860</v>
      </c>
      <c r="G42" s="60">
        <v>2</v>
      </c>
    </row>
    <row r="43" spans="1:7" ht="15">
      <c r="A43" s="18" t="s">
        <v>195</v>
      </c>
      <c r="B43" s="17" t="s">
        <v>154</v>
      </c>
      <c r="C43" s="47">
        <v>112502489</v>
      </c>
      <c r="D43" s="47">
        <v>43446370</v>
      </c>
      <c r="E43" s="47">
        <v>69056119</v>
      </c>
      <c r="G43" s="60">
        <v>214</v>
      </c>
    </row>
    <row r="44" spans="1:7" ht="15">
      <c r="A44" s="18" t="s">
        <v>183</v>
      </c>
      <c r="B44" s="17" t="s">
        <v>154</v>
      </c>
      <c r="C44" s="47">
        <v>66796208</v>
      </c>
      <c r="D44" s="47">
        <v>41157927</v>
      </c>
      <c r="E44" s="47">
        <v>25638281</v>
      </c>
      <c r="G44" s="60">
        <v>210</v>
      </c>
    </row>
    <row r="45" spans="1:7" ht="15">
      <c r="A45" s="18" t="s">
        <v>1477</v>
      </c>
      <c r="B45" s="17" t="s">
        <v>1456</v>
      </c>
      <c r="C45" s="47">
        <v>64022315</v>
      </c>
      <c r="D45" s="47">
        <v>6118130</v>
      </c>
      <c r="E45" s="47">
        <v>57904185</v>
      </c>
      <c r="G45" s="60">
        <v>454</v>
      </c>
    </row>
    <row r="46" spans="1:7" ht="15">
      <c r="A46" s="18" t="s">
        <v>1629</v>
      </c>
      <c r="B46" s="17" t="s">
        <v>1556</v>
      </c>
      <c r="C46" s="47">
        <v>54940712</v>
      </c>
      <c r="D46" s="47">
        <v>7323040</v>
      </c>
      <c r="E46" s="47">
        <v>47617672</v>
      </c>
      <c r="G46" s="60">
        <v>498</v>
      </c>
    </row>
    <row r="47" spans="1:7" ht="15">
      <c r="A47" s="18" t="s">
        <v>1727</v>
      </c>
      <c r="B47" s="17" t="s">
        <v>1716</v>
      </c>
      <c r="C47" s="47">
        <v>52722136</v>
      </c>
      <c r="D47" s="47">
        <v>9733476</v>
      </c>
      <c r="E47" s="47">
        <v>42988660</v>
      </c>
      <c r="G47" s="60">
        <v>527</v>
      </c>
    </row>
    <row r="48" spans="1:7" ht="15">
      <c r="A48" s="18" t="s">
        <v>86</v>
      </c>
      <c r="B48" s="17" t="s">
        <v>62</v>
      </c>
      <c r="C48" s="47">
        <v>47536775</v>
      </c>
      <c r="D48" s="47">
        <v>44508333</v>
      </c>
      <c r="E48" s="47">
        <v>3028442</v>
      </c>
      <c r="G48" s="60">
        <v>178</v>
      </c>
    </row>
    <row r="49" spans="1:7" ht="15">
      <c r="A49" s="18" t="s">
        <v>2194</v>
      </c>
      <c r="B49" s="17" t="s">
        <v>2122</v>
      </c>
      <c r="C49" s="47">
        <v>46728590</v>
      </c>
      <c r="D49" s="47">
        <v>4392046</v>
      </c>
      <c r="E49" s="47">
        <v>42336544</v>
      </c>
      <c r="G49" s="60">
        <v>117</v>
      </c>
    </row>
    <row r="50" spans="1:7" ht="15">
      <c r="A50" s="18" t="s">
        <v>1390</v>
      </c>
      <c r="B50" s="17" t="s">
        <v>1357</v>
      </c>
      <c r="C50" s="47">
        <v>45415455</v>
      </c>
      <c r="D50" s="47">
        <v>37548396</v>
      </c>
      <c r="E50" s="47">
        <v>7867059</v>
      </c>
      <c r="G50" s="60">
        <v>425</v>
      </c>
    </row>
    <row r="51" spans="1:7" ht="15">
      <c r="A51" s="18" t="s">
        <v>1160</v>
      </c>
      <c r="B51" s="17" t="s">
        <v>1082</v>
      </c>
      <c r="C51" s="47">
        <v>43268180</v>
      </c>
      <c r="D51" s="47">
        <v>22435980</v>
      </c>
      <c r="E51" s="47">
        <v>20832200</v>
      </c>
      <c r="G51" s="60">
        <v>348</v>
      </c>
    </row>
    <row r="52" spans="1:7" ht="15">
      <c r="A52" s="18" t="s">
        <v>251</v>
      </c>
      <c r="B52" s="17" t="s">
        <v>1008</v>
      </c>
      <c r="C52" s="47">
        <v>36084561</v>
      </c>
      <c r="D52" s="47">
        <v>25172187</v>
      </c>
      <c r="E52" s="47">
        <v>10912374</v>
      </c>
      <c r="G52" s="60">
        <v>310</v>
      </c>
    </row>
    <row r="53" spans="1:7" ht="15">
      <c r="A53" s="18" t="s">
        <v>2056</v>
      </c>
      <c r="B53" s="17" t="s">
        <v>1911</v>
      </c>
      <c r="C53" s="47">
        <v>34804380</v>
      </c>
      <c r="D53" s="47">
        <v>21035445</v>
      </c>
      <c r="E53" s="47">
        <v>13768935</v>
      </c>
      <c r="G53" s="60">
        <v>71</v>
      </c>
    </row>
    <row r="54" spans="1:7" ht="15">
      <c r="A54" s="18" t="s">
        <v>2167</v>
      </c>
      <c r="B54" s="17" t="s">
        <v>2122</v>
      </c>
      <c r="C54" s="47">
        <v>32927131</v>
      </c>
      <c r="D54" s="47">
        <v>7153981</v>
      </c>
      <c r="E54" s="47">
        <v>25773150</v>
      </c>
      <c r="G54" s="60">
        <v>108</v>
      </c>
    </row>
    <row r="55" spans="1:7" ht="15">
      <c r="A55" s="18" t="s">
        <v>1405</v>
      </c>
      <c r="B55" s="17" t="s">
        <v>1357</v>
      </c>
      <c r="C55" s="47">
        <v>32851827</v>
      </c>
      <c r="D55" s="47">
        <v>12569908</v>
      </c>
      <c r="E55" s="47">
        <v>20281919</v>
      </c>
      <c r="G55" s="60">
        <v>430</v>
      </c>
    </row>
    <row r="56" spans="1:7" ht="15">
      <c r="A56" s="18" t="s">
        <v>1309</v>
      </c>
      <c r="B56" s="17" t="s">
        <v>1240</v>
      </c>
      <c r="C56" s="47">
        <v>32304884</v>
      </c>
      <c r="D56" s="47">
        <v>586183</v>
      </c>
      <c r="E56" s="47">
        <v>31718701</v>
      </c>
      <c r="G56" s="60">
        <v>398</v>
      </c>
    </row>
    <row r="57" spans="1:7" ht="15">
      <c r="A57" s="18" t="s">
        <v>234</v>
      </c>
      <c r="B57" s="17" t="s">
        <v>1556</v>
      </c>
      <c r="C57" s="47">
        <v>32153837</v>
      </c>
      <c r="D57" s="47">
        <v>25070145</v>
      </c>
      <c r="E57" s="47">
        <v>7083692</v>
      </c>
      <c r="G57" s="60">
        <v>486</v>
      </c>
    </row>
    <row r="58" spans="1:7" ht="15">
      <c r="A58" s="18" t="s">
        <v>389</v>
      </c>
      <c r="B58" s="17" t="s">
        <v>327</v>
      </c>
      <c r="C58" s="47">
        <v>31132318</v>
      </c>
      <c r="D58" s="47">
        <v>6604906</v>
      </c>
      <c r="E58" s="47">
        <v>24527412</v>
      </c>
      <c r="G58" s="60">
        <v>279</v>
      </c>
    </row>
    <row r="59" spans="1:7" ht="15">
      <c r="A59" s="18" t="s">
        <v>1574</v>
      </c>
      <c r="B59" s="17" t="s">
        <v>1556</v>
      </c>
      <c r="C59" s="47">
        <v>30962649</v>
      </c>
      <c r="D59" s="47">
        <v>13156029</v>
      </c>
      <c r="E59" s="47">
        <v>17806620</v>
      </c>
      <c r="G59" s="60">
        <v>484</v>
      </c>
    </row>
    <row r="60" spans="1:7" ht="15">
      <c r="A60" s="18" t="s">
        <v>1378</v>
      </c>
      <c r="B60" s="17" t="s">
        <v>1357</v>
      </c>
      <c r="C60" s="47">
        <v>30609127</v>
      </c>
      <c r="D60" s="47">
        <v>23929912</v>
      </c>
      <c r="E60" s="47">
        <v>6679215</v>
      </c>
      <c r="G60" s="60">
        <v>421</v>
      </c>
    </row>
    <row r="61" spans="1:7" ht="15">
      <c r="A61" s="18" t="s">
        <v>2269</v>
      </c>
      <c r="B61" s="17" t="s">
        <v>2242</v>
      </c>
      <c r="C61" s="47">
        <v>30298801</v>
      </c>
      <c r="D61" s="47">
        <v>12066633</v>
      </c>
      <c r="E61" s="47">
        <v>18232168</v>
      </c>
      <c r="G61" s="60">
        <v>142</v>
      </c>
    </row>
    <row r="62" spans="1:7" ht="15">
      <c r="A62" s="18" t="s">
        <v>1069</v>
      </c>
      <c r="B62" s="17" t="s">
        <v>1008</v>
      </c>
      <c r="C62" s="47">
        <v>29902239</v>
      </c>
      <c r="D62" s="47">
        <v>7988818</v>
      </c>
      <c r="E62" s="47">
        <v>21913421</v>
      </c>
      <c r="G62" s="60">
        <v>318</v>
      </c>
    </row>
    <row r="63" spans="1:7" ht="15">
      <c r="A63" s="18" t="s">
        <v>1542</v>
      </c>
      <c r="B63" s="17" t="s">
        <v>1008</v>
      </c>
      <c r="C63" s="47">
        <v>29684026</v>
      </c>
      <c r="D63" s="47">
        <v>3990185</v>
      </c>
      <c r="E63" s="47">
        <v>25693841</v>
      </c>
      <c r="G63" s="60">
        <v>311</v>
      </c>
    </row>
    <row r="64" spans="1:7" ht="15">
      <c r="A64" s="18" t="s">
        <v>1023</v>
      </c>
      <c r="B64" s="17" t="s">
        <v>1008</v>
      </c>
      <c r="C64" s="47">
        <v>29236638</v>
      </c>
      <c r="D64" s="47">
        <v>10429934</v>
      </c>
      <c r="E64" s="47">
        <v>18806704</v>
      </c>
      <c r="G64" s="60">
        <v>302</v>
      </c>
    </row>
    <row r="65" spans="1:7" ht="15">
      <c r="A65" s="18" t="s">
        <v>1327</v>
      </c>
      <c r="B65" s="17" t="s">
        <v>1240</v>
      </c>
      <c r="C65" s="47">
        <v>28557734</v>
      </c>
      <c r="D65" s="47">
        <v>6388739</v>
      </c>
      <c r="E65" s="47">
        <v>22168995</v>
      </c>
      <c r="G65" s="60">
        <v>404</v>
      </c>
    </row>
    <row r="66" spans="1:7" ht="15">
      <c r="A66" s="18" t="s">
        <v>2050</v>
      </c>
      <c r="B66" s="17" t="s">
        <v>1911</v>
      </c>
      <c r="C66" s="47">
        <v>28071272</v>
      </c>
      <c r="D66" s="47">
        <v>10161306</v>
      </c>
      <c r="E66" s="47">
        <v>17909966</v>
      </c>
      <c r="G66" s="60">
        <v>69</v>
      </c>
    </row>
    <row r="67" spans="1:7" ht="15">
      <c r="A67" s="18" t="s">
        <v>1399</v>
      </c>
      <c r="B67" s="17" t="s">
        <v>1357</v>
      </c>
      <c r="C67" s="47">
        <v>26961761</v>
      </c>
      <c r="D67" s="47">
        <v>18013872</v>
      </c>
      <c r="E67" s="47">
        <v>8947889</v>
      </c>
      <c r="G67" s="60">
        <v>428</v>
      </c>
    </row>
    <row r="68" spans="1:7" ht="15">
      <c r="A68" s="18" t="s">
        <v>1345</v>
      </c>
      <c r="B68" s="17" t="s">
        <v>1240</v>
      </c>
      <c r="C68" s="47">
        <v>26536220</v>
      </c>
      <c r="D68" s="47">
        <v>4611061</v>
      </c>
      <c r="E68" s="47">
        <v>21925159</v>
      </c>
      <c r="G68" s="60">
        <v>410</v>
      </c>
    </row>
    <row r="69" spans="1:7" ht="15">
      <c r="A69" s="18" t="s">
        <v>1618</v>
      </c>
      <c r="B69" s="17" t="s">
        <v>1556</v>
      </c>
      <c r="C69" s="47">
        <v>26252700</v>
      </c>
      <c r="D69" s="47">
        <v>24957902</v>
      </c>
      <c r="E69" s="47">
        <v>1294798</v>
      </c>
      <c r="G69" s="60">
        <v>494</v>
      </c>
    </row>
    <row r="70" spans="1:7" ht="15">
      <c r="A70" s="18" t="s">
        <v>2188</v>
      </c>
      <c r="B70" s="17" t="s">
        <v>2122</v>
      </c>
      <c r="C70" s="47">
        <v>25569785</v>
      </c>
      <c r="D70" s="47">
        <v>7053318</v>
      </c>
      <c r="E70" s="47">
        <v>18516467</v>
      </c>
      <c r="G70" s="60">
        <v>115</v>
      </c>
    </row>
    <row r="71" spans="1:7" ht="15">
      <c r="A71" s="18" t="s">
        <v>83</v>
      </c>
      <c r="B71" s="17" t="s">
        <v>62</v>
      </c>
      <c r="C71" s="47">
        <v>25269497</v>
      </c>
      <c r="D71" s="47">
        <v>24637047</v>
      </c>
      <c r="E71" s="47">
        <v>632450</v>
      </c>
      <c r="G71" s="60">
        <v>177</v>
      </c>
    </row>
    <row r="72" spans="1:7" ht="15">
      <c r="A72" s="18" t="s">
        <v>1007</v>
      </c>
      <c r="B72" s="17" t="s">
        <v>405</v>
      </c>
      <c r="C72" s="47">
        <v>24725325</v>
      </c>
      <c r="D72" s="47">
        <v>15591007</v>
      </c>
      <c r="E72" s="47">
        <v>9134318</v>
      </c>
      <c r="G72" s="60">
        <v>297</v>
      </c>
    </row>
    <row r="73" spans="1:7" ht="15">
      <c r="A73" s="18" t="s">
        <v>1877</v>
      </c>
      <c r="B73" s="17" t="s">
        <v>405</v>
      </c>
      <c r="C73" s="47">
        <v>24380402</v>
      </c>
      <c r="D73" s="47">
        <v>13528532</v>
      </c>
      <c r="E73" s="47">
        <v>10851870</v>
      </c>
      <c r="G73" s="60">
        <v>287</v>
      </c>
    </row>
    <row r="74" spans="1:7" ht="15">
      <c r="A74" s="18" t="s">
        <v>289</v>
      </c>
      <c r="B74" s="17" t="s">
        <v>219</v>
      </c>
      <c r="C74" s="47">
        <v>24250302</v>
      </c>
      <c r="D74" s="47">
        <v>23228602</v>
      </c>
      <c r="E74" s="47">
        <v>1021700</v>
      </c>
      <c r="G74" s="60">
        <v>246</v>
      </c>
    </row>
    <row r="75" spans="1:7" ht="15">
      <c r="A75" s="18" t="s">
        <v>107</v>
      </c>
      <c r="B75" s="17" t="s">
        <v>62</v>
      </c>
      <c r="C75" s="47">
        <v>23583890</v>
      </c>
      <c r="D75" s="47">
        <v>22491540</v>
      </c>
      <c r="E75" s="47">
        <v>1092350</v>
      </c>
      <c r="G75" s="60">
        <v>185</v>
      </c>
    </row>
    <row r="76" spans="1:7" ht="15">
      <c r="A76" s="18" t="s">
        <v>305</v>
      </c>
      <c r="B76" s="17" t="s">
        <v>290</v>
      </c>
      <c r="C76" s="47">
        <v>23467549</v>
      </c>
      <c r="D76" s="47">
        <v>19699621</v>
      </c>
      <c r="E76" s="47">
        <v>3767928</v>
      </c>
      <c r="G76" s="60">
        <v>251</v>
      </c>
    </row>
    <row r="77" spans="1:7" ht="15">
      <c r="A77" s="18" t="s">
        <v>1130</v>
      </c>
      <c r="B77" s="17" t="s">
        <v>1082</v>
      </c>
      <c r="C77" s="47">
        <v>23203569</v>
      </c>
      <c r="D77" s="47">
        <v>10933408</v>
      </c>
      <c r="E77" s="47">
        <v>12270161</v>
      </c>
      <c r="G77" s="60">
        <v>338</v>
      </c>
    </row>
    <row r="78" spans="1:7" ht="15">
      <c r="A78" s="18" t="s">
        <v>293</v>
      </c>
      <c r="B78" s="17" t="s">
        <v>290</v>
      </c>
      <c r="C78" s="47">
        <v>22493795</v>
      </c>
      <c r="D78" s="47">
        <v>5068516</v>
      </c>
      <c r="E78" s="47">
        <v>17425279</v>
      </c>
      <c r="G78" s="60">
        <v>247</v>
      </c>
    </row>
    <row r="79" spans="1:7" ht="15">
      <c r="A79" s="18" t="s">
        <v>104</v>
      </c>
      <c r="B79" s="17" t="s">
        <v>62</v>
      </c>
      <c r="C79" s="47">
        <v>22107376</v>
      </c>
      <c r="D79" s="47">
        <v>21010506</v>
      </c>
      <c r="E79" s="47">
        <v>1096870</v>
      </c>
      <c r="G79" s="60">
        <v>184</v>
      </c>
    </row>
    <row r="80" spans="1:7" ht="15">
      <c r="A80" s="18" t="s">
        <v>58</v>
      </c>
      <c r="B80" s="17" t="s">
        <v>2242</v>
      </c>
      <c r="C80" s="47">
        <v>21806053</v>
      </c>
      <c r="D80" s="47">
        <v>18198004</v>
      </c>
      <c r="E80" s="47">
        <v>3608049</v>
      </c>
      <c r="G80" s="60">
        <v>169</v>
      </c>
    </row>
    <row r="81" spans="1:7" ht="15">
      <c r="A81" s="18" t="s">
        <v>1562</v>
      </c>
      <c r="B81" s="17" t="s">
        <v>1556</v>
      </c>
      <c r="C81" s="47">
        <v>21639144</v>
      </c>
      <c r="D81" s="47">
        <v>7853094</v>
      </c>
      <c r="E81" s="47">
        <v>13786050</v>
      </c>
      <c r="G81" s="60">
        <v>480</v>
      </c>
    </row>
    <row r="82" spans="1:7" ht="15">
      <c r="A82" s="18" t="s">
        <v>999</v>
      </c>
      <c r="B82" s="17" t="s">
        <v>405</v>
      </c>
      <c r="C82" s="47">
        <v>21026750</v>
      </c>
      <c r="D82" s="47">
        <v>15201811</v>
      </c>
      <c r="E82" s="47">
        <v>5824939</v>
      </c>
      <c r="G82" s="60">
        <v>294</v>
      </c>
    </row>
    <row r="83" spans="1:7" ht="15">
      <c r="A83" s="18" t="s">
        <v>1175</v>
      </c>
      <c r="B83" s="17" t="s">
        <v>1082</v>
      </c>
      <c r="C83" s="47">
        <v>20687141</v>
      </c>
      <c r="D83" s="47">
        <v>16595536</v>
      </c>
      <c r="E83" s="47">
        <v>4091605</v>
      </c>
      <c r="G83" s="60">
        <v>353</v>
      </c>
    </row>
    <row r="84" spans="1:7" ht="15">
      <c r="A84" s="18" t="s">
        <v>153</v>
      </c>
      <c r="B84" s="17" t="s">
        <v>111</v>
      </c>
      <c r="C84" s="47">
        <v>20509309</v>
      </c>
      <c r="D84" s="47">
        <v>6837900</v>
      </c>
      <c r="E84" s="47">
        <v>13671409</v>
      </c>
      <c r="G84" s="60">
        <v>200</v>
      </c>
    </row>
    <row r="85" spans="1:7" ht="15">
      <c r="A85" s="18" t="s">
        <v>1962</v>
      </c>
      <c r="B85" s="17" t="s">
        <v>1911</v>
      </c>
      <c r="C85" s="47">
        <v>19986080</v>
      </c>
      <c r="D85" s="47">
        <v>4565767</v>
      </c>
      <c r="E85" s="47">
        <v>15420313</v>
      </c>
      <c r="G85" s="60">
        <v>40</v>
      </c>
    </row>
    <row r="86" spans="1:7" ht="15">
      <c r="A86" s="18" t="s">
        <v>1236</v>
      </c>
      <c r="B86" s="17" t="s">
        <v>1082</v>
      </c>
      <c r="C86" s="47">
        <v>19951571</v>
      </c>
      <c r="D86" s="47">
        <v>15172449</v>
      </c>
      <c r="E86" s="47">
        <v>4779122</v>
      </c>
      <c r="G86" s="60">
        <v>374</v>
      </c>
    </row>
    <row r="87" spans="1:7" ht="15">
      <c r="A87" s="18" t="s">
        <v>1408</v>
      </c>
      <c r="B87" s="17" t="s">
        <v>1357</v>
      </c>
      <c r="C87" s="47">
        <v>19763638</v>
      </c>
      <c r="D87" s="47">
        <v>19165273</v>
      </c>
      <c r="E87" s="47">
        <v>598365</v>
      </c>
      <c r="G87" s="60">
        <v>431</v>
      </c>
    </row>
    <row r="88" spans="1:7" ht="15">
      <c r="A88" s="18" t="s">
        <v>135</v>
      </c>
      <c r="B88" s="17" t="s">
        <v>405</v>
      </c>
      <c r="C88" s="47">
        <v>19366720</v>
      </c>
      <c r="D88" s="47">
        <v>8331957</v>
      </c>
      <c r="E88" s="47">
        <v>11034763</v>
      </c>
      <c r="G88" s="60">
        <v>291</v>
      </c>
    </row>
    <row r="89" spans="1:7" ht="15">
      <c r="A89" s="18" t="s">
        <v>2287</v>
      </c>
      <c r="B89" s="17" t="s">
        <v>2242</v>
      </c>
      <c r="C89" s="47">
        <v>19220633</v>
      </c>
      <c r="D89" s="47">
        <v>13383853</v>
      </c>
      <c r="E89" s="47">
        <v>5836780</v>
      </c>
      <c r="G89" s="60">
        <v>148</v>
      </c>
    </row>
    <row r="90" spans="1:7" ht="15">
      <c r="A90" s="18" t="s">
        <v>189</v>
      </c>
      <c r="B90" s="17" t="s">
        <v>154</v>
      </c>
      <c r="C90" s="47">
        <v>18916296</v>
      </c>
      <c r="D90" s="47">
        <v>13867093</v>
      </c>
      <c r="E90" s="47">
        <v>5049203</v>
      </c>
      <c r="G90" s="60">
        <v>212</v>
      </c>
    </row>
    <row r="91" spans="1:7" ht="15">
      <c r="A91" s="18" t="s">
        <v>1035</v>
      </c>
      <c r="B91" s="17" t="s">
        <v>1008</v>
      </c>
      <c r="C91" s="47">
        <v>18709101</v>
      </c>
      <c r="D91" s="47">
        <v>18344095</v>
      </c>
      <c r="E91" s="47">
        <v>365006</v>
      </c>
      <c r="G91" s="60">
        <v>306</v>
      </c>
    </row>
    <row r="92" spans="1:7" ht="15">
      <c r="A92" s="18" t="s">
        <v>317</v>
      </c>
      <c r="B92" s="17" t="s">
        <v>290</v>
      </c>
      <c r="C92" s="47">
        <v>18471360</v>
      </c>
      <c r="D92" s="47">
        <v>6742717</v>
      </c>
      <c r="E92" s="47">
        <v>11728643</v>
      </c>
      <c r="G92" s="60">
        <v>255</v>
      </c>
    </row>
    <row r="93" spans="1:7" ht="15">
      <c r="A93" s="18" t="s">
        <v>1865</v>
      </c>
      <c r="B93" s="17" t="s">
        <v>1841</v>
      </c>
      <c r="C93" s="47">
        <v>18443263</v>
      </c>
      <c r="D93" s="47">
        <v>15621291</v>
      </c>
      <c r="E93" s="47">
        <v>2821972</v>
      </c>
      <c r="G93" s="60">
        <v>8</v>
      </c>
    </row>
    <row r="94" spans="1:7" ht="15">
      <c r="A94" s="18" t="s">
        <v>1060</v>
      </c>
      <c r="B94" s="17" t="s">
        <v>1008</v>
      </c>
      <c r="C94" s="47">
        <v>18304786</v>
      </c>
      <c r="D94" s="47">
        <v>5382357</v>
      </c>
      <c r="E94" s="47">
        <v>12922429</v>
      </c>
      <c r="G94" s="60">
        <v>315</v>
      </c>
    </row>
    <row r="95" spans="1:7" ht="15">
      <c r="A95" s="18" t="s">
        <v>277</v>
      </c>
      <c r="B95" s="17" t="s">
        <v>219</v>
      </c>
      <c r="C95" s="47">
        <v>18112132</v>
      </c>
      <c r="D95" s="47">
        <v>10282774</v>
      </c>
      <c r="E95" s="47">
        <v>7829358</v>
      </c>
      <c r="G95" s="60">
        <v>242</v>
      </c>
    </row>
    <row r="96" spans="1:7" ht="15">
      <c r="A96" s="18" t="s">
        <v>2266</v>
      </c>
      <c r="B96" s="17" t="s">
        <v>2242</v>
      </c>
      <c r="C96" s="47">
        <v>17444955</v>
      </c>
      <c r="D96" s="47">
        <v>6004878</v>
      </c>
      <c r="E96" s="47">
        <v>11440077</v>
      </c>
      <c r="G96" s="60">
        <v>141</v>
      </c>
    </row>
    <row r="97" spans="1:7" ht="15">
      <c r="A97" s="18" t="s">
        <v>1768</v>
      </c>
      <c r="B97" s="17" t="s">
        <v>1716</v>
      </c>
      <c r="C97" s="47">
        <v>17413095</v>
      </c>
      <c r="D97" s="47">
        <v>14609338</v>
      </c>
      <c r="E97" s="47">
        <v>2803757</v>
      </c>
      <c r="G97" s="60">
        <v>541</v>
      </c>
    </row>
    <row r="98" spans="1:7" ht="15">
      <c r="A98" s="18" t="s">
        <v>65</v>
      </c>
      <c r="B98" s="17" t="s">
        <v>62</v>
      </c>
      <c r="C98" s="47">
        <v>17394080</v>
      </c>
      <c r="D98" s="47">
        <v>16223329</v>
      </c>
      <c r="E98" s="47">
        <v>1170751</v>
      </c>
      <c r="G98" s="60">
        <v>171</v>
      </c>
    </row>
    <row r="99" spans="1:7" ht="15">
      <c r="A99" s="18" t="s">
        <v>1920</v>
      </c>
      <c r="B99" s="17" t="s">
        <v>1911</v>
      </c>
      <c r="C99" s="47">
        <v>17238908</v>
      </c>
      <c r="D99" s="47">
        <v>17064603</v>
      </c>
      <c r="E99" s="47">
        <v>174305</v>
      </c>
      <c r="G99" s="60">
        <v>26</v>
      </c>
    </row>
    <row r="100" spans="1:7" ht="15">
      <c r="A100" s="18" t="s">
        <v>1081</v>
      </c>
      <c r="B100" s="17" t="s">
        <v>1008</v>
      </c>
      <c r="C100" s="47">
        <v>17213063</v>
      </c>
      <c r="D100" s="47">
        <v>9414927</v>
      </c>
      <c r="E100" s="47">
        <v>7798136</v>
      </c>
      <c r="G100" s="60">
        <v>322</v>
      </c>
    </row>
    <row r="101" spans="1:7" ht="15">
      <c r="A101" s="18" t="s">
        <v>1375</v>
      </c>
      <c r="B101" s="17" t="s">
        <v>1357</v>
      </c>
      <c r="C101" s="47">
        <v>17195850</v>
      </c>
      <c r="D101" s="47">
        <v>10659754</v>
      </c>
      <c r="E101" s="47">
        <v>6536096</v>
      </c>
      <c r="G101" s="60">
        <v>420</v>
      </c>
    </row>
    <row r="102" spans="1:7" ht="15">
      <c r="A102" s="18" t="s">
        <v>1495</v>
      </c>
      <c r="B102" s="17" t="s">
        <v>1456</v>
      </c>
      <c r="C102" s="47">
        <v>16780697</v>
      </c>
      <c r="D102" s="47">
        <v>14598641</v>
      </c>
      <c r="E102" s="47">
        <v>2182056</v>
      </c>
      <c r="G102" s="60">
        <v>460</v>
      </c>
    </row>
    <row r="103" spans="1:7" ht="15">
      <c r="A103" s="18" t="s">
        <v>1446</v>
      </c>
      <c r="B103" s="17" t="s">
        <v>1357</v>
      </c>
      <c r="C103" s="47">
        <v>16697249</v>
      </c>
      <c r="D103" s="47">
        <v>6610095</v>
      </c>
      <c r="E103" s="47">
        <v>10087154</v>
      </c>
      <c r="G103" s="60">
        <v>444</v>
      </c>
    </row>
    <row r="104" spans="1:7" ht="15">
      <c r="A104" s="18" t="s">
        <v>1267</v>
      </c>
      <c r="B104" s="17" t="s">
        <v>1240</v>
      </c>
      <c r="C104" s="47">
        <v>16650297</v>
      </c>
      <c r="D104" s="47">
        <v>1256049</v>
      </c>
      <c r="E104" s="47">
        <v>15394248</v>
      </c>
      <c r="G104" s="60">
        <v>384</v>
      </c>
    </row>
    <row r="105" spans="1:7" ht="15">
      <c r="A105" s="18" t="s">
        <v>1002</v>
      </c>
      <c r="B105" s="17" t="s">
        <v>405</v>
      </c>
      <c r="C105" s="47">
        <v>16589396</v>
      </c>
      <c r="D105" s="47">
        <v>7996171</v>
      </c>
      <c r="E105" s="47">
        <v>8593225</v>
      </c>
      <c r="G105" s="60">
        <v>295</v>
      </c>
    </row>
    <row r="106" spans="1:7" ht="15">
      <c r="A106" s="18" t="s">
        <v>1051</v>
      </c>
      <c r="B106" s="17" t="s">
        <v>1008</v>
      </c>
      <c r="C106" s="47">
        <v>16432182</v>
      </c>
      <c r="D106" s="47">
        <v>5314542</v>
      </c>
      <c r="E106" s="47">
        <v>11117640</v>
      </c>
      <c r="G106" s="60">
        <v>312</v>
      </c>
    </row>
    <row r="107" spans="1:7" ht="15">
      <c r="A107" s="18" t="s">
        <v>1980</v>
      </c>
      <c r="B107" s="17" t="s">
        <v>1911</v>
      </c>
      <c r="C107" s="47">
        <v>16412636</v>
      </c>
      <c r="D107" s="47">
        <v>4506165</v>
      </c>
      <c r="E107" s="47">
        <v>11906471</v>
      </c>
      <c r="G107" s="60">
        <v>46</v>
      </c>
    </row>
    <row r="108" spans="1:7" ht="15">
      <c r="A108" s="18" t="s">
        <v>1193</v>
      </c>
      <c r="B108" s="17" t="s">
        <v>1082</v>
      </c>
      <c r="C108" s="47">
        <v>15819658</v>
      </c>
      <c r="D108" s="47">
        <v>11891229</v>
      </c>
      <c r="E108" s="47">
        <v>3928429</v>
      </c>
      <c r="G108" s="60">
        <v>359</v>
      </c>
    </row>
    <row r="109" spans="1:7" ht="15">
      <c r="A109" s="18" t="s">
        <v>1166</v>
      </c>
      <c r="B109" s="17" t="s">
        <v>1082</v>
      </c>
      <c r="C109" s="47">
        <v>15786804</v>
      </c>
      <c r="D109" s="47">
        <v>12673942</v>
      </c>
      <c r="E109" s="47">
        <v>3112862</v>
      </c>
      <c r="G109" s="60">
        <v>350</v>
      </c>
    </row>
    <row r="110" spans="1:7" ht="15">
      <c r="A110" s="18" t="s">
        <v>2109</v>
      </c>
      <c r="B110" s="17" t="s">
        <v>219</v>
      </c>
      <c r="C110" s="47">
        <v>15580906</v>
      </c>
      <c r="D110" s="47">
        <v>6450494</v>
      </c>
      <c r="E110" s="47">
        <v>9130412</v>
      </c>
      <c r="G110" s="60">
        <v>240</v>
      </c>
    </row>
    <row r="111" spans="1:7" ht="15">
      <c r="A111" s="18" t="s">
        <v>2065</v>
      </c>
      <c r="B111" s="17" t="s">
        <v>1911</v>
      </c>
      <c r="C111" s="47">
        <v>15305366</v>
      </c>
      <c r="D111" s="47">
        <v>9520064</v>
      </c>
      <c r="E111" s="47">
        <v>5785302</v>
      </c>
      <c r="G111" s="60">
        <v>74</v>
      </c>
    </row>
    <row r="112" spans="1:7" ht="15">
      <c r="A112" s="18" t="s">
        <v>1139</v>
      </c>
      <c r="B112" s="17" t="s">
        <v>1082</v>
      </c>
      <c r="C112" s="47">
        <v>15124392</v>
      </c>
      <c r="D112" s="47">
        <v>12247289</v>
      </c>
      <c r="E112" s="47">
        <v>2877103</v>
      </c>
      <c r="G112" s="60">
        <v>341</v>
      </c>
    </row>
    <row r="113" spans="1:7" ht="15">
      <c r="A113" s="18" t="s">
        <v>1850</v>
      </c>
      <c r="B113" s="17" t="s">
        <v>1841</v>
      </c>
      <c r="C113" s="47">
        <v>14855380</v>
      </c>
      <c r="D113" s="47">
        <v>11997440</v>
      </c>
      <c r="E113" s="47">
        <v>2857940</v>
      </c>
      <c r="G113" s="60">
        <v>3</v>
      </c>
    </row>
    <row r="114" spans="1:7" ht="15">
      <c r="A114" s="18" t="s">
        <v>1020</v>
      </c>
      <c r="B114" s="17" t="s">
        <v>1008</v>
      </c>
      <c r="C114" s="47">
        <v>14601789</v>
      </c>
      <c r="D114" s="47">
        <v>6658456</v>
      </c>
      <c r="E114" s="47">
        <v>7943333</v>
      </c>
      <c r="G114" s="60">
        <v>301</v>
      </c>
    </row>
    <row r="115" spans="1:7" ht="15">
      <c r="A115" s="18" t="s">
        <v>80</v>
      </c>
      <c r="B115" s="17" t="s">
        <v>62</v>
      </c>
      <c r="C115" s="47">
        <v>14562689</v>
      </c>
      <c r="D115" s="47">
        <v>7496694</v>
      </c>
      <c r="E115" s="47">
        <v>7065995</v>
      </c>
      <c r="G115" s="60">
        <v>176</v>
      </c>
    </row>
    <row r="116" spans="1:7" ht="15">
      <c r="A116" s="18" t="s">
        <v>1063</v>
      </c>
      <c r="B116" s="17" t="s">
        <v>1008</v>
      </c>
      <c r="C116" s="47">
        <v>14470103</v>
      </c>
      <c r="D116" s="47">
        <v>12603315</v>
      </c>
      <c r="E116" s="47">
        <v>1866788</v>
      </c>
      <c r="G116" s="60">
        <v>316</v>
      </c>
    </row>
    <row r="117" spans="1:7" ht="15">
      <c r="A117" s="18" t="s">
        <v>251</v>
      </c>
      <c r="B117" s="17" t="s">
        <v>219</v>
      </c>
      <c r="C117" s="47">
        <v>14435848</v>
      </c>
      <c r="D117" s="47">
        <v>9883290</v>
      </c>
      <c r="E117" s="47">
        <v>4552558</v>
      </c>
      <c r="G117" s="60">
        <v>233</v>
      </c>
    </row>
    <row r="118" spans="1:7" ht="15">
      <c r="A118" s="18" t="s">
        <v>1303</v>
      </c>
      <c r="B118" s="17" t="s">
        <v>1240</v>
      </c>
      <c r="C118" s="47">
        <v>14296389</v>
      </c>
      <c r="D118" s="47">
        <v>12801553</v>
      </c>
      <c r="E118" s="47">
        <v>1494836</v>
      </c>
      <c r="G118" s="60">
        <v>396</v>
      </c>
    </row>
    <row r="119" spans="1:7" ht="15">
      <c r="A119" s="18" t="s">
        <v>320</v>
      </c>
      <c r="B119" s="17" t="s">
        <v>290</v>
      </c>
      <c r="C119" s="47">
        <v>14105206</v>
      </c>
      <c r="D119" s="47">
        <v>7666255</v>
      </c>
      <c r="E119" s="47">
        <v>6438951</v>
      </c>
      <c r="G119" s="60">
        <v>256</v>
      </c>
    </row>
    <row r="120" spans="1:7" ht="15">
      <c r="A120" s="18" t="s">
        <v>89</v>
      </c>
      <c r="B120" s="17" t="s">
        <v>62</v>
      </c>
      <c r="C120" s="47">
        <v>13920719</v>
      </c>
      <c r="D120" s="47">
        <v>13538619</v>
      </c>
      <c r="E120" s="47">
        <v>382100</v>
      </c>
      <c r="G120" s="60">
        <v>179</v>
      </c>
    </row>
    <row r="121" spans="1:7" ht="15">
      <c r="A121" s="18" t="s">
        <v>1455</v>
      </c>
      <c r="B121" s="17" t="s">
        <v>1357</v>
      </c>
      <c r="C121" s="47">
        <v>13435646</v>
      </c>
      <c r="D121" s="47">
        <v>13079586</v>
      </c>
      <c r="E121" s="47">
        <v>356060</v>
      </c>
      <c r="G121" s="60">
        <v>447</v>
      </c>
    </row>
    <row r="122" spans="1:7" ht="15">
      <c r="A122" s="18" t="s">
        <v>1157</v>
      </c>
      <c r="B122" s="17" t="s">
        <v>1082</v>
      </c>
      <c r="C122" s="47">
        <v>13229542</v>
      </c>
      <c r="D122" s="47">
        <v>10049664</v>
      </c>
      <c r="E122" s="47">
        <v>3179878</v>
      </c>
      <c r="G122" s="60">
        <v>347</v>
      </c>
    </row>
    <row r="123" spans="1:7" ht="15">
      <c r="A123" s="18" t="s">
        <v>1498</v>
      </c>
      <c r="B123" s="17" t="s">
        <v>1456</v>
      </c>
      <c r="C123" s="47">
        <v>13158673</v>
      </c>
      <c r="D123" s="47">
        <v>6104586</v>
      </c>
      <c r="E123" s="47">
        <v>7054087</v>
      </c>
      <c r="G123" s="60">
        <v>461</v>
      </c>
    </row>
    <row r="124" spans="1:7" ht="15">
      <c r="A124" s="18" t="s">
        <v>1480</v>
      </c>
      <c r="B124" s="17" t="s">
        <v>1456</v>
      </c>
      <c r="C124" s="47">
        <v>13007501</v>
      </c>
      <c r="D124" s="47">
        <v>6011338</v>
      </c>
      <c r="E124" s="47">
        <v>6996163</v>
      </c>
      <c r="G124" s="60">
        <v>455</v>
      </c>
    </row>
    <row r="125" spans="1:7" ht="15">
      <c r="A125" s="18" t="s">
        <v>1956</v>
      </c>
      <c r="B125" s="17" t="s">
        <v>1911</v>
      </c>
      <c r="C125" s="47">
        <v>12558307</v>
      </c>
      <c r="D125" s="47">
        <v>6986101</v>
      </c>
      <c r="E125" s="47">
        <v>5572206</v>
      </c>
      <c r="G125" s="60">
        <v>38</v>
      </c>
    </row>
    <row r="126" spans="1:7" ht="15">
      <c r="A126" s="18" t="s">
        <v>132</v>
      </c>
      <c r="B126" s="17" t="s">
        <v>405</v>
      </c>
      <c r="C126" s="47">
        <v>12511875</v>
      </c>
      <c r="D126" s="47">
        <v>5588015</v>
      </c>
      <c r="E126" s="47">
        <v>6923860</v>
      </c>
      <c r="G126" s="60">
        <v>290</v>
      </c>
    </row>
    <row r="127" spans="1:7" ht="15">
      <c r="A127" s="18" t="s">
        <v>1348</v>
      </c>
      <c r="B127" s="17" t="s">
        <v>1240</v>
      </c>
      <c r="C127" s="47">
        <v>12378368</v>
      </c>
      <c r="D127" s="47">
        <v>5010498</v>
      </c>
      <c r="E127" s="47">
        <v>7367870</v>
      </c>
      <c r="G127" s="60">
        <v>411</v>
      </c>
    </row>
    <row r="128" spans="1:7" ht="15">
      <c r="A128" s="18" t="s">
        <v>2097</v>
      </c>
      <c r="B128" s="17" t="s">
        <v>1911</v>
      </c>
      <c r="C128" s="47">
        <v>12331975</v>
      </c>
      <c r="D128" s="47">
        <v>0</v>
      </c>
      <c r="E128" s="47">
        <v>12331975</v>
      </c>
      <c r="G128" s="60">
        <v>85</v>
      </c>
    </row>
    <row r="129" spans="1:7" ht="15">
      <c r="A129" s="18" t="s">
        <v>2146</v>
      </c>
      <c r="B129" s="17" t="s">
        <v>2122</v>
      </c>
      <c r="C129" s="47">
        <v>12306527</v>
      </c>
      <c r="D129" s="47">
        <v>10721577</v>
      </c>
      <c r="E129" s="47">
        <v>1584950</v>
      </c>
      <c r="G129" s="60">
        <v>101</v>
      </c>
    </row>
    <row r="130" spans="1:7" ht="15">
      <c r="A130" s="18" t="s">
        <v>2100</v>
      </c>
      <c r="B130" s="17" t="s">
        <v>1911</v>
      </c>
      <c r="C130" s="47">
        <v>12175788</v>
      </c>
      <c r="D130" s="47">
        <v>11913562</v>
      </c>
      <c r="E130" s="47">
        <v>262226</v>
      </c>
      <c r="G130" s="60">
        <v>86</v>
      </c>
    </row>
    <row r="131" spans="1:7" ht="15">
      <c r="A131" s="18" t="s">
        <v>1057</v>
      </c>
      <c r="B131" s="17" t="s">
        <v>1008</v>
      </c>
      <c r="C131" s="47">
        <v>12085195</v>
      </c>
      <c r="D131" s="47">
        <v>4086068</v>
      </c>
      <c r="E131" s="47">
        <v>7999127</v>
      </c>
      <c r="G131" s="60">
        <v>314</v>
      </c>
    </row>
    <row r="132" spans="1:7" ht="15">
      <c r="A132" s="18" t="s">
        <v>1874</v>
      </c>
      <c r="B132" s="17" t="s">
        <v>1841</v>
      </c>
      <c r="C132" s="47">
        <v>11861699</v>
      </c>
      <c r="D132" s="47">
        <v>8607637</v>
      </c>
      <c r="E132" s="47">
        <v>3254062</v>
      </c>
      <c r="G132" s="60">
        <v>11</v>
      </c>
    </row>
    <row r="133" spans="1:7" ht="15">
      <c r="A133" s="18" t="s">
        <v>1687</v>
      </c>
      <c r="B133" s="17" t="s">
        <v>1633</v>
      </c>
      <c r="C133" s="47">
        <v>11861244</v>
      </c>
      <c r="D133" s="47">
        <v>9160220</v>
      </c>
      <c r="E133" s="47">
        <v>2701024</v>
      </c>
      <c r="G133" s="60">
        <v>517</v>
      </c>
    </row>
    <row r="134" spans="1:7" ht="15">
      <c r="A134" s="18" t="s">
        <v>1202</v>
      </c>
      <c r="B134" s="17" t="s">
        <v>1082</v>
      </c>
      <c r="C134" s="47">
        <v>11822376</v>
      </c>
      <c r="D134" s="47">
        <v>2115837</v>
      </c>
      <c r="E134" s="47">
        <v>9706539</v>
      </c>
      <c r="G134" s="60">
        <v>362</v>
      </c>
    </row>
    <row r="135" spans="1:7" ht="15">
      <c r="A135" s="18" t="s">
        <v>1968</v>
      </c>
      <c r="B135" s="17" t="s">
        <v>1911</v>
      </c>
      <c r="C135" s="47">
        <v>11636171</v>
      </c>
      <c r="D135" s="47">
        <v>8904913</v>
      </c>
      <c r="E135" s="47">
        <v>2731258</v>
      </c>
      <c r="G135" s="60">
        <v>42</v>
      </c>
    </row>
    <row r="136" spans="1:7" ht="15">
      <c r="A136" s="18" t="s">
        <v>1938</v>
      </c>
      <c r="B136" s="17" t="s">
        <v>1911</v>
      </c>
      <c r="C136" s="47">
        <v>11577654</v>
      </c>
      <c r="D136" s="47">
        <v>11497829</v>
      </c>
      <c r="E136" s="47">
        <v>79825</v>
      </c>
      <c r="G136" s="60">
        <v>32</v>
      </c>
    </row>
    <row r="137" spans="1:7" ht="15">
      <c r="A137" s="18" t="s">
        <v>1184</v>
      </c>
      <c r="B137" s="17" t="s">
        <v>1082</v>
      </c>
      <c r="C137" s="47">
        <v>11494767</v>
      </c>
      <c r="D137" s="47">
        <v>8578132</v>
      </c>
      <c r="E137" s="47">
        <v>2916635</v>
      </c>
      <c r="G137" s="60">
        <v>356</v>
      </c>
    </row>
    <row r="138" spans="1:7" ht="15">
      <c r="A138" s="18" t="s">
        <v>1136</v>
      </c>
      <c r="B138" s="17" t="s">
        <v>1082</v>
      </c>
      <c r="C138" s="47">
        <v>11475806</v>
      </c>
      <c r="D138" s="47">
        <v>8070523</v>
      </c>
      <c r="E138" s="47">
        <v>3405283</v>
      </c>
      <c r="G138" s="60">
        <v>340</v>
      </c>
    </row>
    <row r="139" spans="1:7" ht="15">
      <c r="A139" s="18" t="s">
        <v>1208</v>
      </c>
      <c r="B139" s="17" t="s">
        <v>1082</v>
      </c>
      <c r="C139" s="47">
        <v>11344589</v>
      </c>
      <c r="D139" s="47">
        <v>11274888</v>
      </c>
      <c r="E139" s="47">
        <v>69701</v>
      </c>
      <c r="G139" s="60">
        <v>364</v>
      </c>
    </row>
    <row r="140" spans="1:7" ht="15">
      <c r="A140" s="18" t="s">
        <v>2094</v>
      </c>
      <c r="B140" s="17" t="s">
        <v>1911</v>
      </c>
      <c r="C140" s="47">
        <v>11256233</v>
      </c>
      <c r="D140" s="47">
        <v>10266515</v>
      </c>
      <c r="E140" s="47">
        <v>989718</v>
      </c>
      <c r="G140" s="60">
        <v>84</v>
      </c>
    </row>
    <row r="141" spans="1:7" ht="15">
      <c r="A141" s="18" t="s">
        <v>77</v>
      </c>
      <c r="B141" s="17" t="s">
        <v>62</v>
      </c>
      <c r="C141" s="47">
        <v>11226275</v>
      </c>
      <c r="D141" s="47">
        <v>7613510</v>
      </c>
      <c r="E141" s="47">
        <v>3612765</v>
      </c>
      <c r="G141" s="60">
        <v>175</v>
      </c>
    </row>
    <row r="142" spans="1:7" ht="15">
      <c r="A142" s="18" t="s">
        <v>92</v>
      </c>
      <c r="B142" s="17" t="s">
        <v>62</v>
      </c>
      <c r="C142" s="47">
        <v>11207568</v>
      </c>
      <c r="D142" s="47">
        <v>10990324</v>
      </c>
      <c r="E142" s="47">
        <v>217244</v>
      </c>
      <c r="G142" s="60">
        <v>180</v>
      </c>
    </row>
    <row r="143" spans="1:7" ht="15">
      <c r="A143" s="18" t="s">
        <v>1330</v>
      </c>
      <c r="B143" s="17" t="s">
        <v>1240</v>
      </c>
      <c r="C143" s="47">
        <v>11085004</v>
      </c>
      <c r="D143" s="47">
        <v>2262599</v>
      </c>
      <c r="E143" s="47">
        <v>8822405</v>
      </c>
      <c r="G143" s="60">
        <v>405</v>
      </c>
    </row>
    <row r="144" spans="1:7" ht="15">
      <c r="A144" s="18" t="s">
        <v>126</v>
      </c>
      <c r="B144" s="17" t="s">
        <v>154</v>
      </c>
      <c r="C144" s="47">
        <v>10996767</v>
      </c>
      <c r="D144" s="47">
        <v>3246260</v>
      </c>
      <c r="E144" s="47">
        <v>7750507</v>
      </c>
      <c r="G144" s="60">
        <v>207</v>
      </c>
    </row>
    <row r="145" spans="1:7" ht="15">
      <c r="A145" s="18" t="s">
        <v>225</v>
      </c>
      <c r="B145" s="17" t="s">
        <v>219</v>
      </c>
      <c r="C145" s="47">
        <v>10865854</v>
      </c>
      <c r="D145" s="47">
        <v>8762041</v>
      </c>
      <c r="E145" s="47">
        <v>2103813</v>
      </c>
      <c r="G145" s="60">
        <v>224</v>
      </c>
    </row>
    <row r="146" spans="1:7" ht="15">
      <c r="A146" s="18" t="s">
        <v>2134</v>
      </c>
      <c r="B146" s="17" t="s">
        <v>2122</v>
      </c>
      <c r="C146" s="47">
        <v>10713131</v>
      </c>
      <c r="D146" s="47">
        <v>9823339</v>
      </c>
      <c r="E146" s="47">
        <v>889792</v>
      </c>
      <c r="G146" s="60">
        <v>97</v>
      </c>
    </row>
    <row r="147" spans="1:7" ht="15">
      <c r="A147" s="18" t="s">
        <v>2161</v>
      </c>
      <c r="B147" s="17" t="s">
        <v>2122</v>
      </c>
      <c r="C147" s="47">
        <v>10402123</v>
      </c>
      <c r="D147" s="47">
        <v>4691324</v>
      </c>
      <c r="E147" s="47">
        <v>5710799</v>
      </c>
      <c r="G147" s="60">
        <v>106</v>
      </c>
    </row>
    <row r="148" spans="1:7" ht="15">
      <c r="A148" s="18" t="s">
        <v>1109</v>
      </c>
      <c r="B148" s="17" t="s">
        <v>1082</v>
      </c>
      <c r="C148" s="47">
        <v>10316356</v>
      </c>
      <c r="D148" s="47">
        <v>8960150</v>
      </c>
      <c r="E148" s="47">
        <v>1356206</v>
      </c>
      <c r="G148" s="60">
        <v>331</v>
      </c>
    </row>
    <row r="149" spans="1:7" ht="15">
      <c r="A149" s="18" t="s">
        <v>2109</v>
      </c>
      <c r="B149" s="17" t="s">
        <v>405</v>
      </c>
      <c r="C149" s="47">
        <v>10146115</v>
      </c>
      <c r="D149" s="47">
        <v>6065774</v>
      </c>
      <c r="E149" s="47">
        <v>4080341</v>
      </c>
      <c r="G149" s="60">
        <v>296</v>
      </c>
    </row>
    <row r="150" spans="1:7" ht="15">
      <c r="A150" s="18" t="s">
        <v>2121</v>
      </c>
      <c r="B150" s="17" t="s">
        <v>1911</v>
      </c>
      <c r="C150" s="47">
        <v>10118164</v>
      </c>
      <c r="D150" s="47">
        <v>8228825</v>
      </c>
      <c r="E150" s="47">
        <v>1889339</v>
      </c>
      <c r="G150" s="60">
        <v>93</v>
      </c>
    </row>
    <row r="151" spans="1:7" ht="15">
      <c r="A151" s="18" t="s">
        <v>192</v>
      </c>
      <c r="B151" s="17" t="s">
        <v>154</v>
      </c>
      <c r="C151" s="47">
        <v>10095454</v>
      </c>
      <c r="D151" s="47">
        <v>7928601</v>
      </c>
      <c r="E151" s="47">
        <v>2166853</v>
      </c>
      <c r="G151" s="60">
        <v>213</v>
      </c>
    </row>
    <row r="152" spans="1:7" ht="15">
      <c r="A152" s="18" t="s">
        <v>1091</v>
      </c>
      <c r="B152" s="17" t="s">
        <v>1082</v>
      </c>
      <c r="C152" s="47">
        <v>9974888</v>
      </c>
      <c r="D152" s="47">
        <v>4693272</v>
      </c>
      <c r="E152" s="47">
        <v>5281616</v>
      </c>
      <c r="G152" s="60">
        <v>325</v>
      </c>
    </row>
    <row r="153" spans="1:7" ht="15">
      <c r="A153" s="18" t="s">
        <v>1011</v>
      </c>
      <c r="B153" s="17" t="s">
        <v>1008</v>
      </c>
      <c r="C153" s="47">
        <v>9887666</v>
      </c>
      <c r="D153" s="47">
        <v>2627415</v>
      </c>
      <c r="E153" s="47">
        <v>7260251</v>
      </c>
      <c r="G153" s="60">
        <v>298</v>
      </c>
    </row>
    <row r="154" spans="1:7" ht="15">
      <c r="A154" s="18" t="s">
        <v>1718</v>
      </c>
      <c r="B154" s="17" t="s">
        <v>1716</v>
      </c>
      <c r="C154" s="47">
        <v>9847694</v>
      </c>
      <c r="D154" s="47">
        <v>4387473</v>
      </c>
      <c r="E154" s="47">
        <v>5460221</v>
      </c>
      <c r="G154" s="60">
        <v>524</v>
      </c>
    </row>
    <row r="155" spans="1:7" ht="15">
      <c r="A155" s="18" t="s">
        <v>1312</v>
      </c>
      <c r="B155" s="17" t="s">
        <v>1240</v>
      </c>
      <c r="C155" s="47">
        <v>9801554</v>
      </c>
      <c r="D155" s="47">
        <v>1732122</v>
      </c>
      <c r="E155" s="47">
        <v>8069432</v>
      </c>
      <c r="G155" s="60">
        <v>399</v>
      </c>
    </row>
    <row r="156" spans="1:7" ht="15">
      <c r="A156" s="18" t="s">
        <v>2091</v>
      </c>
      <c r="B156" s="17" t="s">
        <v>1911</v>
      </c>
      <c r="C156" s="47">
        <v>9672254</v>
      </c>
      <c r="D156" s="47">
        <v>7188517</v>
      </c>
      <c r="E156" s="47">
        <v>2483737</v>
      </c>
      <c r="G156" s="60">
        <v>83</v>
      </c>
    </row>
    <row r="157" spans="1:7" ht="15">
      <c r="A157" s="18" t="s">
        <v>2010</v>
      </c>
      <c r="B157" s="17" t="s">
        <v>1911</v>
      </c>
      <c r="C157" s="47">
        <v>9659240</v>
      </c>
      <c r="D157" s="47">
        <v>3189907</v>
      </c>
      <c r="E157" s="47">
        <v>6469333</v>
      </c>
      <c r="G157" s="60">
        <v>56</v>
      </c>
    </row>
    <row r="158" spans="1:7" ht="15">
      <c r="A158" s="18" t="s">
        <v>1724</v>
      </c>
      <c r="B158" s="17" t="s">
        <v>1716</v>
      </c>
      <c r="C158" s="47">
        <v>9653256</v>
      </c>
      <c r="D158" s="47">
        <v>7435590</v>
      </c>
      <c r="E158" s="47">
        <v>2217666</v>
      </c>
      <c r="G158" s="60">
        <v>526</v>
      </c>
    </row>
    <row r="159" spans="1:7" ht="15">
      <c r="A159" s="18" t="s">
        <v>1971</v>
      </c>
      <c r="B159" s="17" t="s">
        <v>1911</v>
      </c>
      <c r="C159" s="47">
        <v>9492973</v>
      </c>
      <c r="D159" s="47">
        <v>7976302</v>
      </c>
      <c r="E159" s="47">
        <v>1516671</v>
      </c>
      <c r="G159" s="60">
        <v>43</v>
      </c>
    </row>
    <row r="160" spans="1:7" ht="15">
      <c r="A160" s="18" t="s">
        <v>283</v>
      </c>
      <c r="B160" s="17" t="s">
        <v>219</v>
      </c>
      <c r="C160" s="47">
        <v>9439140</v>
      </c>
      <c r="D160" s="47">
        <v>315590</v>
      </c>
      <c r="E160" s="47">
        <v>9123550</v>
      </c>
      <c r="G160" s="60">
        <v>244</v>
      </c>
    </row>
    <row r="161" spans="1:7" ht="15">
      <c r="A161" s="18" t="s">
        <v>2182</v>
      </c>
      <c r="B161" s="17" t="s">
        <v>2122</v>
      </c>
      <c r="C161" s="47">
        <v>9422920</v>
      </c>
      <c r="D161" s="47">
        <v>4994160</v>
      </c>
      <c r="E161" s="47">
        <v>4428760</v>
      </c>
      <c r="G161" s="60">
        <v>113</v>
      </c>
    </row>
    <row r="162" spans="1:7" ht="15">
      <c r="A162" s="18" t="s">
        <v>2083</v>
      </c>
      <c r="B162" s="17" t="s">
        <v>1911</v>
      </c>
      <c r="C162" s="47">
        <v>9396170</v>
      </c>
      <c r="D162" s="47">
        <v>8685788</v>
      </c>
      <c r="E162" s="47">
        <v>710382</v>
      </c>
      <c r="G162" s="60">
        <v>80</v>
      </c>
    </row>
    <row r="163" spans="1:7" ht="15">
      <c r="A163" s="18" t="s">
        <v>1571</v>
      </c>
      <c r="B163" s="17" t="s">
        <v>1556</v>
      </c>
      <c r="C163" s="47">
        <v>9259754</v>
      </c>
      <c r="D163" s="47">
        <v>3294739</v>
      </c>
      <c r="E163" s="47">
        <v>5965015</v>
      </c>
      <c r="G163" s="60">
        <v>483</v>
      </c>
    </row>
    <row r="164" spans="1:7" ht="15">
      <c r="A164" s="18" t="s">
        <v>1321</v>
      </c>
      <c r="B164" s="17" t="s">
        <v>1240</v>
      </c>
      <c r="C164" s="47">
        <v>9019183</v>
      </c>
      <c r="D164" s="47">
        <v>6742629</v>
      </c>
      <c r="E164" s="47">
        <v>2276554</v>
      </c>
      <c r="G164" s="60">
        <v>402</v>
      </c>
    </row>
    <row r="165" spans="1:7" ht="15">
      <c r="A165" s="18" t="s">
        <v>1372</v>
      </c>
      <c r="B165" s="17" t="s">
        <v>1357</v>
      </c>
      <c r="C165" s="47">
        <v>8988875</v>
      </c>
      <c r="D165" s="47">
        <v>8258116</v>
      </c>
      <c r="E165" s="47">
        <v>730759</v>
      </c>
      <c r="G165" s="60">
        <v>419</v>
      </c>
    </row>
    <row r="166" spans="1:7" ht="15">
      <c r="A166" s="18" t="s">
        <v>2047</v>
      </c>
      <c r="B166" s="17" t="s">
        <v>1911</v>
      </c>
      <c r="C166" s="47">
        <v>8771264</v>
      </c>
      <c r="D166" s="47">
        <v>7813385</v>
      </c>
      <c r="E166" s="47">
        <v>957879</v>
      </c>
      <c r="G166" s="60">
        <v>68</v>
      </c>
    </row>
    <row r="167" spans="1:7" ht="15">
      <c r="A167" s="18" t="s">
        <v>1264</v>
      </c>
      <c r="B167" s="17" t="s">
        <v>1240</v>
      </c>
      <c r="C167" s="47">
        <v>8733652</v>
      </c>
      <c r="D167" s="47">
        <v>6556371</v>
      </c>
      <c r="E167" s="47">
        <v>2177281</v>
      </c>
      <c r="G167" s="60">
        <v>383</v>
      </c>
    </row>
    <row r="168" spans="1:7" ht="15">
      <c r="A168" s="18" t="s">
        <v>1193</v>
      </c>
      <c r="B168" s="17" t="s">
        <v>1357</v>
      </c>
      <c r="C168" s="47">
        <v>8683864</v>
      </c>
      <c r="D168" s="47">
        <v>7440186</v>
      </c>
      <c r="E168" s="47">
        <v>1243678</v>
      </c>
      <c r="G168" s="60">
        <v>434</v>
      </c>
    </row>
    <row r="169" spans="1:7" ht="15">
      <c r="A169" s="18" t="s">
        <v>1877</v>
      </c>
      <c r="B169" s="17" t="s">
        <v>1841</v>
      </c>
      <c r="C169" s="47">
        <v>8665740</v>
      </c>
      <c r="D169" s="47">
        <v>5276960</v>
      </c>
      <c r="E169" s="47">
        <v>3388780</v>
      </c>
      <c r="G169" s="60">
        <v>12</v>
      </c>
    </row>
    <row r="170" spans="1:7" ht="15">
      <c r="A170" s="18" t="s">
        <v>52</v>
      </c>
      <c r="B170" s="17" t="s">
        <v>2242</v>
      </c>
      <c r="C170" s="47">
        <v>8640747</v>
      </c>
      <c r="D170" s="47">
        <v>6200266</v>
      </c>
      <c r="E170" s="47">
        <v>2440481</v>
      </c>
      <c r="G170" s="60">
        <v>167</v>
      </c>
    </row>
    <row r="171" spans="1:7" ht="15">
      <c r="A171" s="18" t="s">
        <v>1663</v>
      </c>
      <c r="B171" s="17" t="s">
        <v>1633</v>
      </c>
      <c r="C171" s="47">
        <v>8628533</v>
      </c>
      <c r="D171" s="47">
        <v>759393</v>
      </c>
      <c r="E171" s="47">
        <v>7869140</v>
      </c>
      <c r="G171" s="60">
        <v>509</v>
      </c>
    </row>
    <row r="172" spans="1:7" ht="15">
      <c r="A172" s="18" t="s">
        <v>996</v>
      </c>
      <c r="B172" s="17" t="s">
        <v>405</v>
      </c>
      <c r="C172" s="47">
        <v>8538010</v>
      </c>
      <c r="D172" s="47">
        <v>2659331</v>
      </c>
      <c r="E172" s="47">
        <v>5878679</v>
      </c>
      <c r="G172" s="60">
        <v>293</v>
      </c>
    </row>
    <row r="173" spans="1:7" ht="15">
      <c r="A173" s="18" t="s">
        <v>1935</v>
      </c>
      <c r="B173" s="17" t="s">
        <v>1911</v>
      </c>
      <c r="C173" s="47">
        <v>8349688</v>
      </c>
      <c r="D173" s="47">
        <v>6614520</v>
      </c>
      <c r="E173" s="47">
        <v>1735168</v>
      </c>
      <c r="G173" s="60">
        <v>31</v>
      </c>
    </row>
    <row r="174" spans="1:7" ht="15">
      <c r="A174" s="18" t="s">
        <v>95</v>
      </c>
      <c r="B174" s="17" t="s">
        <v>62</v>
      </c>
      <c r="C174" s="47">
        <v>8245140</v>
      </c>
      <c r="D174" s="47">
        <v>6731796</v>
      </c>
      <c r="E174" s="47">
        <v>1513344</v>
      </c>
      <c r="G174" s="60">
        <v>181</v>
      </c>
    </row>
    <row r="175" spans="1:7" ht="15">
      <c r="A175" s="18" t="s">
        <v>2109</v>
      </c>
      <c r="B175" s="17" t="s">
        <v>1240</v>
      </c>
      <c r="C175" s="47">
        <v>8237053</v>
      </c>
      <c r="D175" s="47">
        <v>6011255</v>
      </c>
      <c r="E175" s="47">
        <v>2225798</v>
      </c>
      <c r="G175" s="60">
        <v>413</v>
      </c>
    </row>
    <row r="176" spans="1:7" ht="15">
      <c r="A176" s="18" t="s">
        <v>1017</v>
      </c>
      <c r="B176" s="17" t="s">
        <v>1008</v>
      </c>
      <c r="C176" s="47">
        <v>8219715</v>
      </c>
      <c r="D176" s="47">
        <v>520000</v>
      </c>
      <c r="E176" s="47">
        <v>7699715</v>
      </c>
      <c r="G176" s="60">
        <v>300</v>
      </c>
    </row>
    <row r="177" spans="1:7" ht="15">
      <c r="A177" s="18" t="s">
        <v>141</v>
      </c>
      <c r="B177" s="17" t="s">
        <v>111</v>
      </c>
      <c r="C177" s="47">
        <v>8195572</v>
      </c>
      <c r="D177" s="47">
        <v>5249880</v>
      </c>
      <c r="E177" s="47">
        <v>2945692</v>
      </c>
      <c r="G177" s="60">
        <v>196</v>
      </c>
    </row>
    <row r="178" spans="1:7" ht="15">
      <c r="A178" s="18" t="s">
        <v>1294</v>
      </c>
      <c r="B178" s="17" t="s">
        <v>1240</v>
      </c>
      <c r="C178" s="47">
        <v>8117135</v>
      </c>
      <c r="D178" s="47">
        <v>1729446</v>
      </c>
      <c r="E178" s="47">
        <v>6387689</v>
      </c>
      <c r="G178" s="60">
        <v>393</v>
      </c>
    </row>
    <row r="179" spans="1:7" ht="15">
      <c r="A179" s="18" t="s">
        <v>1462</v>
      </c>
      <c r="B179" s="17" t="s">
        <v>1456</v>
      </c>
      <c r="C179" s="47">
        <v>8102741</v>
      </c>
      <c r="D179" s="47">
        <v>5051455</v>
      </c>
      <c r="E179" s="47">
        <v>3051286</v>
      </c>
      <c r="G179" s="60">
        <v>449</v>
      </c>
    </row>
    <row r="180" spans="1:7" ht="15">
      <c r="A180" s="18" t="s">
        <v>314</v>
      </c>
      <c r="B180" s="17" t="s">
        <v>290</v>
      </c>
      <c r="C180" s="47">
        <v>8081287</v>
      </c>
      <c r="D180" s="47">
        <v>5126616</v>
      </c>
      <c r="E180" s="47">
        <v>2954671</v>
      </c>
      <c r="G180" s="60">
        <v>254</v>
      </c>
    </row>
    <row r="181" spans="1:7" ht="15">
      <c r="A181" s="18" t="s">
        <v>2115</v>
      </c>
      <c r="B181" s="17" t="s">
        <v>1911</v>
      </c>
      <c r="C181" s="47">
        <v>7983397</v>
      </c>
      <c r="D181" s="47">
        <v>4599243</v>
      </c>
      <c r="E181" s="47">
        <v>3384154</v>
      </c>
      <c r="G181" s="60">
        <v>91</v>
      </c>
    </row>
    <row r="182" spans="1:7" ht="15">
      <c r="A182" s="18" t="s">
        <v>242</v>
      </c>
      <c r="B182" s="17" t="s">
        <v>219</v>
      </c>
      <c r="C182" s="47">
        <v>7916202</v>
      </c>
      <c r="D182" s="47">
        <v>6920749</v>
      </c>
      <c r="E182" s="47">
        <v>995453</v>
      </c>
      <c r="G182" s="60">
        <v>230</v>
      </c>
    </row>
    <row r="183" spans="1:7" ht="15">
      <c r="A183" s="18" t="s">
        <v>1336</v>
      </c>
      <c r="B183" s="17" t="s">
        <v>1240</v>
      </c>
      <c r="C183" s="47">
        <v>7888173</v>
      </c>
      <c r="D183" s="47">
        <v>6806938</v>
      </c>
      <c r="E183" s="47">
        <v>1081235</v>
      </c>
      <c r="G183" s="60">
        <v>407</v>
      </c>
    </row>
    <row r="184" spans="1:7" ht="15">
      <c r="A184" s="18" t="s">
        <v>1291</v>
      </c>
      <c r="B184" s="17" t="s">
        <v>1240</v>
      </c>
      <c r="C184" s="47">
        <v>7888017</v>
      </c>
      <c r="D184" s="47">
        <v>5523709</v>
      </c>
      <c r="E184" s="47">
        <v>2364308</v>
      </c>
      <c r="G184" s="60">
        <v>392</v>
      </c>
    </row>
    <row r="185" spans="1:7" ht="15">
      <c r="A185" s="18" t="s">
        <v>1233</v>
      </c>
      <c r="B185" s="17" t="s">
        <v>1082</v>
      </c>
      <c r="C185" s="47">
        <v>7879767</v>
      </c>
      <c r="D185" s="47">
        <v>5560637</v>
      </c>
      <c r="E185" s="47">
        <v>2319130</v>
      </c>
      <c r="G185" s="60">
        <v>373</v>
      </c>
    </row>
    <row r="186" spans="1:7" ht="15">
      <c r="A186" s="18" t="s">
        <v>1273</v>
      </c>
      <c r="B186" s="17" t="s">
        <v>1240</v>
      </c>
      <c r="C186" s="47">
        <v>7822128</v>
      </c>
      <c r="D186" s="47">
        <v>4480841</v>
      </c>
      <c r="E186" s="47">
        <v>3341287</v>
      </c>
      <c r="G186" s="60">
        <v>386</v>
      </c>
    </row>
    <row r="187" spans="1:7" ht="15">
      <c r="A187" s="18" t="s">
        <v>1889</v>
      </c>
      <c r="B187" s="17" t="s">
        <v>1841</v>
      </c>
      <c r="C187" s="47">
        <v>7785123</v>
      </c>
      <c r="D187" s="47">
        <v>7614200</v>
      </c>
      <c r="E187" s="47">
        <v>170923</v>
      </c>
      <c r="G187" s="60">
        <v>16</v>
      </c>
    </row>
    <row r="188" spans="1:7" ht="15">
      <c r="A188" s="18" t="s">
        <v>1276</v>
      </c>
      <c r="B188" s="17" t="s">
        <v>1240</v>
      </c>
      <c r="C188" s="47">
        <v>7776387</v>
      </c>
      <c r="D188" s="47">
        <v>4749766</v>
      </c>
      <c r="E188" s="47">
        <v>3026621</v>
      </c>
      <c r="G188" s="60">
        <v>387</v>
      </c>
    </row>
    <row r="189" spans="1:7" ht="15">
      <c r="A189" s="18" t="s">
        <v>1214</v>
      </c>
      <c r="B189" s="17" t="s">
        <v>1082</v>
      </c>
      <c r="C189" s="47">
        <v>7764626</v>
      </c>
      <c r="D189" s="47">
        <v>7596494</v>
      </c>
      <c r="E189" s="47">
        <v>168132</v>
      </c>
      <c r="G189" s="60">
        <v>366</v>
      </c>
    </row>
    <row r="190" spans="1:7" ht="15">
      <c r="A190" s="18" t="s">
        <v>1270</v>
      </c>
      <c r="B190" s="17" t="s">
        <v>1240</v>
      </c>
      <c r="C190" s="47">
        <v>7760550</v>
      </c>
      <c r="D190" s="47">
        <v>1980440</v>
      </c>
      <c r="E190" s="47">
        <v>5780110</v>
      </c>
      <c r="G190" s="60">
        <v>385</v>
      </c>
    </row>
    <row r="191" spans="1:7" ht="15">
      <c r="A191" s="18" t="s">
        <v>978</v>
      </c>
      <c r="B191" s="17" t="s">
        <v>405</v>
      </c>
      <c r="C191" s="47">
        <v>7585541</v>
      </c>
      <c r="D191" s="47">
        <v>2297690</v>
      </c>
      <c r="E191" s="47">
        <v>5287851</v>
      </c>
      <c r="G191" s="60">
        <v>286</v>
      </c>
    </row>
    <row r="192" spans="1:7" ht="15">
      <c r="A192" s="18" t="s">
        <v>1751</v>
      </c>
      <c r="B192" s="17" t="s">
        <v>1716</v>
      </c>
      <c r="C192" s="47">
        <v>7577212</v>
      </c>
      <c r="D192" s="47">
        <v>3357043</v>
      </c>
      <c r="E192" s="47">
        <v>4220169</v>
      </c>
      <c r="G192" s="60">
        <v>535</v>
      </c>
    </row>
    <row r="193" spans="1:7" ht="15">
      <c r="A193" s="18" t="s">
        <v>150</v>
      </c>
      <c r="B193" s="17" t="s">
        <v>111</v>
      </c>
      <c r="C193" s="47">
        <v>7531462</v>
      </c>
      <c r="D193" s="47">
        <v>2071740</v>
      </c>
      <c r="E193" s="47">
        <v>5459722</v>
      </c>
      <c r="G193" s="60">
        <v>199</v>
      </c>
    </row>
    <row r="194" spans="1:7" ht="15">
      <c r="A194" s="18" t="s">
        <v>1014</v>
      </c>
      <c r="B194" s="17" t="s">
        <v>1008</v>
      </c>
      <c r="C194" s="47">
        <v>7458340</v>
      </c>
      <c r="D194" s="47">
        <v>1261511</v>
      </c>
      <c r="E194" s="47">
        <v>6196829</v>
      </c>
      <c r="G194" s="60">
        <v>299</v>
      </c>
    </row>
    <row r="195" spans="1:7" ht="15">
      <c r="A195" s="18" t="s">
        <v>1282</v>
      </c>
      <c r="B195" s="17" t="s">
        <v>1240</v>
      </c>
      <c r="C195" s="47">
        <v>7431419</v>
      </c>
      <c r="D195" s="47">
        <v>6554226</v>
      </c>
      <c r="E195" s="47">
        <v>877193</v>
      </c>
      <c r="G195" s="60">
        <v>389</v>
      </c>
    </row>
    <row r="196" spans="1:7" ht="15">
      <c r="A196" s="18" t="s">
        <v>2059</v>
      </c>
      <c r="B196" s="17" t="s">
        <v>1911</v>
      </c>
      <c r="C196" s="47">
        <v>7415061</v>
      </c>
      <c r="D196" s="47">
        <v>1180752</v>
      </c>
      <c r="E196" s="47">
        <v>6234309</v>
      </c>
      <c r="G196" s="60">
        <v>72</v>
      </c>
    </row>
    <row r="197" spans="1:7" ht="15">
      <c r="A197" s="18" t="s">
        <v>1742</v>
      </c>
      <c r="B197" s="17" t="s">
        <v>1716</v>
      </c>
      <c r="C197" s="47">
        <v>7391124</v>
      </c>
      <c r="D197" s="47">
        <v>3333769</v>
      </c>
      <c r="E197" s="47">
        <v>4057355</v>
      </c>
      <c r="G197" s="60">
        <v>532</v>
      </c>
    </row>
    <row r="198" spans="1:7" ht="15">
      <c r="A198" s="18" t="s">
        <v>1393</v>
      </c>
      <c r="B198" s="17" t="s">
        <v>1357</v>
      </c>
      <c r="C198" s="47">
        <v>7381680</v>
      </c>
      <c r="D198" s="47">
        <v>6037686</v>
      </c>
      <c r="E198" s="47">
        <v>1343994</v>
      </c>
      <c r="G198" s="60">
        <v>426</v>
      </c>
    </row>
    <row r="199" spans="1:7" ht="15">
      <c r="A199" s="18" t="s">
        <v>1163</v>
      </c>
      <c r="B199" s="17" t="s">
        <v>1082</v>
      </c>
      <c r="C199" s="47">
        <v>7314491</v>
      </c>
      <c r="D199" s="47">
        <v>6838978</v>
      </c>
      <c r="E199" s="47">
        <v>475513</v>
      </c>
      <c r="G199" s="60">
        <v>349</v>
      </c>
    </row>
    <row r="200" spans="1:7" ht="15">
      <c r="A200" s="18" t="s">
        <v>2170</v>
      </c>
      <c r="B200" s="17" t="s">
        <v>2122</v>
      </c>
      <c r="C200" s="47">
        <v>7299762</v>
      </c>
      <c r="D200" s="47">
        <v>3182061</v>
      </c>
      <c r="E200" s="47">
        <v>4117701</v>
      </c>
      <c r="G200" s="60">
        <v>109</v>
      </c>
    </row>
    <row r="201" spans="1:7" ht="15">
      <c r="A201" s="18" t="s">
        <v>1501</v>
      </c>
      <c r="B201" s="17" t="s">
        <v>1456</v>
      </c>
      <c r="C201" s="47">
        <v>7212823</v>
      </c>
      <c r="D201" s="47">
        <v>4932426</v>
      </c>
      <c r="E201" s="47">
        <v>2280397</v>
      </c>
      <c r="G201" s="60">
        <v>462</v>
      </c>
    </row>
    <row r="202" spans="1:7" ht="15">
      <c r="A202" s="18" t="s">
        <v>1886</v>
      </c>
      <c r="B202" s="17" t="s">
        <v>1841</v>
      </c>
      <c r="C202" s="47">
        <v>7183779</v>
      </c>
      <c r="D202" s="47">
        <v>7173779</v>
      </c>
      <c r="E202" s="47">
        <v>10000</v>
      </c>
      <c r="G202" s="60">
        <v>15</v>
      </c>
    </row>
    <row r="203" spans="1:7" ht="15">
      <c r="A203" s="18" t="s">
        <v>1773</v>
      </c>
      <c r="B203" s="17" t="s">
        <v>1716</v>
      </c>
      <c r="C203" s="47">
        <v>7079049</v>
      </c>
      <c r="D203" s="47">
        <v>6726268</v>
      </c>
      <c r="E203" s="47">
        <v>352781</v>
      </c>
      <c r="G203" s="60">
        <v>543</v>
      </c>
    </row>
    <row r="204" spans="1:7" ht="15">
      <c r="A204" s="18" t="s">
        <v>1714</v>
      </c>
      <c r="B204" s="17" t="s">
        <v>1633</v>
      </c>
      <c r="C204" s="47">
        <v>7011659</v>
      </c>
      <c r="D204" s="47">
        <v>6408433</v>
      </c>
      <c r="E204" s="47">
        <v>603226</v>
      </c>
      <c r="G204" s="60">
        <v>523</v>
      </c>
    </row>
    <row r="205" spans="1:7" ht="15">
      <c r="A205" s="18" t="s">
        <v>2007</v>
      </c>
      <c r="B205" s="17" t="s">
        <v>1911</v>
      </c>
      <c r="C205" s="47">
        <v>6862116</v>
      </c>
      <c r="D205" s="47">
        <v>6361902</v>
      </c>
      <c r="E205" s="47">
        <v>500214</v>
      </c>
      <c r="G205" s="60">
        <v>55</v>
      </c>
    </row>
    <row r="206" spans="1:7" ht="15">
      <c r="A206" s="18" t="s">
        <v>1072</v>
      </c>
      <c r="B206" s="17" t="s">
        <v>1008</v>
      </c>
      <c r="C206" s="47">
        <v>6843173</v>
      </c>
      <c r="D206" s="47">
        <v>2317790</v>
      </c>
      <c r="E206" s="47">
        <v>4525383</v>
      </c>
      <c r="G206" s="60">
        <v>319</v>
      </c>
    </row>
    <row r="207" spans="1:7" ht="15">
      <c r="A207" s="18" t="s">
        <v>1239</v>
      </c>
      <c r="B207" s="17" t="s">
        <v>1082</v>
      </c>
      <c r="C207" s="47">
        <v>6839720</v>
      </c>
      <c r="D207" s="47">
        <v>2043888</v>
      </c>
      <c r="E207" s="47">
        <v>4795832</v>
      </c>
      <c r="G207" s="60">
        <v>375</v>
      </c>
    </row>
    <row r="208" spans="1:7" ht="15">
      <c r="A208" s="18" t="s">
        <v>1666</v>
      </c>
      <c r="B208" s="17" t="s">
        <v>1633</v>
      </c>
      <c r="C208" s="47">
        <v>6796760</v>
      </c>
      <c r="D208" s="47">
        <v>6192960</v>
      </c>
      <c r="E208" s="47">
        <v>603800</v>
      </c>
      <c r="G208" s="60">
        <v>510</v>
      </c>
    </row>
    <row r="209" spans="1:7" ht="15">
      <c r="A209" s="18" t="s">
        <v>398</v>
      </c>
      <c r="B209" s="17" t="s">
        <v>327</v>
      </c>
      <c r="C209" s="47">
        <v>6759714</v>
      </c>
      <c r="D209" s="47">
        <v>4616659</v>
      </c>
      <c r="E209" s="47">
        <v>2143055</v>
      </c>
      <c r="G209" s="60">
        <v>282</v>
      </c>
    </row>
    <row r="210" spans="1:7" ht="15">
      <c r="A210" s="18" t="s">
        <v>1333</v>
      </c>
      <c r="B210" s="17" t="s">
        <v>1240</v>
      </c>
      <c r="C210" s="47">
        <v>6759441</v>
      </c>
      <c r="D210" s="47">
        <v>6080649</v>
      </c>
      <c r="E210" s="47">
        <v>678792</v>
      </c>
      <c r="G210" s="60">
        <v>406</v>
      </c>
    </row>
    <row r="211" spans="1:7" ht="15">
      <c r="A211" s="18" t="s">
        <v>1929</v>
      </c>
      <c r="B211" s="17" t="s">
        <v>1911</v>
      </c>
      <c r="C211" s="47">
        <v>6756203</v>
      </c>
      <c r="D211" s="47">
        <v>6488620</v>
      </c>
      <c r="E211" s="47">
        <v>267583</v>
      </c>
      <c r="G211" s="60">
        <v>29</v>
      </c>
    </row>
    <row r="212" spans="1:7" ht="15">
      <c r="A212" s="18" t="s">
        <v>1763</v>
      </c>
      <c r="B212" s="17" t="s">
        <v>1716</v>
      </c>
      <c r="C212" s="47">
        <v>6737118</v>
      </c>
      <c r="D212" s="47">
        <v>6736715</v>
      </c>
      <c r="E212" s="47">
        <v>403</v>
      </c>
      <c r="G212" s="60">
        <v>539</v>
      </c>
    </row>
    <row r="213" spans="1:7" ht="15">
      <c r="A213" s="18" t="s">
        <v>401</v>
      </c>
      <c r="B213" s="17" t="s">
        <v>1716</v>
      </c>
      <c r="C213" s="47">
        <v>6696968</v>
      </c>
      <c r="D213" s="47">
        <v>3470405</v>
      </c>
      <c r="E213" s="47">
        <v>3226563</v>
      </c>
      <c r="G213" s="60">
        <v>542</v>
      </c>
    </row>
    <row r="214" spans="1:7" ht="15">
      <c r="A214" s="18" t="s">
        <v>68</v>
      </c>
      <c r="B214" s="17" t="s">
        <v>62</v>
      </c>
      <c r="C214" s="47">
        <v>6691249</v>
      </c>
      <c r="D214" s="47">
        <v>6015513</v>
      </c>
      <c r="E214" s="47">
        <v>675736</v>
      </c>
      <c r="G214" s="60">
        <v>172</v>
      </c>
    </row>
    <row r="215" spans="1:7" ht="15">
      <c r="A215" s="18" t="s">
        <v>1428</v>
      </c>
      <c r="B215" s="17" t="s">
        <v>1357</v>
      </c>
      <c r="C215" s="47">
        <v>6669751</v>
      </c>
      <c r="D215" s="47">
        <v>5073164</v>
      </c>
      <c r="E215" s="47">
        <v>1596587</v>
      </c>
      <c r="G215" s="60">
        <v>438</v>
      </c>
    </row>
    <row r="216" spans="1:7" ht="15">
      <c r="A216" s="18" t="s">
        <v>2232</v>
      </c>
      <c r="B216" s="17" t="s">
        <v>2122</v>
      </c>
      <c r="C216" s="47">
        <v>6556586</v>
      </c>
      <c r="D216" s="47">
        <v>2906844</v>
      </c>
      <c r="E216" s="47">
        <v>3649742</v>
      </c>
      <c r="G216" s="60">
        <v>130</v>
      </c>
    </row>
    <row r="217" spans="1:7" ht="15">
      <c r="A217" s="18" t="s">
        <v>209</v>
      </c>
      <c r="B217" s="17" t="s">
        <v>154</v>
      </c>
      <c r="C217" s="47">
        <v>6435567</v>
      </c>
      <c r="D217" s="47">
        <v>5084636</v>
      </c>
      <c r="E217" s="47">
        <v>1350931</v>
      </c>
      <c r="G217" s="60">
        <v>219</v>
      </c>
    </row>
    <row r="218" spans="1:7" ht="15">
      <c r="A218" s="18" t="s">
        <v>218</v>
      </c>
      <c r="B218" s="17" t="s">
        <v>154</v>
      </c>
      <c r="C218" s="47">
        <v>6420218</v>
      </c>
      <c r="D218" s="47">
        <v>3418771</v>
      </c>
      <c r="E218" s="47">
        <v>3001447</v>
      </c>
      <c r="G218" s="60">
        <v>222</v>
      </c>
    </row>
    <row r="219" spans="1:7" ht="15">
      <c r="A219" s="18" t="s">
        <v>2080</v>
      </c>
      <c r="B219" s="17" t="s">
        <v>1911</v>
      </c>
      <c r="C219" s="47">
        <v>6323296</v>
      </c>
      <c r="D219" s="47">
        <v>3869694</v>
      </c>
      <c r="E219" s="47">
        <v>2453602</v>
      </c>
      <c r="G219" s="60">
        <v>79</v>
      </c>
    </row>
    <row r="220" spans="1:7" ht="15">
      <c r="A220" s="18" t="s">
        <v>1431</v>
      </c>
      <c r="B220" s="17" t="s">
        <v>1357</v>
      </c>
      <c r="C220" s="47">
        <v>6293306</v>
      </c>
      <c r="D220" s="47">
        <v>4616404</v>
      </c>
      <c r="E220" s="47">
        <v>1676902</v>
      </c>
      <c r="G220" s="60">
        <v>439</v>
      </c>
    </row>
    <row r="221" spans="1:7" ht="15">
      <c r="A221" s="18" t="s">
        <v>1339</v>
      </c>
      <c r="B221" s="17" t="s">
        <v>1240</v>
      </c>
      <c r="C221" s="47">
        <v>6260030</v>
      </c>
      <c r="D221" s="47">
        <v>5697379</v>
      </c>
      <c r="E221" s="47">
        <v>562651</v>
      </c>
      <c r="G221" s="60">
        <v>408</v>
      </c>
    </row>
    <row r="222" spans="1:7" ht="15">
      <c r="A222" s="18" t="s">
        <v>326</v>
      </c>
      <c r="B222" s="17" t="s">
        <v>290</v>
      </c>
      <c r="C222" s="47">
        <v>6240718</v>
      </c>
      <c r="D222" s="47">
        <v>4953456</v>
      </c>
      <c r="E222" s="47">
        <v>1287262</v>
      </c>
      <c r="G222" s="60">
        <v>258</v>
      </c>
    </row>
    <row r="223" spans="1:7" ht="15">
      <c r="A223" s="18" t="s">
        <v>1145</v>
      </c>
      <c r="B223" s="17" t="s">
        <v>1082</v>
      </c>
      <c r="C223" s="47">
        <v>6181285</v>
      </c>
      <c r="D223" s="47">
        <v>3606787</v>
      </c>
      <c r="E223" s="47">
        <v>2574498</v>
      </c>
      <c r="G223" s="60">
        <v>343</v>
      </c>
    </row>
    <row r="224" spans="1:7" ht="15">
      <c r="A224" s="18" t="s">
        <v>1959</v>
      </c>
      <c r="B224" s="17" t="s">
        <v>1911</v>
      </c>
      <c r="C224" s="47">
        <v>6138554</v>
      </c>
      <c r="D224" s="47">
        <v>5785554</v>
      </c>
      <c r="E224" s="47">
        <v>353000</v>
      </c>
      <c r="G224" s="60">
        <v>39</v>
      </c>
    </row>
    <row r="225" spans="1:7" ht="15">
      <c r="A225" s="18" t="s">
        <v>1411</v>
      </c>
      <c r="B225" s="17" t="s">
        <v>1357</v>
      </c>
      <c r="C225" s="47">
        <v>6089153</v>
      </c>
      <c r="D225" s="47">
        <v>5413526</v>
      </c>
      <c r="E225" s="47">
        <v>675627</v>
      </c>
      <c r="G225" s="60">
        <v>432</v>
      </c>
    </row>
    <row r="226" spans="1:7" ht="15">
      <c r="A226" s="18" t="s">
        <v>1721</v>
      </c>
      <c r="B226" s="17" t="s">
        <v>1716</v>
      </c>
      <c r="C226" s="47">
        <v>6030742</v>
      </c>
      <c r="D226" s="47">
        <v>3248316</v>
      </c>
      <c r="E226" s="47">
        <v>2782426</v>
      </c>
      <c r="G226" s="60">
        <v>525</v>
      </c>
    </row>
    <row r="227" spans="1:7" ht="15">
      <c r="A227" s="18" t="s">
        <v>166</v>
      </c>
      <c r="B227" s="17" t="s">
        <v>154</v>
      </c>
      <c r="C227" s="47">
        <v>5958537</v>
      </c>
      <c r="D227" s="47">
        <v>3163634</v>
      </c>
      <c r="E227" s="47">
        <v>2794903</v>
      </c>
      <c r="G227" s="60">
        <v>204</v>
      </c>
    </row>
    <row r="228" spans="1:7" ht="15">
      <c r="A228" s="18" t="s">
        <v>1366</v>
      </c>
      <c r="B228" s="17" t="s">
        <v>1357</v>
      </c>
      <c r="C228" s="47">
        <v>5809440</v>
      </c>
      <c r="D228" s="47">
        <v>4328662</v>
      </c>
      <c r="E228" s="47">
        <v>1480778</v>
      </c>
      <c r="G228" s="60">
        <v>417</v>
      </c>
    </row>
    <row r="229" spans="1:7" ht="15">
      <c r="A229" s="18" t="s">
        <v>1255</v>
      </c>
      <c r="B229" s="17" t="s">
        <v>1240</v>
      </c>
      <c r="C229" s="47">
        <v>5724767</v>
      </c>
      <c r="D229" s="47">
        <v>5666535</v>
      </c>
      <c r="E229" s="47">
        <v>58232</v>
      </c>
      <c r="G229" s="60">
        <v>380</v>
      </c>
    </row>
    <row r="230" spans="1:7" ht="15">
      <c r="A230" s="18" t="s">
        <v>1178</v>
      </c>
      <c r="B230" s="17" t="s">
        <v>1082</v>
      </c>
      <c r="C230" s="47">
        <v>5681443</v>
      </c>
      <c r="D230" s="47">
        <v>4634997</v>
      </c>
      <c r="E230" s="47">
        <v>1046446</v>
      </c>
      <c r="G230" s="60">
        <v>354</v>
      </c>
    </row>
    <row r="231" spans="1:7" ht="15">
      <c r="A231" s="18" t="s">
        <v>234</v>
      </c>
      <c r="B231" s="17" t="s">
        <v>219</v>
      </c>
      <c r="C231" s="47">
        <v>5619407</v>
      </c>
      <c r="D231" s="47">
        <v>4885478</v>
      </c>
      <c r="E231" s="47">
        <v>733929</v>
      </c>
      <c r="G231" s="60">
        <v>227</v>
      </c>
    </row>
    <row r="232" spans="1:7" ht="15">
      <c r="A232" s="18" t="s">
        <v>392</v>
      </c>
      <c r="B232" s="17" t="s">
        <v>327</v>
      </c>
      <c r="C232" s="47">
        <v>5589582</v>
      </c>
      <c r="D232" s="47">
        <v>4395434</v>
      </c>
      <c r="E232" s="47">
        <v>1194148</v>
      </c>
      <c r="G232" s="60">
        <v>280</v>
      </c>
    </row>
    <row r="233" spans="1:7" ht="15">
      <c r="A233" s="18" t="s">
        <v>1904</v>
      </c>
      <c r="B233" s="17" t="s">
        <v>1841</v>
      </c>
      <c r="C233" s="47">
        <v>5589324</v>
      </c>
      <c r="D233" s="47">
        <v>1989760</v>
      </c>
      <c r="E233" s="47">
        <v>3599564</v>
      </c>
      <c r="G233" s="60">
        <v>21</v>
      </c>
    </row>
    <row r="234" spans="1:7" ht="15">
      <c r="A234" s="18" t="s">
        <v>2004</v>
      </c>
      <c r="B234" s="17" t="s">
        <v>1911</v>
      </c>
      <c r="C234" s="47">
        <v>5540797</v>
      </c>
      <c r="D234" s="47">
        <v>5088390</v>
      </c>
      <c r="E234" s="47">
        <v>452407</v>
      </c>
      <c r="G234" s="60">
        <v>54</v>
      </c>
    </row>
    <row r="235" spans="1:7" ht="15">
      <c r="A235" s="18" t="s">
        <v>311</v>
      </c>
      <c r="B235" s="17" t="s">
        <v>290</v>
      </c>
      <c r="C235" s="47">
        <v>5538513</v>
      </c>
      <c r="D235" s="47">
        <v>2409249</v>
      </c>
      <c r="E235" s="47">
        <v>3129264</v>
      </c>
      <c r="G235" s="60">
        <v>253</v>
      </c>
    </row>
    <row r="236" spans="1:7" ht="15">
      <c r="A236" s="18" t="s">
        <v>1977</v>
      </c>
      <c r="B236" s="17" t="s">
        <v>1911</v>
      </c>
      <c r="C236" s="47">
        <v>5502031</v>
      </c>
      <c r="D236" s="47">
        <v>3985612</v>
      </c>
      <c r="E236" s="47">
        <v>1516419</v>
      </c>
      <c r="G236" s="60">
        <v>45</v>
      </c>
    </row>
    <row r="237" spans="1:7" ht="15">
      <c r="A237" s="18" t="s">
        <v>1907</v>
      </c>
      <c r="B237" s="17" t="s">
        <v>1841</v>
      </c>
      <c r="C237" s="47">
        <v>5488408</v>
      </c>
      <c r="D237" s="47">
        <v>5487158</v>
      </c>
      <c r="E237" s="47">
        <v>1250</v>
      </c>
      <c r="G237" s="60">
        <v>22</v>
      </c>
    </row>
    <row r="238" spans="1:7" ht="15">
      <c r="A238" s="18" t="s">
        <v>169</v>
      </c>
      <c r="B238" s="17" t="s">
        <v>154</v>
      </c>
      <c r="C238" s="47">
        <v>5436362</v>
      </c>
      <c r="D238" s="47">
        <v>4302219</v>
      </c>
      <c r="E238" s="47">
        <v>1134143</v>
      </c>
      <c r="G238" s="60">
        <v>205</v>
      </c>
    </row>
    <row r="239" spans="1:7" ht="15">
      <c r="A239" s="18" t="s">
        <v>1754</v>
      </c>
      <c r="B239" s="17" t="s">
        <v>1716</v>
      </c>
      <c r="C239" s="47">
        <v>5340657</v>
      </c>
      <c r="D239" s="47">
        <v>4185379</v>
      </c>
      <c r="E239" s="47">
        <v>1155278</v>
      </c>
      <c r="G239" s="60">
        <v>536</v>
      </c>
    </row>
    <row r="240" spans="1:7" ht="15">
      <c r="A240" s="18" t="s">
        <v>1225</v>
      </c>
      <c r="B240" s="17" t="s">
        <v>1082</v>
      </c>
      <c r="C240" s="47">
        <v>5338901</v>
      </c>
      <c r="D240" s="47">
        <v>5121051</v>
      </c>
      <c r="E240" s="47">
        <v>217850</v>
      </c>
      <c r="G240" s="60">
        <v>370</v>
      </c>
    </row>
    <row r="241" spans="1:7" ht="15">
      <c r="A241" s="18" t="s">
        <v>1279</v>
      </c>
      <c r="B241" s="17" t="s">
        <v>1240</v>
      </c>
      <c r="C241" s="47">
        <v>5314770</v>
      </c>
      <c r="D241" s="47">
        <v>5058202</v>
      </c>
      <c r="E241" s="47">
        <v>256568</v>
      </c>
      <c r="G241" s="60">
        <v>388</v>
      </c>
    </row>
    <row r="242" spans="1:7" ht="15">
      <c r="A242" s="18" t="s">
        <v>1880</v>
      </c>
      <c r="B242" s="17" t="s">
        <v>1841</v>
      </c>
      <c r="C242" s="47">
        <v>5273683</v>
      </c>
      <c r="D242" s="47">
        <v>4354435</v>
      </c>
      <c r="E242" s="47">
        <v>919248</v>
      </c>
      <c r="G242" s="60">
        <v>13</v>
      </c>
    </row>
    <row r="243" spans="1:7" ht="15">
      <c r="A243" s="18" t="s">
        <v>245</v>
      </c>
      <c r="B243" s="17" t="s">
        <v>219</v>
      </c>
      <c r="C243" s="47">
        <v>5264384</v>
      </c>
      <c r="D243" s="47">
        <v>474944</v>
      </c>
      <c r="E243" s="47">
        <v>4789440</v>
      </c>
      <c r="G243" s="60">
        <v>231</v>
      </c>
    </row>
    <row r="244" spans="1:7" ht="15">
      <c r="A244" s="18" t="s">
        <v>1610</v>
      </c>
      <c r="B244" s="17" t="s">
        <v>1556</v>
      </c>
      <c r="C244" s="47">
        <v>5223592</v>
      </c>
      <c r="D244" s="47">
        <v>4117843</v>
      </c>
      <c r="E244" s="47">
        <v>1105749</v>
      </c>
      <c r="G244" s="60">
        <v>491</v>
      </c>
    </row>
    <row r="245" spans="1:7" ht="15">
      <c r="A245" s="18" t="s">
        <v>1054</v>
      </c>
      <c r="B245" s="17" t="s">
        <v>1008</v>
      </c>
      <c r="C245" s="47">
        <v>5073611</v>
      </c>
      <c r="D245" s="47">
        <v>3176930</v>
      </c>
      <c r="E245" s="47">
        <v>1896681</v>
      </c>
      <c r="G245" s="60">
        <v>313</v>
      </c>
    </row>
    <row r="246" spans="1:7" ht="15">
      <c r="A246" s="18" t="s">
        <v>1932</v>
      </c>
      <c r="B246" s="17" t="s">
        <v>1911</v>
      </c>
      <c r="C246" s="47">
        <v>5060544</v>
      </c>
      <c r="D246" s="47">
        <v>4759312</v>
      </c>
      <c r="E246" s="47">
        <v>301232</v>
      </c>
      <c r="G246" s="60">
        <v>30</v>
      </c>
    </row>
    <row r="247" spans="1:7" ht="15">
      <c r="A247" s="18" t="s">
        <v>1601</v>
      </c>
      <c r="B247" s="17" t="s">
        <v>1556</v>
      </c>
      <c r="C247" s="47">
        <v>5030521</v>
      </c>
      <c r="D247" s="47">
        <v>3165314</v>
      </c>
      <c r="E247" s="47">
        <v>1865207</v>
      </c>
      <c r="G247" s="60">
        <v>488</v>
      </c>
    </row>
    <row r="248" spans="1:7" ht="15">
      <c r="A248" s="18" t="s">
        <v>2245</v>
      </c>
      <c r="B248" s="17" t="s">
        <v>2242</v>
      </c>
      <c r="C248" s="47">
        <v>5026443</v>
      </c>
      <c r="D248" s="47">
        <v>658974</v>
      </c>
      <c r="E248" s="47">
        <v>4367469</v>
      </c>
      <c r="G248" s="60">
        <v>134</v>
      </c>
    </row>
    <row r="249" spans="1:7" ht="15">
      <c r="A249" s="18" t="s">
        <v>2086</v>
      </c>
      <c r="B249" s="17" t="s">
        <v>1911</v>
      </c>
      <c r="C249" s="47">
        <v>5022004</v>
      </c>
      <c r="D249" s="47">
        <v>4708622</v>
      </c>
      <c r="E249" s="47">
        <v>313382</v>
      </c>
      <c r="G249" s="60">
        <v>81</v>
      </c>
    </row>
    <row r="250" spans="1:7" ht="15">
      <c r="A250" s="18" t="s">
        <v>206</v>
      </c>
      <c r="B250" s="17" t="s">
        <v>154</v>
      </c>
      <c r="C250" s="47">
        <v>5004437</v>
      </c>
      <c r="D250" s="47">
        <v>3013711</v>
      </c>
      <c r="E250" s="47">
        <v>1990726</v>
      </c>
      <c r="G250" s="60">
        <v>218</v>
      </c>
    </row>
    <row r="251" spans="1:7" ht="15">
      <c r="A251" s="18" t="s">
        <v>1598</v>
      </c>
      <c r="B251" s="17" t="s">
        <v>1556</v>
      </c>
      <c r="C251" s="47">
        <v>4992176</v>
      </c>
      <c r="D251" s="47">
        <v>4341566</v>
      </c>
      <c r="E251" s="47">
        <v>650610</v>
      </c>
      <c r="G251" s="60">
        <v>487</v>
      </c>
    </row>
    <row r="252" spans="1:7" ht="15">
      <c r="A252" s="18" t="s">
        <v>2257</v>
      </c>
      <c r="B252" s="17" t="s">
        <v>2242</v>
      </c>
      <c r="C252" s="47">
        <v>4871070</v>
      </c>
      <c r="D252" s="47">
        <v>3925609</v>
      </c>
      <c r="E252" s="47">
        <v>945461</v>
      </c>
      <c r="G252" s="60">
        <v>138</v>
      </c>
    </row>
    <row r="253" spans="1:7" ht="15">
      <c r="A253" s="18" t="s">
        <v>31</v>
      </c>
      <c r="B253" s="17" t="s">
        <v>2242</v>
      </c>
      <c r="C253" s="47">
        <v>4831319</v>
      </c>
      <c r="D253" s="47">
        <v>2028756</v>
      </c>
      <c r="E253" s="47">
        <v>2802563</v>
      </c>
      <c r="G253" s="60">
        <v>160</v>
      </c>
    </row>
    <row r="254" spans="1:7" ht="15">
      <c r="A254" s="18" t="s">
        <v>1748</v>
      </c>
      <c r="B254" s="17" t="s">
        <v>1716</v>
      </c>
      <c r="C254" s="47">
        <v>4825035</v>
      </c>
      <c r="D254" s="47">
        <v>4545187</v>
      </c>
      <c r="E254" s="47">
        <v>279848</v>
      </c>
      <c r="G254" s="60">
        <v>534</v>
      </c>
    </row>
    <row r="255" spans="1:7" ht="15">
      <c r="A255" s="18" t="s">
        <v>1261</v>
      </c>
      <c r="B255" s="17" t="s">
        <v>1240</v>
      </c>
      <c r="C255" s="47">
        <v>4817048</v>
      </c>
      <c r="D255" s="47">
        <v>4463705</v>
      </c>
      <c r="E255" s="47">
        <v>353343</v>
      </c>
      <c r="G255" s="60">
        <v>382</v>
      </c>
    </row>
    <row r="256" spans="1:7" ht="15">
      <c r="A256" s="18" t="s">
        <v>345</v>
      </c>
      <c r="B256" s="17" t="s">
        <v>327</v>
      </c>
      <c r="C256" s="47">
        <v>4784677</v>
      </c>
      <c r="D256" s="47">
        <v>3931264</v>
      </c>
      <c r="E256" s="47">
        <v>853413</v>
      </c>
      <c r="G256" s="60">
        <v>264</v>
      </c>
    </row>
    <row r="257" spans="1:7" ht="15">
      <c r="A257" s="18" t="s">
        <v>1986</v>
      </c>
      <c r="B257" s="17" t="s">
        <v>1911</v>
      </c>
      <c r="C257" s="47">
        <v>4731113</v>
      </c>
      <c r="D257" s="47">
        <v>2857649</v>
      </c>
      <c r="E257" s="47">
        <v>1873464</v>
      </c>
      <c r="G257" s="60">
        <v>48</v>
      </c>
    </row>
    <row r="258" spans="1:7" ht="15">
      <c r="A258" s="18" t="s">
        <v>1947</v>
      </c>
      <c r="B258" s="17" t="s">
        <v>1911</v>
      </c>
      <c r="C258" s="47">
        <v>4716921</v>
      </c>
      <c r="D258" s="47">
        <v>1021933</v>
      </c>
      <c r="E258" s="47">
        <v>3694988</v>
      </c>
      <c r="G258" s="60">
        <v>35</v>
      </c>
    </row>
    <row r="259" spans="1:7" ht="15">
      <c r="A259" s="18" t="s">
        <v>354</v>
      </c>
      <c r="B259" s="17" t="s">
        <v>327</v>
      </c>
      <c r="C259" s="47">
        <v>4694247</v>
      </c>
      <c r="D259" s="47">
        <v>3440182</v>
      </c>
      <c r="E259" s="47">
        <v>1254065</v>
      </c>
      <c r="G259" s="60">
        <v>267</v>
      </c>
    </row>
    <row r="260" spans="1:7" ht="15">
      <c r="A260" s="18" t="s">
        <v>180</v>
      </c>
      <c r="B260" s="17" t="s">
        <v>154</v>
      </c>
      <c r="C260" s="47">
        <v>4658875</v>
      </c>
      <c r="D260" s="47">
        <v>2853973</v>
      </c>
      <c r="E260" s="47">
        <v>1804902</v>
      </c>
      <c r="G260" s="60">
        <v>209</v>
      </c>
    </row>
    <row r="261" spans="1:7" ht="15">
      <c r="A261" s="18" t="s">
        <v>186</v>
      </c>
      <c r="B261" s="17" t="s">
        <v>154</v>
      </c>
      <c r="C261" s="47">
        <v>4651424</v>
      </c>
      <c r="D261" s="47">
        <v>3816489</v>
      </c>
      <c r="E261" s="47">
        <v>834935</v>
      </c>
      <c r="G261" s="60">
        <v>211</v>
      </c>
    </row>
    <row r="262" spans="1:7" ht="15">
      <c r="A262" s="18" t="s">
        <v>2041</v>
      </c>
      <c r="B262" s="17" t="s">
        <v>1911</v>
      </c>
      <c r="C262" s="47">
        <v>4640476</v>
      </c>
      <c r="D262" s="47">
        <v>4178765</v>
      </c>
      <c r="E262" s="47">
        <v>461711</v>
      </c>
      <c r="G262" s="60">
        <v>66</v>
      </c>
    </row>
    <row r="263" spans="1:7" ht="15">
      <c r="A263" s="18" t="s">
        <v>1297</v>
      </c>
      <c r="B263" s="17" t="s">
        <v>1240</v>
      </c>
      <c r="C263" s="47">
        <v>4640306</v>
      </c>
      <c r="D263" s="47">
        <v>4554405</v>
      </c>
      <c r="E263" s="47">
        <v>85901</v>
      </c>
      <c r="G263" s="60">
        <v>394</v>
      </c>
    </row>
    <row r="264" spans="1:7" ht="15">
      <c r="A264" s="18" t="s">
        <v>1</v>
      </c>
      <c r="B264" s="17" t="s">
        <v>2242</v>
      </c>
      <c r="C264" s="47">
        <v>4639713</v>
      </c>
      <c r="D264" s="47">
        <v>4312188</v>
      </c>
      <c r="E264" s="47">
        <v>327525</v>
      </c>
      <c r="G264" s="60">
        <v>150</v>
      </c>
    </row>
    <row r="265" spans="1:7" ht="15">
      <c r="A265" s="18" t="s">
        <v>1883</v>
      </c>
      <c r="B265" s="17" t="s">
        <v>1841</v>
      </c>
      <c r="C265" s="47">
        <v>4570673</v>
      </c>
      <c r="D265" s="47">
        <v>3239943</v>
      </c>
      <c r="E265" s="47">
        <v>1330730</v>
      </c>
      <c r="G265" s="60">
        <v>14</v>
      </c>
    </row>
    <row r="266" spans="1:7" ht="15">
      <c r="A266" s="18" t="s">
        <v>228</v>
      </c>
      <c r="B266" s="17" t="s">
        <v>219</v>
      </c>
      <c r="C266" s="47">
        <v>4567894</v>
      </c>
      <c r="D266" s="47">
        <v>4364206</v>
      </c>
      <c r="E266" s="47">
        <v>203688</v>
      </c>
      <c r="G266" s="60">
        <v>225</v>
      </c>
    </row>
    <row r="267" spans="1:7" ht="15">
      <c r="A267" s="18" t="s">
        <v>1029</v>
      </c>
      <c r="B267" s="17" t="s">
        <v>1008</v>
      </c>
      <c r="C267" s="47">
        <v>4554243</v>
      </c>
      <c r="D267" s="47">
        <v>2058912</v>
      </c>
      <c r="E267" s="47">
        <v>2495331</v>
      </c>
      <c r="G267" s="60">
        <v>304</v>
      </c>
    </row>
    <row r="268" spans="1:7" ht="15">
      <c r="A268" s="18" t="s">
        <v>1831</v>
      </c>
      <c r="B268" s="17" t="s">
        <v>1781</v>
      </c>
      <c r="C268" s="47">
        <v>4456736</v>
      </c>
      <c r="D268" s="47">
        <v>1412058</v>
      </c>
      <c r="E268" s="47">
        <v>3044678</v>
      </c>
      <c r="G268" s="60">
        <v>563</v>
      </c>
    </row>
    <row r="269" spans="1:7" ht="15">
      <c r="A269" s="18" t="s">
        <v>160</v>
      </c>
      <c r="B269" s="17" t="s">
        <v>154</v>
      </c>
      <c r="C269" s="47">
        <v>4450187</v>
      </c>
      <c r="D269" s="47">
        <v>2751464</v>
      </c>
      <c r="E269" s="47">
        <v>1698723</v>
      </c>
      <c r="G269" s="60">
        <v>202</v>
      </c>
    </row>
    <row r="270" spans="1:7" ht="15">
      <c r="A270" s="18" t="s">
        <v>2140</v>
      </c>
      <c r="B270" s="17" t="s">
        <v>2122</v>
      </c>
      <c r="C270" s="47">
        <v>4426096</v>
      </c>
      <c r="D270" s="47">
        <v>1296477</v>
      </c>
      <c r="E270" s="47">
        <v>3129619</v>
      </c>
      <c r="G270" s="60">
        <v>99</v>
      </c>
    </row>
    <row r="271" spans="1:7" ht="15">
      <c r="A271" s="18" t="s">
        <v>408</v>
      </c>
      <c r="B271" s="17" t="s">
        <v>405</v>
      </c>
      <c r="C271" s="47">
        <v>4394894</v>
      </c>
      <c r="D271" s="47">
        <v>2826417</v>
      </c>
      <c r="E271" s="47">
        <v>1568477</v>
      </c>
      <c r="G271" s="60">
        <v>285</v>
      </c>
    </row>
    <row r="272" spans="1:7" ht="15">
      <c r="A272" s="18" t="s">
        <v>1190</v>
      </c>
      <c r="B272" s="17" t="s">
        <v>1082</v>
      </c>
      <c r="C272" s="47">
        <v>4279712</v>
      </c>
      <c r="D272" s="47">
        <v>2209909</v>
      </c>
      <c r="E272" s="47">
        <v>2069803</v>
      </c>
      <c r="G272" s="60">
        <v>358</v>
      </c>
    </row>
    <row r="273" spans="1:7" ht="15">
      <c r="A273" s="18" t="s">
        <v>1965</v>
      </c>
      <c r="B273" s="17" t="s">
        <v>1911</v>
      </c>
      <c r="C273" s="47">
        <v>4241726</v>
      </c>
      <c r="D273" s="47">
        <v>2490151</v>
      </c>
      <c r="E273" s="47">
        <v>1751575</v>
      </c>
      <c r="G273" s="60">
        <v>41</v>
      </c>
    </row>
    <row r="274" spans="1:7" ht="15">
      <c r="A274" s="18" t="s">
        <v>2038</v>
      </c>
      <c r="B274" s="17" t="s">
        <v>1911</v>
      </c>
      <c r="C274" s="47">
        <v>4221135</v>
      </c>
      <c r="D274" s="47">
        <v>3771423</v>
      </c>
      <c r="E274" s="47">
        <v>449712</v>
      </c>
      <c r="G274" s="60">
        <v>65</v>
      </c>
    </row>
    <row r="275" spans="1:7" ht="15">
      <c r="A275" s="18" t="s">
        <v>1917</v>
      </c>
      <c r="B275" s="17" t="s">
        <v>1911</v>
      </c>
      <c r="C275" s="47">
        <v>4156767</v>
      </c>
      <c r="D275" s="47">
        <v>3975967</v>
      </c>
      <c r="E275" s="47">
        <v>180800</v>
      </c>
      <c r="G275" s="60">
        <v>25</v>
      </c>
    </row>
    <row r="276" spans="1:7" ht="15">
      <c r="A276" s="18" t="s">
        <v>1792</v>
      </c>
      <c r="B276" s="17" t="s">
        <v>1781</v>
      </c>
      <c r="C276" s="47">
        <v>4147474</v>
      </c>
      <c r="D276" s="47">
        <v>951448</v>
      </c>
      <c r="E276" s="47">
        <v>3196026</v>
      </c>
      <c r="G276" s="60">
        <v>548</v>
      </c>
    </row>
    <row r="277" spans="1:7" ht="15">
      <c r="A277" s="18" t="s">
        <v>1360</v>
      </c>
      <c r="B277" s="17" t="s">
        <v>1357</v>
      </c>
      <c r="C277" s="47">
        <v>4146144</v>
      </c>
      <c r="D277" s="47">
        <v>3818144</v>
      </c>
      <c r="E277" s="47">
        <v>328000</v>
      </c>
      <c r="G277" s="60">
        <v>415</v>
      </c>
    </row>
    <row r="278" spans="1:7" ht="15">
      <c r="A278" s="18" t="s">
        <v>1844</v>
      </c>
      <c r="B278" s="17" t="s">
        <v>1841</v>
      </c>
      <c r="C278" s="47">
        <v>4113574</v>
      </c>
      <c r="D278" s="47">
        <v>3951299</v>
      </c>
      <c r="E278" s="47">
        <v>162275</v>
      </c>
      <c r="G278" s="60">
        <v>1</v>
      </c>
    </row>
    <row r="279" spans="1:7" ht="15">
      <c r="A279" s="18" t="s">
        <v>2224</v>
      </c>
      <c r="B279" s="17" t="s">
        <v>1716</v>
      </c>
      <c r="C279" s="47">
        <v>4111197</v>
      </c>
      <c r="D279" s="47">
        <v>2732155</v>
      </c>
      <c r="E279" s="47">
        <v>1379042</v>
      </c>
      <c r="G279" s="60">
        <v>540</v>
      </c>
    </row>
    <row r="280" spans="1:7" ht="15">
      <c r="A280" s="18" t="s">
        <v>1760</v>
      </c>
      <c r="B280" s="17" t="s">
        <v>1716</v>
      </c>
      <c r="C280" s="47">
        <v>4104838</v>
      </c>
      <c r="D280" s="47">
        <v>653291</v>
      </c>
      <c r="E280" s="47">
        <v>3451547</v>
      </c>
      <c r="G280" s="60">
        <v>538</v>
      </c>
    </row>
    <row r="281" spans="1:7" ht="15">
      <c r="A281" s="18" t="s">
        <v>1115</v>
      </c>
      <c r="B281" s="17" t="s">
        <v>1082</v>
      </c>
      <c r="C281" s="47">
        <v>4085451</v>
      </c>
      <c r="D281" s="47">
        <v>2053965</v>
      </c>
      <c r="E281" s="47">
        <v>2031486</v>
      </c>
      <c r="G281" s="60">
        <v>333</v>
      </c>
    </row>
    <row r="282" spans="1:7" ht="15">
      <c r="A282" s="18" t="s">
        <v>1898</v>
      </c>
      <c r="B282" s="17" t="s">
        <v>1841</v>
      </c>
      <c r="C282" s="47">
        <v>3966381</v>
      </c>
      <c r="D282" s="47">
        <v>3507479</v>
      </c>
      <c r="E282" s="47">
        <v>458902</v>
      </c>
      <c r="G282" s="60">
        <v>19</v>
      </c>
    </row>
    <row r="283" spans="1:7" ht="15">
      <c r="A283" s="18" t="s">
        <v>1559</v>
      </c>
      <c r="B283" s="17" t="s">
        <v>1556</v>
      </c>
      <c r="C283" s="47">
        <v>3850371</v>
      </c>
      <c r="D283" s="47">
        <v>547074</v>
      </c>
      <c r="E283" s="47">
        <v>3303297</v>
      </c>
      <c r="G283" s="60">
        <v>479</v>
      </c>
    </row>
    <row r="284" spans="1:7" ht="15">
      <c r="A284" s="18" t="s">
        <v>2209</v>
      </c>
      <c r="B284" s="17" t="s">
        <v>2122</v>
      </c>
      <c r="C284" s="47">
        <v>3849054</v>
      </c>
      <c r="D284" s="47">
        <v>3517286</v>
      </c>
      <c r="E284" s="47">
        <v>331768</v>
      </c>
      <c r="G284" s="60">
        <v>122</v>
      </c>
    </row>
    <row r="285" spans="1:7" ht="15">
      <c r="A285" s="18" t="s">
        <v>1992</v>
      </c>
      <c r="B285" s="17" t="s">
        <v>1911</v>
      </c>
      <c r="C285" s="47">
        <v>3845828</v>
      </c>
      <c r="D285" s="47">
        <v>3540408</v>
      </c>
      <c r="E285" s="47">
        <v>305420</v>
      </c>
      <c r="G285" s="60">
        <v>50</v>
      </c>
    </row>
    <row r="286" spans="1:7" ht="15">
      <c r="A286" s="18" t="s">
        <v>1402</v>
      </c>
      <c r="B286" s="17" t="s">
        <v>1357</v>
      </c>
      <c r="C286" s="47">
        <v>3794574</v>
      </c>
      <c r="D286" s="47">
        <v>3753072</v>
      </c>
      <c r="E286" s="47">
        <v>41502</v>
      </c>
      <c r="G286" s="60">
        <v>429</v>
      </c>
    </row>
    <row r="287" spans="1:7" ht="15">
      <c r="A287" s="18" t="s">
        <v>248</v>
      </c>
      <c r="B287" s="17" t="s">
        <v>219</v>
      </c>
      <c r="C287" s="47">
        <v>3782633</v>
      </c>
      <c r="D287" s="47">
        <v>3003112</v>
      </c>
      <c r="E287" s="47">
        <v>779521</v>
      </c>
      <c r="G287" s="60">
        <v>232</v>
      </c>
    </row>
    <row r="288" spans="1:7" ht="15">
      <c r="A288" s="18" t="s">
        <v>1489</v>
      </c>
      <c r="B288" s="17" t="s">
        <v>1456</v>
      </c>
      <c r="C288" s="47">
        <v>3778948</v>
      </c>
      <c r="D288" s="47">
        <v>2641047</v>
      </c>
      <c r="E288" s="47">
        <v>1137901</v>
      </c>
      <c r="G288" s="60">
        <v>458</v>
      </c>
    </row>
    <row r="289" spans="1:7" ht="15">
      <c r="A289" s="18" t="s">
        <v>1342</v>
      </c>
      <c r="B289" s="17" t="s">
        <v>1240</v>
      </c>
      <c r="C289" s="47">
        <v>3759894</v>
      </c>
      <c r="D289" s="47">
        <v>977613</v>
      </c>
      <c r="E289" s="47">
        <v>2782281</v>
      </c>
      <c r="G289" s="60">
        <v>409</v>
      </c>
    </row>
    <row r="290" spans="1:7" ht="15">
      <c r="A290" s="18" t="s">
        <v>1474</v>
      </c>
      <c r="B290" s="17" t="s">
        <v>1456</v>
      </c>
      <c r="C290" s="47">
        <v>3726934</v>
      </c>
      <c r="D290" s="47">
        <v>3532649</v>
      </c>
      <c r="E290" s="47">
        <v>194285</v>
      </c>
      <c r="G290" s="60">
        <v>453</v>
      </c>
    </row>
    <row r="291" spans="1:7" ht="15">
      <c r="A291" s="18" t="s">
        <v>1449</v>
      </c>
      <c r="B291" s="17" t="s">
        <v>1357</v>
      </c>
      <c r="C291" s="47">
        <v>3719839</v>
      </c>
      <c r="D291" s="47">
        <v>3719839</v>
      </c>
      <c r="E291" s="47">
        <v>0</v>
      </c>
      <c r="G291" s="60">
        <v>445</v>
      </c>
    </row>
    <row r="292" spans="1:7" ht="15">
      <c r="A292" s="18" t="s">
        <v>201</v>
      </c>
      <c r="B292" s="17" t="s">
        <v>154</v>
      </c>
      <c r="C292" s="47">
        <v>3718488</v>
      </c>
      <c r="D292" s="47">
        <v>2188386</v>
      </c>
      <c r="E292" s="47">
        <v>1530102</v>
      </c>
      <c r="G292" s="60">
        <v>216</v>
      </c>
    </row>
    <row r="293" spans="1:7" ht="15">
      <c r="A293" s="18" t="s">
        <v>2019</v>
      </c>
      <c r="B293" s="17" t="s">
        <v>1911</v>
      </c>
      <c r="C293" s="47">
        <v>3706287</v>
      </c>
      <c r="D293" s="47">
        <v>2405933</v>
      </c>
      <c r="E293" s="47">
        <v>1300354</v>
      </c>
      <c r="G293" s="60">
        <v>59</v>
      </c>
    </row>
    <row r="294" spans="1:7" ht="15">
      <c r="A294" s="18" t="s">
        <v>1440</v>
      </c>
      <c r="B294" s="17" t="s">
        <v>1357</v>
      </c>
      <c r="C294" s="47">
        <v>3685074</v>
      </c>
      <c r="D294" s="47">
        <v>2903970</v>
      </c>
      <c r="E294" s="47">
        <v>781104</v>
      </c>
      <c r="G294" s="60">
        <v>442</v>
      </c>
    </row>
    <row r="295" spans="1:7" ht="15">
      <c r="A295" s="18" t="s">
        <v>1285</v>
      </c>
      <c r="B295" s="17" t="s">
        <v>1240</v>
      </c>
      <c r="C295" s="47">
        <v>3647297</v>
      </c>
      <c r="D295" s="47">
        <v>3497795</v>
      </c>
      <c r="E295" s="47">
        <v>149502</v>
      </c>
      <c r="G295" s="60">
        <v>390</v>
      </c>
    </row>
    <row r="296" spans="1:7" ht="15">
      <c r="A296" s="18" t="s">
        <v>1736</v>
      </c>
      <c r="B296" s="17" t="s">
        <v>1716</v>
      </c>
      <c r="C296" s="47">
        <v>3633466</v>
      </c>
      <c r="D296" s="47">
        <v>2718860</v>
      </c>
      <c r="E296" s="47">
        <v>914606</v>
      </c>
      <c r="G296" s="60">
        <v>530</v>
      </c>
    </row>
    <row r="297" spans="1:7" ht="15">
      <c r="A297" s="18" t="s">
        <v>1639</v>
      </c>
      <c r="B297" s="17" t="s">
        <v>1633</v>
      </c>
      <c r="C297" s="47">
        <v>3613736</v>
      </c>
      <c r="D297" s="47">
        <v>2988677</v>
      </c>
      <c r="E297" s="47">
        <v>625059</v>
      </c>
      <c r="G297" s="60">
        <v>501</v>
      </c>
    </row>
    <row r="298" spans="1:7" ht="15">
      <c r="A298" s="18" t="s">
        <v>2071</v>
      </c>
      <c r="B298" s="17" t="s">
        <v>1911</v>
      </c>
      <c r="C298" s="47">
        <v>3599626</v>
      </c>
      <c r="D298" s="47">
        <v>3532266</v>
      </c>
      <c r="E298" s="47">
        <v>67360</v>
      </c>
      <c r="G298" s="60">
        <v>76</v>
      </c>
    </row>
    <row r="299" spans="1:7" ht="15">
      <c r="A299" s="18" t="s">
        <v>1038</v>
      </c>
      <c r="B299" s="17" t="s">
        <v>1008</v>
      </c>
      <c r="C299" s="47">
        <v>3589808</v>
      </c>
      <c r="D299" s="47">
        <v>3138958</v>
      </c>
      <c r="E299" s="47">
        <v>450850</v>
      </c>
      <c r="G299" s="60">
        <v>307</v>
      </c>
    </row>
    <row r="300" spans="1:7" ht="15">
      <c r="A300" s="18" t="s">
        <v>2221</v>
      </c>
      <c r="B300" s="17" t="s">
        <v>2122</v>
      </c>
      <c r="C300" s="47">
        <v>3543455</v>
      </c>
      <c r="D300" s="47">
        <v>2021710</v>
      </c>
      <c r="E300" s="47">
        <v>1521745</v>
      </c>
      <c r="G300" s="60">
        <v>126</v>
      </c>
    </row>
    <row r="301" spans="1:7" ht="15">
      <c r="A301" s="18" t="s">
        <v>2112</v>
      </c>
      <c r="B301" s="17" t="s">
        <v>1911</v>
      </c>
      <c r="C301" s="47">
        <v>3539697</v>
      </c>
      <c r="D301" s="47">
        <v>2018005</v>
      </c>
      <c r="E301" s="47">
        <v>1521692</v>
      </c>
      <c r="G301" s="60">
        <v>90</v>
      </c>
    </row>
    <row r="302" spans="1:7" ht="15">
      <c r="A302" s="18" t="s">
        <v>983</v>
      </c>
      <c r="B302" s="17" t="s">
        <v>405</v>
      </c>
      <c r="C302" s="47">
        <v>3485362</v>
      </c>
      <c r="D302" s="47">
        <v>894161</v>
      </c>
      <c r="E302" s="47">
        <v>2591201</v>
      </c>
      <c r="G302" s="60">
        <v>288</v>
      </c>
    </row>
    <row r="303" spans="1:7" ht="15">
      <c r="A303" s="18" t="s">
        <v>2103</v>
      </c>
      <c r="B303" s="17" t="s">
        <v>1911</v>
      </c>
      <c r="C303" s="47">
        <v>3477776</v>
      </c>
      <c r="D303" s="47">
        <v>2591025</v>
      </c>
      <c r="E303" s="47">
        <v>886751</v>
      </c>
      <c r="G303" s="60">
        <v>87</v>
      </c>
    </row>
    <row r="304" spans="1:7" ht="15">
      <c r="A304" s="18" t="s">
        <v>1895</v>
      </c>
      <c r="B304" s="17" t="s">
        <v>1841</v>
      </c>
      <c r="C304" s="47">
        <v>3454124</v>
      </c>
      <c r="D304" s="47">
        <v>2530200</v>
      </c>
      <c r="E304" s="47">
        <v>923924</v>
      </c>
      <c r="G304" s="60">
        <v>18</v>
      </c>
    </row>
    <row r="305" spans="1:7" ht="15">
      <c r="A305" s="18" t="s">
        <v>1974</v>
      </c>
      <c r="B305" s="17" t="s">
        <v>1911</v>
      </c>
      <c r="C305" s="47">
        <v>3423072</v>
      </c>
      <c r="D305" s="47">
        <v>1398048</v>
      </c>
      <c r="E305" s="47">
        <v>2025024</v>
      </c>
      <c r="G305" s="60">
        <v>44</v>
      </c>
    </row>
    <row r="306" spans="1:7" ht="15">
      <c r="A306" s="18" t="s">
        <v>1315</v>
      </c>
      <c r="B306" s="17" t="s">
        <v>1240</v>
      </c>
      <c r="C306" s="47">
        <v>3392288</v>
      </c>
      <c r="D306" s="47">
        <v>3359988</v>
      </c>
      <c r="E306" s="47">
        <v>32300</v>
      </c>
      <c r="G306" s="60">
        <v>400</v>
      </c>
    </row>
    <row r="307" spans="1:7" ht="15">
      <c r="A307" s="18" t="s">
        <v>323</v>
      </c>
      <c r="B307" s="17" t="s">
        <v>290</v>
      </c>
      <c r="C307" s="47">
        <v>3340772</v>
      </c>
      <c r="D307" s="47">
        <v>1489131</v>
      </c>
      <c r="E307" s="47">
        <v>1851641</v>
      </c>
      <c r="G307" s="60">
        <v>257</v>
      </c>
    </row>
    <row r="308" spans="1:7" ht="15">
      <c r="A308" s="18" t="s">
        <v>1106</v>
      </c>
      <c r="B308" s="17" t="s">
        <v>1082</v>
      </c>
      <c r="C308" s="47">
        <v>3338634</v>
      </c>
      <c r="D308" s="47">
        <v>2811115</v>
      </c>
      <c r="E308" s="47">
        <v>527519</v>
      </c>
      <c r="G308" s="60">
        <v>330</v>
      </c>
    </row>
    <row r="309" spans="1:7" ht="15">
      <c r="A309" s="18" t="s">
        <v>377</v>
      </c>
      <c r="B309" s="17" t="s">
        <v>327</v>
      </c>
      <c r="C309" s="47">
        <v>3322872</v>
      </c>
      <c r="D309" s="47">
        <v>3212365</v>
      </c>
      <c r="E309" s="47">
        <v>110507</v>
      </c>
      <c r="G309" s="60">
        <v>275</v>
      </c>
    </row>
    <row r="310" spans="1:7" ht="15">
      <c r="A310" s="18" t="s">
        <v>302</v>
      </c>
      <c r="B310" s="17" t="s">
        <v>290</v>
      </c>
      <c r="C310" s="47">
        <v>3258553</v>
      </c>
      <c r="D310" s="47">
        <v>1088524</v>
      </c>
      <c r="E310" s="47">
        <v>2170029</v>
      </c>
      <c r="G310" s="60">
        <v>250</v>
      </c>
    </row>
    <row r="311" spans="1:7" ht="15">
      <c r="A311" s="18" t="s">
        <v>2173</v>
      </c>
      <c r="B311" s="17" t="s">
        <v>2122</v>
      </c>
      <c r="C311" s="47">
        <v>3216548</v>
      </c>
      <c r="D311" s="47">
        <v>2733959</v>
      </c>
      <c r="E311" s="47">
        <v>482589</v>
      </c>
      <c r="G311" s="60">
        <v>110</v>
      </c>
    </row>
    <row r="312" spans="1:7" ht="15">
      <c r="A312" s="18" t="s">
        <v>1565</v>
      </c>
      <c r="B312" s="17" t="s">
        <v>1556</v>
      </c>
      <c r="C312" s="47">
        <v>3213826</v>
      </c>
      <c r="D312" s="47">
        <v>2285595</v>
      </c>
      <c r="E312" s="47">
        <v>928231</v>
      </c>
      <c r="G312" s="60">
        <v>481</v>
      </c>
    </row>
    <row r="313" spans="1:7" ht="15">
      <c r="A313" s="18" t="s">
        <v>1532</v>
      </c>
      <c r="B313" s="17" t="s">
        <v>1505</v>
      </c>
      <c r="C313" s="47">
        <v>3195139</v>
      </c>
      <c r="D313" s="47">
        <v>2406650</v>
      </c>
      <c r="E313" s="47">
        <v>788489</v>
      </c>
      <c r="G313" s="60">
        <v>472</v>
      </c>
    </row>
    <row r="314" spans="1:7" ht="15">
      <c r="A314" s="18" t="s">
        <v>215</v>
      </c>
      <c r="B314" s="17" t="s">
        <v>154</v>
      </c>
      <c r="C314" s="47">
        <v>3178677</v>
      </c>
      <c r="D314" s="47">
        <v>2309340</v>
      </c>
      <c r="E314" s="47">
        <v>869337</v>
      </c>
      <c r="G314" s="60">
        <v>221</v>
      </c>
    </row>
    <row r="315" spans="1:7" ht="15">
      <c r="A315" s="18" t="s">
        <v>2034</v>
      </c>
      <c r="B315" s="17" t="s">
        <v>1911</v>
      </c>
      <c r="C315" s="47">
        <v>3168530</v>
      </c>
      <c r="D315" s="47">
        <v>2904531</v>
      </c>
      <c r="E315" s="47">
        <v>263999</v>
      </c>
      <c r="G315" s="60">
        <v>64</v>
      </c>
    </row>
    <row r="316" spans="1:7" ht="15">
      <c r="A316" s="18" t="s">
        <v>2290</v>
      </c>
      <c r="B316" s="17" t="s">
        <v>2242</v>
      </c>
      <c r="C316" s="47">
        <v>3151543</v>
      </c>
      <c r="D316" s="47">
        <v>3010118</v>
      </c>
      <c r="E316" s="47">
        <v>141425</v>
      </c>
      <c r="G316" s="60">
        <v>149</v>
      </c>
    </row>
    <row r="317" spans="1:7" ht="15">
      <c r="A317" s="18" t="s">
        <v>2235</v>
      </c>
      <c r="B317" s="17" t="s">
        <v>2122</v>
      </c>
      <c r="C317" s="47">
        <v>3128511</v>
      </c>
      <c r="D317" s="47">
        <v>1871298</v>
      </c>
      <c r="E317" s="47">
        <v>1257213</v>
      </c>
      <c r="G317" s="60">
        <v>131</v>
      </c>
    </row>
    <row r="318" spans="1:7" ht="15">
      <c r="A318" s="18" t="s">
        <v>1199</v>
      </c>
      <c r="B318" s="17" t="s">
        <v>1082</v>
      </c>
      <c r="C318" s="47">
        <v>3093813</v>
      </c>
      <c r="D318" s="47">
        <v>2267788</v>
      </c>
      <c r="E318" s="47">
        <v>826025</v>
      </c>
      <c r="G318" s="60">
        <v>361</v>
      </c>
    </row>
    <row r="319" spans="1:7" ht="15">
      <c r="A319" s="18" t="s">
        <v>330</v>
      </c>
      <c r="B319" s="17" t="s">
        <v>327</v>
      </c>
      <c r="C319" s="47">
        <v>3092141</v>
      </c>
      <c r="D319" s="47">
        <v>2811033</v>
      </c>
      <c r="E319" s="47">
        <v>281108</v>
      </c>
      <c r="G319" s="60">
        <v>259</v>
      </c>
    </row>
    <row r="320" spans="1:7" ht="15">
      <c r="A320" s="18" t="s">
        <v>1492</v>
      </c>
      <c r="B320" s="17" t="s">
        <v>1456</v>
      </c>
      <c r="C320" s="47">
        <v>3071406</v>
      </c>
      <c r="D320" s="47">
        <v>1544206</v>
      </c>
      <c r="E320" s="47">
        <v>1527200</v>
      </c>
      <c r="G320" s="60">
        <v>459</v>
      </c>
    </row>
    <row r="321" spans="1:7" ht="15">
      <c r="A321" s="18" t="s">
        <v>1437</v>
      </c>
      <c r="B321" s="17" t="s">
        <v>1357</v>
      </c>
      <c r="C321" s="47">
        <v>3044668</v>
      </c>
      <c r="D321" s="47">
        <v>3041868</v>
      </c>
      <c r="E321" s="47">
        <v>2800</v>
      </c>
      <c r="G321" s="60">
        <v>441</v>
      </c>
    </row>
    <row r="322" spans="1:7" ht="15">
      <c r="A322" s="18" t="s">
        <v>1112</v>
      </c>
      <c r="B322" s="17" t="s">
        <v>1082</v>
      </c>
      <c r="C322" s="47">
        <v>3013643</v>
      </c>
      <c r="D322" s="47">
        <v>2913142</v>
      </c>
      <c r="E322" s="47">
        <v>100501</v>
      </c>
      <c r="G322" s="60">
        <v>332</v>
      </c>
    </row>
    <row r="323" spans="1:7" ht="15">
      <c r="A323" s="18" t="s">
        <v>1648</v>
      </c>
      <c r="B323" s="17" t="s">
        <v>1633</v>
      </c>
      <c r="C323" s="47">
        <v>2930958</v>
      </c>
      <c r="D323" s="47">
        <v>2204878</v>
      </c>
      <c r="E323" s="47">
        <v>726080</v>
      </c>
      <c r="G323" s="60">
        <v>504</v>
      </c>
    </row>
    <row r="324" spans="1:7" ht="15">
      <c r="A324" s="18" t="s">
        <v>1995</v>
      </c>
      <c r="B324" s="17" t="s">
        <v>1911</v>
      </c>
      <c r="C324" s="47">
        <v>2930308</v>
      </c>
      <c r="D324" s="47">
        <v>2782352</v>
      </c>
      <c r="E324" s="47">
        <v>147956</v>
      </c>
      <c r="G324" s="60">
        <v>51</v>
      </c>
    </row>
    <row r="325" spans="1:7" ht="15">
      <c r="A325" s="18" t="s">
        <v>74</v>
      </c>
      <c r="B325" s="17" t="s">
        <v>62</v>
      </c>
      <c r="C325" s="47">
        <v>2924684</v>
      </c>
      <c r="D325" s="47">
        <v>721241</v>
      </c>
      <c r="E325" s="47">
        <v>2203443</v>
      </c>
      <c r="G325" s="60">
        <v>174</v>
      </c>
    </row>
    <row r="326" spans="1:7" ht="15">
      <c r="A326" s="18" t="s">
        <v>1211</v>
      </c>
      <c r="B326" s="17" t="s">
        <v>1082</v>
      </c>
      <c r="C326" s="47">
        <v>2911187</v>
      </c>
      <c r="D326" s="47">
        <v>2813112</v>
      </c>
      <c r="E326" s="47">
        <v>98075</v>
      </c>
      <c r="G326" s="60">
        <v>365</v>
      </c>
    </row>
    <row r="327" spans="1:7" ht="15">
      <c r="A327" s="18" t="s">
        <v>1384</v>
      </c>
      <c r="B327" s="17" t="s">
        <v>1357</v>
      </c>
      <c r="C327" s="47">
        <v>2900169</v>
      </c>
      <c r="D327" s="47">
        <v>2900169</v>
      </c>
      <c r="E327" s="47">
        <v>0</v>
      </c>
      <c r="G327" s="60">
        <v>423</v>
      </c>
    </row>
    <row r="328" spans="1:7" ht="15">
      <c r="A328" s="18" t="s">
        <v>2053</v>
      </c>
      <c r="B328" s="17" t="s">
        <v>1911</v>
      </c>
      <c r="C328" s="47">
        <v>2899914</v>
      </c>
      <c r="D328" s="47">
        <v>2273034</v>
      </c>
      <c r="E328" s="47">
        <v>626880</v>
      </c>
      <c r="G328" s="60">
        <v>70</v>
      </c>
    </row>
    <row r="329" spans="1:7" ht="15">
      <c r="A329" s="18" t="s">
        <v>1914</v>
      </c>
      <c r="B329" s="17" t="s">
        <v>1911</v>
      </c>
      <c r="C329" s="47">
        <v>2870786</v>
      </c>
      <c r="D329" s="47">
        <v>2633087</v>
      </c>
      <c r="E329" s="47">
        <v>237699</v>
      </c>
      <c r="G329" s="60">
        <v>24</v>
      </c>
    </row>
    <row r="330" spans="1:7" ht="15">
      <c r="A330" s="18" t="s">
        <v>1535</v>
      </c>
      <c r="B330" s="17" t="s">
        <v>1505</v>
      </c>
      <c r="C330" s="47">
        <v>2828324</v>
      </c>
      <c r="D330" s="47">
        <v>2012174</v>
      </c>
      <c r="E330" s="47">
        <v>816150</v>
      </c>
      <c r="G330" s="60">
        <v>473</v>
      </c>
    </row>
    <row r="331" spans="1:7" ht="15">
      <c r="A331" s="18" t="s">
        <v>203</v>
      </c>
      <c r="B331" s="17" t="s">
        <v>154</v>
      </c>
      <c r="C331" s="47">
        <v>2792531</v>
      </c>
      <c r="D331" s="47">
        <v>2246750</v>
      </c>
      <c r="E331" s="47">
        <v>545781</v>
      </c>
      <c r="G331" s="60">
        <v>217</v>
      </c>
    </row>
    <row r="332" spans="1:7" ht="15">
      <c r="A332" s="18" t="s">
        <v>1468</v>
      </c>
      <c r="B332" s="17" t="s">
        <v>1456</v>
      </c>
      <c r="C332" s="47">
        <v>2790633</v>
      </c>
      <c r="D332" s="47">
        <v>2212765</v>
      </c>
      <c r="E332" s="47">
        <v>577868</v>
      </c>
      <c r="G332" s="60">
        <v>451</v>
      </c>
    </row>
    <row r="333" spans="1:7" ht="15">
      <c r="A333" s="18" t="s">
        <v>2074</v>
      </c>
      <c r="B333" s="17" t="s">
        <v>1911</v>
      </c>
      <c r="C333" s="47">
        <v>2784940</v>
      </c>
      <c r="D333" s="47">
        <v>712764</v>
      </c>
      <c r="E333" s="47">
        <v>2072176</v>
      </c>
      <c r="G333" s="60">
        <v>77</v>
      </c>
    </row>
    <row r="334" spans="1:7" ht="15">
      <c r="A334" s="18" t="s">
        <v>1745</v>
      </c>
      <c r="B334" s="17" t="s">
        <v>1716</v>
      </c>
      <c r="C334" s="47">
        <v>2780788</v>
      </c>
      <c r="D334" s="47">
        <v>1999768</v>
      </c>
      <c r="E334" s="47">
        <v>781020</v>
      </c>
      <c r="G334" s="60">
        <v>533</v>
      </c>
    </row>
    <row r="335" spans="1:7" ht="15">
      <c r="A335" s="18" t="s">
        <v>237</v>
      </c>
      <c r="B335" s="17" t="s">
        <v>219</v>
      </c>
      <c r="C335" s="47">
        <v>2772430</v>
      </c>
      <c r="D335" s="47">
        <v>2210239</v>
      </c>
      <c r="E335" s="47">
        <v>562191</v>
      </c>
      <c r="G335" s="60">
        <v>228</v>
      </c>
    </row>
    <row r="336" spans="1:7" ht="15">
      <c r="A336" s="18" t="s">
        <v>1508</v>
      </c>
      <c r="B336" s="17" t="s">
        <v>1505</v>
      </c>
      <c r="C336" s="47">
        <v>2748000</v>
      </c>
      <c r="D336" s="47">
        <v>2737000</v>
      </c>
      <c r="E336" s="47">
        <v>11000</v>
      </c>
      <c r="G336" s="60">
        <v>464</v>
      </c>
    </row>
    <row r="337" spans="1:7" ht="15">
      <c r="A337" s="18" t="s">
        <v>157</v>
      </c>
      <c r="B337" s="17" t="s">
        <v>154</v>
      </c>
      <c r="C337" s="47">
        <v>2747035</v>
      </c>
      <c r="D337" s="47">
        <v>2057394</v>
      </c>
      <c r="E337" s="47">
        <v>689641</v>
      </c>
      <c r="G337" s="60">
        <v>201</v>
      </c>
    </row>
    <row r="338" spans="1:7" ht="15">
      <c r="A338" s="18" t="s">
        <v>1465</v>
      </c>
      <c r="B338" s="17" t="s">
        <v>1456</v>
      </c>
      <c r="C338" s="47">
        <v>2705486</v>
      </c>
      <c r="D338" s="47">
        <v>566596</v>
      </c>
      <c r="E338" s="47">
        <v>2138890</v>
      </c>
      <c r="G338" s="60">
        <v>450</v>
      </c>
    </row>
    <row r="339" spans="1:7" ht="15">
      <c r="A339" s="18" t="s">
        <v>1100</v>
      </c>
      <c r="B339" s="17" t="s">
        <v>1082</v>
      </c>
      <c r="C339" s="47">
        <v>2693194</v>
      </c>
      <c r="D339" s="47">
        <v>2201353</v>
      </c>
      <c r="E339" s="47">
        <v>491841</v>
      </c>
      <c r="G339" s="60">
        <v>328</v>
      </c>
    </row>
    <row r="340" spans="1:7" ht="15">
      <c r="A340" s="18" t="s">
        <v>1306</v>
      </c>
      <c r="B340" s="17" t="s">
        <v>1240</v>
      </c>
      <c r="C340" s="47">
        <v>2670105</v>
      </c>
      <c r="D340" s="47">
        <v>1613273</v>
      </c>
      <c r="E340" s="47">
        <v>1056832</v>
      </c>
      <c r="G340" s="60">
        <v>397</v>
      </c>
    </row>
    <row r="341" spans="1:7" ht="15">
      <c r="A341" s="18" t="s">
        <v>1539</v>
      </c>
      <c r="B341" s="17" t="s">
        <v>1082</v>
      </c>
      <c r="C341" s="47">
        <v>2626067</v>
      </c>
      <c r="D341" s="47">
        <v>2396799</v>
      </c>
      <c r="E341" s="47">
        <v>229268</v>
      </c>
      <c r="G341" s="60">
        <v>371</v>
      </c>
    </row>
    <row r="342" spans="1:7" ht="15">
      <c r="A342" s="18" t="s">
        <v>1624</v>
      </c>
      <c r="B342" s="17" t="s">
        <v>1556</v>
      </c>
      <c r="C342" s="47">
        <v>2618163</v>
      </c>
      <c r="D342" s="47">
        <v>918210</v>
      </c>
      <c r="E342" s="47">
        <v>1699953</v>
      </c>
      <c r="G342" s="60">
        <v>496</v>
      </c>
    </row>
    <row r="343" spans="1:7" ht="15">
      <c r="A343" s="18" t="s">
        <v>1363</v>
      </c>
      <c r="B343" s="17" t="s">
        <v>1357</v>
      </c>
      <c r="C343" s="47">
        <v>2591247</v>
      </c>
      <c r="D343" s="47">
        <v>2591247</v>
      </c>
      <c r="E343" s="47">
        <v>0</v>
      </c>
      <c r="G343" s="60">
        <v>416</v>
      </c>
    </row>
    <row r="344" spans="1:7" ht="15">
      <c r="A344" s="18" t="s">
        <v>2149</v>
      </c>
      <c r="B344" s="17" t="s">
        <v>2122</v>
      </c>
      <c r="C344" s="47">
        <v>2591053</v>
      </c>
      <c r="D344" s="47">
        <v>2455543</v>
      </c>
      <c r="E344" s="47">
        <v>135510</v>
      </c>
      <c r="G344" s="60">
        <v>102</v>
      </c>
    </row>
    <row r="345" spans="1:7" ht="15">
      <c r="A345" s="18" t="s">
        <v>351</v>
      </c>
      <c r="B345" s="17" t="s">
        <v>327</v>
      </c>
      <c r="C345" s="47">
        <v>2582132</v>
      </c>
      <c r="D345" s="47">
        <v>2284745</v>
      </c>
      <c r="E345" s="47">
        <v>297387</v>
      </c>
      <c r="G345" s="60">
        <v>266</v>
      </c>
    </row>
    <row r="346" spans="1:7" ht="15">
      <c r="A346" s="18" t="s">
        <v>2191</v>
      </c>
      <c r="B346" s="17" t="s">
        <v>2122</v>
      </c>
      <c r="C346" s="47">
        <v>2551887</v>
      </c>
      <c r="D346" s="47">
        <v>1805227</v>
      </c>
      <c r="E346" s="47">
        <v>746660</v>
      </c>
      <c r="G346" s="60">
        <v>116</v>
      </c>
    </row>
    <row r="347" spans="1:7" ht="15">
      <c r="A347" s="18" t="s">
        <v>1318</v>
      </c>
      <c r="B347" s="17" t="s">
        <v>1240</v>
      </c>
      <c r="C347" s="47">
        <v>2521458</v>
      </c>
      <c r="D347" s="47">
        <v>1138183</v>
      </c>
      <c r="E347" s="47">
        <v>1383275</v>
      </c>
      <c r="G347" s="60">
        <v>401</v>
      </c>
    </row>
    <row r="348" spans="1:7" ht="15">
      <c r="A348" s="18" t="s">
        <v>1944</v>
      </c>
      <c r="B348" s="17" t="s">
        <v>1911</v>
      </c>
      <c r="C348" s="47">
        <v>2519021</v>
      </c>
      <c r="D348" s="47">
        <v>2519021</v>
      </c>
      <c r="E348" s="47">
        <v>0</v>
      </c>
      <c r="G348" s="60">
        <v>34</v>
      </c>
    </row>
    <row r="349" spans="1:7" ht="15">
      <c r="A349" s="18" t="s">
        <v>2068</v>
      </c>
      <c r="B349" s="17" t="s">
        <v>1911</v>
      </c>
      <c r="C349" s="47">
        <v>2484212</v>
      </c>
      <c r="D349" s="47">
        <v>2283769</v>
      </c>
      <c r="E349" s="47">
        <v>200443</v>
      </c>
      <c r="G349" s="60">
        <v>75</v>
      </c>
    </row>
    <row r="350" spans="1:7" ht="15">
      <c r="A350" s="18" t="s">
        <v>1252</v>
      </c>
      <c r="B350" s="17" t="s">
        <v>1240</v>
      </c>
      <c r="C350" s="47">
        <v>2473485</v>
      </c>
      <c r="D350" s="47">
        <v>2473485</v>
      </c>
      <c r="E350" s="47">
        <v>0</v>
      </c>
      <c r="G350" s="60">
        <v>379</v>
      </c>
    </row>
    <row r="351" spans="1:7" ht="15">
      <c r="A351" s="18" t="s">
        <v>2025</v>
      </c>
      <c r="B351" s="17" t="s">
        <v>1911</v>
      </c>
      <c r="C351" s="47">
        <v>2468149</v>
      </c>
      <c r="D351" s="47">
        <v>2442478</v>
      </c>
      <c r="E351" s="47">
        <v>25671</v>
      </c>
      <c r="G351" s="60">
        <v>61</v>
      </c>
    </row>
    <row r="352" spans="1:7" ht="15">
      <c r="A352" s="18" t="s">
        <v>1926</v>
      </c>
      <c r="B352" s="17" t="s">
        <v>1911</v>
      </c>
      <c r="C352" s="47">
        <v>2441492</v>
      </c>
      <c r="D352" s="47">
        <v>640777</v>
      </c>
      <c r="E352" s="47">
        <v>1800715</v>
      </c>
      <c r="G352" s="60">
        <v>28</v>
      </c>
    </row>
    <row r="353" spans="1:7" ht="15">
      <c r="A353" s="18" t="s">
        <v>4</v>
      </c>
      <c r="B353" s="17" t="s">
        <v>2242</v>
      </c>
      <c r="C353" s="47">
        <v>2412805</v>
      </c>
      <c r="D353" s="47">
        <v>2412805</v>
      </c>
      <c r="E353" s="47">
        <v>0</v>
      </c>
      <c r="G353" s="60">
        <v>151</v>
      </c>
    </row>
    <row r="354" spans="1:7" ht="15">
      <c r="A354" s="18" t="s">
        <v>1983</v>
      </c>
      <c r="B354" s="17" t="s">
        <v>1911</v>
      </c>
      <c r="C354" s="47">
        <v>2368995</v>
      </c>
      <c r="D354" s="47">
        <v>2365995</v>
      </c>
      <c r="E354" s="47">
        <v>3000</v>
      </c>
      <c r="G354" s="60">
        <v>47</v>
      </c>
    </row>
    <row r="355" spans="1:7" ht="15">
      <c r="A355" s="18" t="s">
        <v>34</v>
      </c>
      <c r="B355" s="17" t="s">
        <v>2242</v>
      </c>
      <c r="C355" s="47">
        <v>2366897</v>
      </c>
      <c r="D355" s="47">
        <v>2315147</v>
      </c>
      <c r="E355" s="47">
        <v>51750</v>
      </c>
      <c r="G355" s="60">
        <v>161</v>
      </c>
    </row>
    <row r="356" spans="1:7" ht="15">
      <c r="A356" s="18" t="s">
        <v>1151</v>
      </c>
      <c r="B356" s="17" t="s">
        <v>1082</v>
      </c>
      <c r="C356" s="47">
        <v>2347213</v>
      </c>
      <c r="D356" s="47">
        <v>1874484</v>
      </c>
      <c r="E356" s="47">
        <v>472729</v>
      </c>
      <c r="G356" s="60">
        <v>345</v>
      </c>
    </row>
    <row r="357" spans="1:7" ht="15">
      <c r="A357" s="18" t="s">
        <v>401</v>
      </c>
      <c r="B357" s="17" t="s">
        <v>327</v>
      </c>
      <c r="C357" s="47">
        <v>2314535</v>
      </c>
      <c r="D357" s="47">
        <v>1763666</v>
      </c>
      <c r="E357" s="47">
        <v>550869</v>
      </c>
      <c r="G357" s="60">
        <v>283</v>
      </c>
    </row>
    <row r="358" spans="1:7" ht="15">
      <c r="A358" s="18" t="s">
        <v>1675</v>
      </c>
      <c r="B358" s="17" t="s">
        <v>1633</v>
      </c>
      <c r="C358" s="47">
        <v>2261096</v>
      </c>
      <c r="D358" s="47">
        <v>2190116</v>
      </c>
      <c r="E358" s="47">
        <v>70980</v>
      </c>
      <c r="G358" s="60">
        <v>513</v>
      </c>
    </row>
    <row r="359" spans="1:7" ht="15">
      <c r="A359" s="18" t="s">
        <v>1678</v>
      </c>
      <c r="B359" s="17" t="s">
        <v>1633</v>
      </c>
      <c r="C359" s="47">
        <v>2259395</v>
      </c>
      <c r="D359" s="47">
        <v>496104</v>
      </c>
      <c r="E359" s="47">
        <v>1763291</v>
      </c>
      <c r="G359" s="60">
        <v>514</v>
      </c>
    </row>
    <row r="360" spans="1:7" ht="15">
      <c r="A360" s="18" t="s">
        <v>1739</v>
      </c>
      <c r="B360" s="17" t="s">
        <v>1716</v>
      </c>
      <c r="C360" s="47">
        <v>2238929</v>
      </c>
      <c r="D360" s="47">
        <v>1473603</v>
      </c>
      <c r="E360" s="47">
        <v>765326</v>
      </c>
      <c r="G360" s="60">
        <v>531</v>
      </c>
    </row>
    <row r="361" spans="1:7" ht="15">
      <c r="A361" s="18" t="s">
        <v>2176</v>
      </c>
      <c r="B361" s="17" t="s">
        <v>2122</v>
      </c>
      <c r="C361" s="47">
        <v>2222340</v>
      </c>
      <c r="D361" s="47">
        <v>1734344</v>
      </c>
      <c r="E361" s="47">
        <v>487996</v>
      </c>
      <c r="G361" s="60">
        <v>111</v>
      </c>
    </row>
    <row r="362" spans="1:7" ht="15">
      <c r="A362" s="18" t="s">
        <v>2143</v>
      </c>
      <c r="B362" s="17" t="s">
        <v>2122</v>
      </c>
      <c r="C362" s="47">
        <v>2193062</v>
      </c>
      <c r="D362" s="47">
        <v>2131312</v>
      </c>
      <c r="E362" s="47">
        <v>61750</v>
      </c>
      <c r="G362" s="60">
        <v>100</v>
      </c>
    </row>
    <row r="363" spans="1:7" ht="15">
      <c r="A363" s="18" t="s">
        <v>129</v>
      </c>
      <c r="B363" s="17" t="s">
        <v>219</v>
      </c>
      <c r="C363" s="47">
        <v>2191106</v>
      </c>
      <c r="D363" s="47">
        <v>595034</v>
      </c>
      <c r="E363" s="47">
        <v>1596072</v>
      </c>
      <c r="G363" s="60">
        <v>229</v>
      </c>
    </row>
    <row r="364" spans="1:7" ht="15">
      <c r="A364" s="18" t="s">
        <v>1414</v>
      </c>
      <c r="B364" s="17" t="s">
        <v>1357</v>
      </c>
      <c r="C364" s="47">
        <v>2184002</v>
      </c>
      <c r="D364" s="47">
        <v>1968051</v>
      </c>
      <c r="E364" s="47">
        <v>215951</v>
      </c>
      <c r="G364" s="60">
        <v>433</v>
      </c>
    </row>
    <row r="365" spans="1:7" ht="15">
      <c r="A365" s="18" t="s">
        <v>172</v>
      </c>
      <c r="B365" s="17" t="s">
        <v>154</v>
      </c>
      <c r="C365" s="47">
        <v>2145167</v>
      </c>
      <c r="D365" s="47">
        <v>2140167</v>
      </c>
      <c r="E365" s="47">
        <v>5000</v>
      </c>
      <c r="G365" s="60">
        <v>206</v>
      </c>
    </row>
    <row r="366" spans="1:7" ht="15">
      <c r="A366" s="18" t="s">
        <v>1529</v>
      </c>
      <c r="B366" s="17" t="s">
        <v>1505</v>
      </c>
      <c r="C366" s="47">
        <v>2084331</v>
      </c>
      <c r="D366" s="47">
        <v>1613300</v>
      </c>
      <c r="E366" s="47">
        <v>471031</v>
      </c>
      <c r="G366" s="60">
        <v>471</v>
      </c>
    </row>
    <row r="367" spans="1:7" ht="15">
      <c r="A367" s="18" t="s">
        <v>1541</v>
      </c>
      <c r="B367" s="17" t="s">
        <v>1556</v>
      </c>
      <c r="C367" s="47">
        <v>2074406</v>
      </c>
      <c r="D367" s="47">
        <v>1525660</v>
      </c>
      <c r="E367" s="47">
        <v>548746</v>
      </c>
      <c r="G367" s="60">
        <v>497</v>
      </c>
    </row>
    <row r="368" spans="1:7" ht="15">
      <c r="A368" s="18" t="s">
        <v>1632</v>
      </c>
      <c r="B368" s="17" t="s">
        <v>1556</v>
      </c>
      <c r="C368" s="47">
        <v>2066401</v>
      </c>
      <c r="D368" s="47">
        <v>1628951</v>
      </c>
      <c r="E368" s="47">
        <v>437450</v>
      </c>
      <c r="G368" s="60">
        <v>499</v>
      </c>
    </row>
    <row r="369" spans="1:7" ht="15">
      <c r="A369" s="18" t="s">
        <v>1133</v>
      </c>
      <c r="B369" s="17" t="s">
        <v>1082</v>
      </c>
      <c r="C369" s="47">
        <v>2056015</v>
      </c>
      <c r="D369" s="47">
        <v>878031</v>
      </c>
      <c r="E369" s="47">
        <v>1177984</v>
      </c>
      <c r="G369" s="60">
        <v>339</v>
      </c>
    </row>
    <row r="370" spans="1:7" ht="15">
      <c r="A370" s="18" t="s">
        <v>198</v>
      </c>
      <c r="B370" s="17" t="s">
        <v>154</v>
      </c>
      <c r="C370" s="47">
        <v>2048378</v>
      </c>
      <c r="D370" s="47">
        <v>2039478</v>
      </c>
      <c r="E370" s="47">
        <v>8900</v>
      </c>
      <c r="G370" s="60">
        <v>215</v>
      </c>
    </row>
    <row r="371" spans="1:7" ht="15">
      <c r="A371" s="18" t="s">
        <v>2001</v>
      </c>
      <c r="B371" s="17" t="s">
        <v>1911</v>
      </c>
      <c r="C371" s="47">
        <v>2033043</v>
      </c>
      <c r="D371" s="47">
        <v>1212569</v>
      </c>
      <c r="E371" s="47">
        <v>820474</v>
      </c>
      <c r="G371" s="60">
        <v>53</v>
      </c>
    </row>
    <row r="372" spans="1:7" ht="15">
      <c r="A372" s="18" t="s">
        <v>1657</v>
      </c>
      <c r="B372" s="17" t="s">
        <v>1633</v>
      </c>
      <c r="C372" s="47">
        <v>2025963</v>
      </c>
      <c r="D372" s="47">
        <v>1661313</v>
      </c>
      <c r="E372" s="47">
        <v>364650</v>
      </c>
      <c r="G372" s="60">
        <v>507</v>
      </c>
    </row>
    <row r="373" spans="1:7" ht="15">
      <c r="A373" s="18" t="s">
        <v>1654</v>
      </c>
      <c r="B373" s="17" t="s">
        <v>1633</v>
      </c>
      <c r="C373" s="47">
        <v>1999585</v>
      </c>
      <c r="D373" s="47">
        <v>1712770</v>
      </c>
      <c r="E373" s="47">
        <v>286815</v>
      </c>
      <c r="G373" s="60">
        <v>506</v>
      </c>
    </row>
    <row r="374" spans="1:7" ht="15">
      <c r="A374" s="18" t="s">
        <v>1708</v>
      </c>
      <c r="B374" s="17" t="s">
        <v>1633</v>
      </c>
      <c r="C374" s="47">
        <v>1987320</v>
      </c>
      <c r="D374" s="47">
        <v>1404059</v>
      </c>
      <c r="E374" s="47">
        <v>583261</v>
      </c>
      <c r="G374" s="60">
        <v>521</v>
      </c>
    </row>
    <row r="375" spans="1:7" ht="15">
      <c r="A375" s="18" t="s">
        <v>1172</v>
      </c>
      <c r="B375" s="17" t="s">
        <v>1082</v>
      </c>
      <c r="C375" s="47">
        <v>1975643</v>
      </c>
      <c r="D375" s="47">
        <v>1496772</v>
      </c>
      <c r="E375" s="47">
        <v>478871</v>
      </c>
      <c r="G375" s="60">
        <v>352</v>
      </c>
    </row>
    <row r="376" spans="1:7" ht="15">
      <c r="A376" s="18" t="s">
        <v>231</v>
      </c>
      <c r="B376" s="17" t="s">
        <v>219</v>
      </c>
      <c r="C376" s="47">
        <v>1972127</v>
      </c>
      <c r="D376" s="47">
        <v>1783137</v>
      </c>
      <c r="E376" s="47">
        <v>188990</v>
      </c>
      <c r="G376" s="60">
        <v>226</v>
      </c>
    </row>
    <row r="377" spans="1:7" ht="15">
      <c r="A377" s="18" t="s">
        <v>1950</v>
      </c>
      <c r="B377" s="17" t="s">
        <v>1911</v>
      </c>
      <c r="C377" s="47">
        <v>1968000</v>
      </c>
      <c r="D377" s="47">
        <v>1304751</v>
      </c>
      <c r="E377" s="47">
        <v>663249</v>
      </c>
      <c r="G377" s="60">
        <v>36</v>
      </c>
    </row>
    <row r="378" spans="1:7" ht="15">
      <c r="A378" s="18" t="s">
        <v>1998</v>
      </c>
      <c r="B378" s="17" t="s">
        <v>1911</v>
      </c>
      <c r="C378" s="47">
        <v>1946605</v>
      </c>
      <c r="D378" s="47">
        <v>1072458</v>
      </c>
      <c r="E378" s="47">
        <v>874147</v>
      </c>
      <c r="G378" s="60">
        <v>52</v>
      </c>
    </row>
    <row r="379" spans="1:7" ht="15">
      <c r="A379" s="18" t="s">
        <v>1217</v>
      </c>
      <c r="B379" s="17" t="s">
        <v>1082</v>
      </c>
      <c r="C379" s="47">
        <v>1946077</v>
      </c>
      <c r="D379" s="47">
        <v>1399833</v>
      </c>
      <c r="E379" s="47">
        <v>546244</v>
      </c>
      <c r="G379" s="60">
        <v>367</v>
      </c>
    </row>
    <row r="380" spans="1:7" ht="15">
      <c r="A380" s="18" t="s">
        <v>2016</v>
      </c>
      <c r="B380" s="17" t="s">
        <v>1911</v>
      </c>
      <c r="C380" s="47">
        <v>1885388</v>
      </c>
      <c r="D380" s="47">
        <v>1451863</v>
      </c>
      <c r="E380" s="47">
        <v>433525</v>
      </c>
      <c r="G380" s="60">
        <v>58</v>
      </c>
    </row>
    <row r="381" spans="1:7" ht="15">
      <c r="A381" s="18" t="s">
        <v>1452</v>
      </c>
      <c r="B381" s="17" t="s">
        <v>1357</v>
      </c>
      <c r="C381" s="47">
        <v>1884987</v>
      </c>
      <c r="D381" s="47">
        <v>1477432</v>
      </c>
      <c r="E381" s="47">
        <v>407555</v>
      </c>
      <c r="G381" s="60">
        <v>446</v>
      </c>
    </row>
    <row r="382" spans="1:7" ht="15">
      <c r="A382" s="18" t="s">
        <v>212</v>
      </c>
      <c r="B382" s="17" t="s">
        <v>154</v>
      </c>
      <c r="C382" s="47">
        <v>1860433</v>
      </c>
      <c r="D382" s="47">
        <v>1490013</v>
      </c>
      <c r="E382" s="47">
        <v>370420</v>
      </c>
      <c r="G382" s="60">
        <v>220</v>
      </c>
    </row>
    <row r="383" spans="1:7" ht="15">
      <c r="A383" s="18" t="s">
        <v>1078</v>
      </c>
      <c r="B383" s="17" t="s">
        <v>1008</v>
      </c>
      <c r="C383" s="47">
        <v>1853435</v>
      </c>
      <c r="D383" s="47">
        <v>526225</v>
      </c>
      <c r="E383" s="47">
        <v>1327210</v>
      </c>
      <c r="G383" s="60">
        <v>321</v>
      </c>
    </row>
    <row r="384" spans="1:7" ht="15">
      <c r="A384" s="18" t="s">
        <v>1243</v>
      </c>
      <c r="B384" s="17" t="s">
        <v>1240</v>
      </c>
      <c r="C384" s="47">
        <v>1852917</v>
      </c>
      <c r="D384" s="47">
        <v>1471017</v>
      </c>
      <c r="E384" s="47">
        <v>381900</v>
      </c>
      <c r="G384" s="60">
        <v>376</v>
      </c>
    </row>
    <row r="385" spans="1:7" ht="15">
      <c r="A385" s="18" t="s">
        <v>1693</v>
      </c>
      <c r="B385" s="17" t="s">
        <v>1633</v>
      </c>
      <c r="C385" s="47">
        <v>1848112</v>
      </c>
      <c r="D385" s="47">
        <v>1622812</v>
      </c>
      <c r="E385" s="47">
        <v>225300</v>
      </c>
      <c r="G385" s="60">
        <v>519</v>
      </c>
    </row>
    <row r="386" spans="1:7" ht="15">
      <c r="A386" s="18" t="s">
        <v>1181</v>
      </c>
      <c r="B386" s="17" t="s">
        <v>1082</v>
      </c>
      <c r="C386" s="47">
        <v>1819110</v>
      </c>
      <c r="D386" s="47">
        <v>1805759</v>
      </c>
      <c r="E386" s="47">
        <v>13351</v>
      </c>
      <c r="G386" s="60">
        <v>355</v>
      </c>
    </row>
    <row r="387" spans="1:7" ht="15">
      <c r="A387" s="18" t="s">
        <v>1814</v>
      </c>
      <c r="B387" s="17" t="s">
        <v>1781</v>
      </c>
      <c r="C387" s="47">
        <v>1816297</v>
      </c>
      <c r="D387" s="47">
        <v>1807697</v>
      </c>
      <c r="E387" s="47">
        <v>8600</v>
      </c>
      <c r="G387" s="60">
        <v>556</v>
      </c>
    </row>
    <row r="388" spans="1:7" ht="15">
      <c r="A388" s="18" t="s">
        <v>13</v>
      </c>
      <c r="B388" s="17" t="s">
        <v>2242</v>
      </c>
      <c r="C388" s="47">
        <v>1800479</v>
      </c>
      <c r="D388" s="47">
        <v>583137</v>
      </c>
      <c r="E388" s="47">
        <v>1217342</v>
      </c>
      <c r="G388" s="60">
        <v>154</v>
      </c>
    </row>
    <row r="389" spans="1:7" ht="15">
      <c r="A389" s="18" t="s">
        <v>383</v>
      </c>
      <c r="B389" s="17" t="s">
        <v>327</v>
      </c>
      <c r="C389" s="47">
        <v>1800268</v>
      </c>
      <c r="D389" s="47">
        <v>1391811</v>
      </c>
      <c r="E389" s="47">
        <v>408457</v>
      </c>
      <c r="G389" s="60">
        <v>277</v>
      </c>
    </row>
    <row r="390" spans="1:7" ht="15">
      <c r="A390" s="18" t="s">
        <v>1121</v>
      </c>
      <c r="B390" s="17" t="s">
        <v>1082</v>
      </c>
      <c r="C390" s="47">
        <v>1763048</v>
      </c>
      <c r="D390" s="47">
        <v>1738248</v>
      </c>
      <c r="E390" s="47">
        <v>24800</v>
      </c>
      <c r="G390" s="60">
        <v>335</v>
      </c>
    </row>
    <row r="391" spans="1:7" ht="15">
      <c r="A391" s="18" t="s">
        <v>1669</v>
      </c>
      <c r="B391" s="17" t="s">
        <v>1633</v>
      </c>
      <c r="C391" s="47">
        <v>1740147</v>
      </c>
      <c r="D391" s="47">
        <v>1101818</v>
      </c>
      <c r="E391" s="47">
        <v>638329</v>
      </c>
      <c r="G391" s="60">
        <v>511</v>
      </c>
    </row>
    <row r="392" spans="1:7" ht="15">
      <c r="A392" s="18" t="s">
        <v>1645</v>
      </c>
      <c r="B392" s="17" t="s">
        <v>1633</v>
      </c>
      <c r="C392" s="47">
        <v>1737515</v>
      </c>
      <c r="D392" s="47">
        <v>1403978</v>
      </c>
      <c r="E392" s="47">
        <v>333537</v>
      </c>
      <c r="G392" s="60">
        <v>503</v>
      </c>
    </row>
    <row r="393" spans="1:7" ht="15">
      <c r="A393" s="18" t="s">
        <v>1425</v>
      </c>
      <c r="B393" s="17" t="s">
        <v>1357</v>
      </c>
      <c r="C393" s="47">
        <v>1736174</v>
      </c>
      <c r="D393" s="47">
        <v>1203727</v>
      </c>
      <c r="E393" s="47">
        <v>532447</v>
      </c>
      <c r="G393" s="60">
        <v>437</v>
      </c>
    </row>
    <row r="394" spans="1:7" ht="15">
      <c r="A394" s="18" t="s">
        <v>2109</v>
      </c>
      <c r="B394" s="17" t="s">
        <v>1781</v>
      </c>
      <c r="C394" s="47">
        <v>1723616</v>
      </c>
      <c r="D394" s="47">
        <v>523777</v>
      </c>
      <c r="E394" s="47">
        <v>1199839</v>
      </c>
      <c r="G394" s="60">
        <v>566</v>
      </c>
    </row>
    <row r="395" spans="1:7" ht="15">
      <c r="A395" s="18" t="s">
        <v>1196</v>
      </c>
      <c r="B395" s="17" t="s">
        <v>1082</v>
      </c>
      <c r="C395" s="47">
        <v>1723544</v>
      </c>
      <c r="D395" s="47">
        <v>1723544</v>
      </c>
      <c r="E395" s="47">
        <v>0</v>
      </c>
      <c r="G395" s="60">
        <v>360</v>
      </c>
    </row>
    <row r="396" spans="1:7" ht="15">
      <c r="A396" s="18" t="s">
        <v>1103</v>
      </c>
      <c r="B396" s="17" t="s">
        <v>1082</v>
      </c>
      <c r="C396" s="47">
        <v>1721865</v>
      </c>
      <c r="D396" s="47">
        <v>1591355</v>
      </c>
      <c r="E396" s="47">
        <v>130510</v>
      </c>
      <c r="G396" s="60">
        <v>329</v>
      </c>
    </row>
    <row r="397" spans="1:7" ht="15">
      <c r="A397" s="18" t="s">
        <v>2179</v>
      </c>
      <c r="B397" s="17" t="s">
        <v>2122</v>
      </c>
      <c r="C397" s="47">
        <v>1709579</v>
      </c>
      <c r="D397" s="47">
        <v>1432086</v>
      </c>
      <c r="E397" s="47">
        <v>277493</v>
      </c>
      <c r="G397" s="60">
        <v>112</v>
      </c>
    </row>
    <row r="398" spans="1:7" ht="15">
      <c r="A398" s="18" t="s">
        <v>2254</v>
      </c>
      <c r="B398" s="17" t="s">
        <v>2242</v>
      </c>
      <c r="C398" s="47">
        <v>1705426</v>
      </c>
      <c r="D398" s="47">
        <v>562731</v>
      </c>
      <c r="E398" s="47">
        <v>1142695</v>
      </c>
      <c r="G398" s="60">
        <v>137</v>
      </c>
    </row>
    <row r="399" spans="1:7" ht="15">
      <c r="A399" s="18" t="s">
        <v>1840</v>
      </c>
      <c r="B399" s="17" t="s">
        <v>1781</v>
      </c>
      <c r="C399" s="47">
        <v>1694900</v>
      </c>
      <c r="D399" s="47">
        <v>272550</v>
      </c>
      <c r="E399" s="47">
        <v>1422350</v>
      </c>
      <c r="G399" s="60">
        <v>567</v>
      </c>
    </row>
    <row r="400" spans="1:7" ht="15">
      <c r="A400" s="18" t="s">
        <v>1730</v>
      </c>
      <c r="B400" s="17" t="s">
        <v>1716</v>
      </c>
      <c r="C400" s="47">
        <v>1686611</v>
      </c>
      <c r="D400" s="47">
        <v>1623706</v>
      </c>
      <c r="E400" s="47">
        <v>62905</v>
      </c>
      <c r="G400" s="60">
        <v>528</v>
      </c>
    </row>
    <row r="401" spans="1:7" ht="15">
      <c r="A401" s="18" t="s">
        <v>2109</v>
      </c>
      <c r="B401" s="17" t="s">
        <v>1911</v>
      </c>
      <c r="C401" s="47">
        <v>1681975</v>
      </c>
      <c r="D401" s="47">
        <v>1608125</v>
      </c>
      <c r="E401" s="47">
        <v>73850</v>
      </c>
      <c r="G401" s="60">
        <v>89</v>
      </c>
    </row>
    <row r="402" spans="1:7" ht="15">
      <c r="A402" s="18" t="s">
        <v>2251</v>
      </c>
      <c r="B402" s="17" t="s">
        <v>2242</v>
      </c>
      <c r="C402" s="47">
        <v>1670240</v>
      </c>
      <c r="D402" s="47">
        <v>1495840</v>
      </c>
      <c r="E402" s="47">
        <v>174400</v>
      </c>
      <c r="G402" s="60">
        <v>136</v>
      </c>
    </row>
    <row r="403" spans="1:7" ht="15">
      <c r="A403" s="18" t="s">
        <v>2106</v>
      </c>
      <c r="B403" s="17" t="s">
        <v>1911</v>
      </c>
      <c r="C403" s="47">
        <v>1627307</v>
      </c>
      <c r="D403" s="47">
        <v>885807</v>
      </c>
      <c r="E403" s="47">
        <v>741500</v>
      </c>
      <c r="G403" s="60">
        <v>88</v>
      </c>
    </row>
    <row r="404" spans="1:7" ht="15">
      <c r="A404" s="18" t="s">
        <v>1504</v>
      </c>
      <c r="B404" s="17" t="s">
        <v>1456</v>
      </c>
      <c r="C404" s="47">
        <v>1618159</v>
      </c>
      <c r="D404" s="47">
        <v>725357</v>
      </c>
      <c r="E404" s="47">
        <v>892802</v>
      </c>
      <c r="G404" s="60">
        <v>463</v>
      </c>
    </row>
    <row r="405" spans="1:7" ht="15">
      <c r="A405" s="18" t="s">
        <v>2013</v>
      </c>
      <c r="B405" s="17" t="s">
        <v>1911</v>
      </c>
      <c r="C405" s="47">
        <v>1608618</v>
      </c>
      <c r="D405" s="47">
        <v>1570809</v>
      </c>
      <c r="E405" s="47">
        <v>37809</v>
      </c>
      <c r="G405" s="60">
        <v>57</v>
      </c>
    </row>
    <row r="406" spans="1:7" ht="15">
      <c r="A406" s="18" t="s">
        <v>374</v>
      </c>
      <c r="B406" s="17" t="s">
        <v>327</v>
      </c>
      <c r="C406" s="47">
        <v>1603256</v>
      </c>
      <c r="D406" s="47">
        <v>1460504</v>
      </c>
      <c r="E406" s="47">
        <v>142752</v>
      </c>
      <c r="G406" s="60">
        <v>274</v>
      </c>
    </row>
    <row r="407" spans="1:7" ht="15">
      <c r="A407" s="18" t="s">
        <v>1483</v>
      </c>
      <c r="B407" s="17" t="s">
        <v>1456</v>
      </c>
      <c r="C407" s="47">
        <v>1578408</v>
      </c>
      <c r="D407" s="47">
        <v>1241642</v>
      </c>
      <c r="E407" s="47">
        <v>336766</v>
      </c>
      <c r="G407" s="60">
        <v>456</v>
      </c>
    </row>
    <row r="408" spans="1:7" ht="15">
      <c r="A408" s="18" t="s">
        <v>2152</v>
      </c>
      <c r="B408" s="17" t="s">
        <v>2122</v>
      </c>
      <c r="C408" s="47">
        <v>1562533</v>
      </c>
      <c r="D408" s="47">
        <v>1187292</v>
      </c>
      <c r="E408" s="47">
        <v>375241</v>
      </c>
      <c r="G408" s="60">
        <v>103</v>
      </c>
    </row>
    <row r="409" spans="1:7" ht="15">
      <c r="A409" s="18" t="s">
        <v>1802</v>
      </c>
      <c r="B409" s="17" t="s">
        <v>1781</v>
      </c>
      <c r="C409" s="47">
        <v>1559186</v>
      </c>
      <c r="D409" s="47">
        <v>62552</v>
      </c>
      <c r="E409" s="47">
        <v>1496634</v>
      </c>
      <c r="G409" s="60">
        <v>552</v>
      </c>
    </row>
    <row r="410" spans="1:7" ht="15">
      <c r="A410" s="18" t="s">
        <v>1549</v>
      </c>
      <c r="B410" s="17" t="s">
        <v>1505</v>
      </c>
      <c r="C410" s="47">
        <v>1552661</v>
      </c>
      <c r="D410" s="47">
        <v>1434184</v>
      </c>
      <c r="E410" s="47">
        <v>118477</v>
      </c>
      <c r="G410" s="60">
        <v>476</v>
      </c>
    </row>
    <row r="411" spans="1:7" ht="15">
      <c r="A411" s="18" t="s">
        <v>1696</v>
      </c>
      <c r="B411" s="17" t="s">
        <v>1633</v>
      </c>
      <c r="C411" s="47">
        <v>1522859</v>
      </c>
      <c r="D411" s="47">
        <v>1218289</v>
      </c>
      <c r="E411" s="47">
        <v>304570</v>
      </c>
      <c r="G411" s="60">
        <v>520</v>
      </c>
    </row>
    <row r="412" spans="1:7" ht="15">
      <c r="A412" s="18" t="s">
        <v>1118</v>
      </c>
      <c r="B412" s="17" t="s">
        <v>1082</v>
      </c>
      <c r="C412" s="47">
        <v>1509707</v>
      </c>
      <c r="D412" s="47">
        <v>1106812</v>
      </c>
      <c r="E412" s="47">
        <v>402895</v>
      </c>
      <c r="G412" s="60">
        <v>334</v>
      </c>
    </row>
    <row r="413" spans="1:7" ht="15">
      <c r="A413" s="18" t="s">
        <v>1356</v>
      </c>
      <c r="B413" s="17" t="s">
        <v>1240</v>
      </c>
      <c r="C413" s="47">
        <v>1505962</v>
      </c>
      <c r="D413" s="47">
        <v>487667</v>
      </c>
      <c r="E413" s="47">
        <v>1018295</v>
      </c>
      <c r="G413" s="60">
        <v>414</v>
      </c>
    </row>
    <row r="414" spans="1:7" ht="15">
      <c r="A414" s="18" t="s">
        <v>2200</v>
      </c>
      <c r="B414" s="17" t="s">
        <v>2122</v>
      </c>
      <c r="C414" s="47">
        <v>1494646</v>
      </c>
      <c r="D414" s="47">
        <v>748926</v>
      </c>
      <c r="E414" s="47">
        <v>745720</v>
      </c>
      <c r="G414" s="60">
        <v>119</v>
      </c>
    </row>
    <row r="415" spans="1:7" ht="15">
      <c r="A415" s="18" t="s">
        <v>1613</v>
      </c>
      <c r="B415" s="17" t="s">
        <v>1556</v>
      </c>
      <c r="C415" s="47">
        <v>1469331</v>
      </c>
      <c r="D415" s="47">
        <v>1188341</v>
      </c>
      <c r="E415" s="47">
        <v>280990</v>
      </c>
      <c r="G415" s="60">
        <v>492</v>
      </c>
    </row>
    <row r="416" spans="1:7" ht="15">
      <c r="A416" s="18" t="s">
        <v>348</v>
      </c>
      <c r="B416" s="17" t="s">
        <v>327</v>
      </c>
      <c r="C416" s="47">
        <v>1461847</v>
      </c>
      <c r="D416" s="47">
        <v>961513</v>
      </c>
      <c r="E416" s="47">
        <v>500334</v>
      </c>
      <c r="G416" s="60">
        <v>265</v>
      </c>
    </row>
    <row r="417" spans="1:7" ht="15">
      <c r="A417" s="18" t="s">
        <v>1041</v>
      </c>
      <c r="B417" s="17" t="s">
        <v>1008</v>
      </c>
      <c r="C417" s="47">
        <v>1437373</v>
      </c>
      <c r="D417" s="47">
        <v>1231664</v>
      </c>
      <c r="E417" s="47">
        <v>205709</v>
      </c>
      <c r="G417" s="60">
        <v>308</v>
      </c>
    </row>
    <row r="418" spans="1:7" ht="15">
      <c r="A418" s="18" t="s">
        <v>2118</v>
      </c>
      <c r="B418" s="17" t="s">
        <v>1911</v>
      </c>
      <c r="C418" s="47">
        <v>1431194</v>
      </c>
      <c r="D418" s="47">
        <v>980791</v>
      </c>
      <c r="E418" s="47">
        <v>450403</v>
      </c>
      <c r="G418" s="60">
        <v>92</v>
      </c>
    </row>
    <row r="419" spans="1:7" ht="15">
      <c r="A419" s="18" t="s">
        <v>2044</v>
      </c>
      <c r="B419" s="17" t="s">
        <v>1911</v>
      </c>
      <c r="C419" s="47">
        <v>1423634</v>
      </c>
      <c r="D419" s="47">
        <v>1348679</v>
      </c>
      <c r="E419" s="47">
        <v>74955</v>
      </c>
      <c r="G419" s="60">
        <v>67</v>
      </c>
    </row>
    <row r="420" spans="1:7" ht="15">
      <c r="A420" s="18" t="s">
        <v>1817</v>
      </c>
      <c r="B420" s="17" t="s">
        <v>1781</v>
      </c>
      <c r="C420" s="47">
        <v>1412834</v>
      </c>
      <c r="D420" s="47">
        <v>807600</v>
      </c>
      <c r="E420" s="47">
        <v>605234</v>
      </c>
      <c r="G420" s="60">
        <v>557</v>
      </c>
    </row>
    <row r="421" spans="1:7" ht="15">
      <c r="A421" s="18" t="s">
        <v>1075</v>
      </c>
      <c r="B421" s="17" t="s">
        <v>1008</v>
      </c>
      <c r="C421" s="47">
        <v>1411809</v>
      </c>
      <c r="D421" s="47">
        <v>941496</v>
      </c>
      <c r="E421" s="47">
        <v>470313</v>
      </c>
      <c r="G421" s="60">
        <v>320</v>
      </c>
    </row>
    <row r="422" spans="1:7" ht="15">
      <c r="A422" s="18" t="s">
        <v>1459</v>
      </c>
      <c r="B422" s="17" t="s">
        <v>1456</v>
      </c>
      <c r="C422" s="47">
        <v>1390963</v>
      </c>
      <c r="D422" s="47">
        <v>1358963</v>
      </c>
      <c r="E422" s="47">
        <v>32000</v>
      </c>
      <c r="G422" s="60">
        <v>448</v>
      </c>
    </row>
    <row r="423" spans="1:7" ht="15">
      <c r="A423" s="18" t="s">
        <v>55</v>
      </c>
      <c r="B423" s="17" t="s">
        <v>2242</v>
      </c>
      <c r="C423" s="47">
        <v>1366087</v>
      </c>
      <c r="D423" s="47">
        <v>1024153</v>
      </c>
      <c r="E423" s="47">
        <v>341934</v>
      </c>
      <c r="G423" s="60">
        <v>168</v>
      </c>
    </row>
    <row r="424" spans="1:7" ht="15">
      <c r="A424" s="18" t="s">
        <v>2278</v>
      </c>
      <c r="B424" s="17" t="s">
        <v>2242</v>
      </c>
      <c r="C424" s="47">
        <v>1359016</v>
      </c>
      <c r="D424" s="47">
        <v>1150408</v>
      </c>
      <c r="E424" s="47">
        <v>208608</v>
      </c>
      <c r="G424" s="60">
        <v>145</v>
      </c>
    </row>
    <row r="425" spans="1:7" ht="15">
      <c r="A425" s="18" t="s">
        <v>2028</v>
      </c>
      <c r="B425" s="17" t="s">
        <v>1911</v>
      </c>
      <c r="C425" s="47">
        <v>1322947</v>
      </c>
      <c r="D425" s="47">
        <v>829772</v>
      </c>
      <c r="E425" s="47">
        <v>493175</v>
      </c>
      <c r="G425" s="60">
        <v>62</v>
      </c>
    </row>
    <row r="426" spans="1:7" ht="15">
      <c r="A426" s="18" t="s">
        <v>1757</v>
      </c>
      <c r="B426" s="17" t="s">
        <v>1716</v>
      </c>
      <c r="C426" s="47">
        <v>1309415</v>
      </c>
      <c r="D426" s="47">
        <v>989058</v>
      </c>
      <c r="E426" s="47">
        <v>320357</v>
      </c>
      <c r="G426" s="60">
        <v>537</v>
      </c>
    </row>
    <row r="427" spans="1:7" ht="15">
      <c r="A427" s="18" t="s">
        <v>1422</v>
      </c>
      <c r="B427" s="17" t="s">
        <v>1357</v>
      </c>
      <c r="C427" s="47">
        <v>1308097</v>
      </c>
      <c r="D427" s="47">
        <v>1308097</v>
      </c>
      <c r="E427" s="47">
        <v>0</v>
      </c>
      <c r="G427" s="60">
        <v>436</v>
      </c>
    </row>
    <row r="428" spans="1:7" ht="15">
      <c r="A428" s="18" t="s">
        <v>1169</v>
      </c>
      <c r="B428" s="17" t="s">
        <v>1082</v>
      </c>
      <c r="C428" s="47">
        <v>1299028</v>
      </c>
      <c r="D428" s="47">
        <v>1034103</v>
      </c>
      <c r="E428" s="47">
        <v>264925</v>
      </c>
      <c r="G428" s="60">
        <v>351</v>
      </c>
    </row>
    <row r="429" spans="1:7" ht="15">
      <c r="A429" s="18" t="s">
        <v>234</v>
      </c>
      <c r="B429" s="17" t="s">
        <v>327</v>
      </c>
      <c r="C429" s="47">
        <v>1298239</v>
      </c>
      <c r="D429" s="47">
        <v>1030269</v>
      </c>
      <c r="E429" s="47">
        <v>267970</v>
      </c>
      <c r="G429" s="60">
        <v>268</v>
      </c>
    </row>
    <row r="430" spans="1:7" ht="15">
      <c r="A430" s="18" t="s">
        <v>1953</v>
      </c>
      <c r="B430" s="17" t="s">
        <v>1911</v>
      </c>
      <c r="C430" s="47">
        <v>1298158</v>
      </c>
      <c r="D430" s="47">
        <v>982458</v>
      </c>
      <c r="E430" s="47">
        <v>315700</v>
      </c>
      <c r="G430" s="60">
        <v>37</v>
      </c>
    </row>
    <row r="431" spans="1:7" ht="15">
      <c r="A431" s="18" t="s">
        <v>2137</v>
      </c>
      <c r="B431" s="17" t="s">
        <v>2122</v>
      </c>
      <c r="C431" s="47">
        <v>1291079</v>
      </c>
      <c r="D431" s="47">
        <v>774225</v>
      </c>
      <c r="E431" s="47">
        <v>516854</v>
      </c>
      <c r="G431" s="60">
        <v>98</v>
      </c>
    </row>
    <row r="432" spans="1:7" ht="15">
      <c r="A432" s="18" t="s">
        <v>1540</v>
      </c>
      <c r="B432" s="17" t="s">
        <v>1556</v>
      </c>
      <c r="C432" s="47">
        <v>1290039</v>
      </c>
      <c r="D432" s="47">
        <v>829789</v>
      </c>
      <c r="E432" s="47">
        <v>460250</v>
      </c>
      <c r="G432" s="60">
        <v>493</v>
      </c>
    </row>
    <row r="433" spans="1:7" ht="15">
      <c r="A433" s="18" t="s">
        <v>1690</v>
      </c>
      <c r="B433" s="17" t="s">
        <v>1633</v>
      </c>
      <c r="C433" s="47">
        <v>1254032</v>
      </c>
      <c r="D433" s="47">
        <v>1180082</v>
      </c>
      <c r="E433" s="47">
        <v>73950</v>
      </c>
      <c r="G433" s="60">
        <v>518</v>
      </c>
    </row>
    <row r="434" spans="1:7" ht="15">
      <c r="A434" s="18" t="s">
        <v>1651</v>
      </c>
      <c r="B434" s="17" t="s">
        <v>1633</v>
      </c>
      <c r="C434" s="47">
        <v>1221661</v>
      </c>
      <c r="D434" s="47">
        <v>955275</v>
      </c>
      <c r="E434" s="47">
        <v>266386</v>
      </c>
      <c r="G434" s="60">
        <v>505</v>
      </c>
    </row>
    <row r="435" spans="1:7" ht="15">
      <c r="A435" s="18" t="s">
        <v>1797</v>
      </c>
      <c r="B435" s="17" t="s">
        <v>1781</v>
      </c>
      <c r="C435" s="47">
        <v>1217952</v>
      </c>
      <c r="D435" s="47">
        <v>1197927</v>
      </c>
      <c r="E435" s="47">
        <v>20025</v>
      </c>
      <c r="G435" s="60">
        <v>550</v>
      </c>
    </row>
    <row r="436" spans="1:7" ht="15">
      <c r="A436" s="18" t="s">
        <v>1443</v>
      </c>
      <c r="B436" s="17" t="s">
        <v>1357</v>
      </c>
      <c r="C436" s="47">
        <v>1214553</v>
      </c>
      <c r="D436" s="47">
        <v>1207103</v>
      </c>
      <c r="E436" s="47">
        <v>7450</v>
      </c>
      <c r="G436" s="60">
        <v>443</v>
      </c>
    </row>
    <row r="437" spans="1:7" ht="15">
      <c r="A437" s="18" t="s">
        <v>1369</v>
      </c>
      <c r="B437" s="17" t="s">
        <v>1357</v>
      </c>
      <c r="C437" s="47">
        <v>1214173</v>
      </c>
      <c r="D437" s="47">
        <v>1214173</v>
      </c>
      <c r="E437" s="47">
        <v>0</v>
      </c>
      <c r="G437" s="60">
        <v>418</v>
      </c>
    </row>
    <row r="438" spans="1:7" ht="15">
      <c r="A438" s="18" t="s">
        <v>1148</v>
      </c>
      <c r="B438" s="17" t="s">
        <v>1082</v>
      </c>
      <c r="C438" s="47">
        <v>1214085</v>
      </c>
      <c r="D438" s="47">
        <v>822875</v>
      </c>
      <c r="E438" s="47">
        <v>391210</v>
      </c>
      <c r="G438" s="60">
        <v>344</v>
      </c>
    </row>
    <row r="439" spans="1:7" ht="15">
      <c r="A439" s="18" t="s">
        <v>1258</v>
      </c>
      <c r="B439" s="17" t="s">
        <v>1240</v>
      </c>
      <c r="C439" s="47">
        <v>1213298</v>
      </c>
      <c r="D439" s="47">
        <v>583973</v>
      </c>
      <c r="E439" s="47">
        <v>629325</v>
      </c>
      <c r="G439" s="60">
        <v>381</v>
      </c>
    </row>
    <row r="440" spans="1:7" ht="15">
      <c r="A440" s="18" t="s">
        <v>1085</v>
      </c>
      <c r="B440" s="17" t="s">
        <v>1082</v>
      </c>
      <c r="C440" s="47">
        <v>1208443</v>
      </c>
      <c r="D440" s="47">
        <v>1108543</v>
      </c>
      <c r="E440" s="47">
        <v>99900</v>
      </c>
      <c r="G440" s="60">
        <v>323</v>
      </c>
    </row>
    <row r="441" spans="1:7" ht="15">
      <c r="A441" s="18" t="s">
        <v>46</v>
      </c>
      <c r="B441" s="17" t="s">
        <v>2242</v>
      </c>
      <c r="C441" s="47">
        <v>1194538</v>
      </c>
      <c r="D441" s="47">
        <v>516880</v>
      </c>
      <c r="E441" s="47">
        <v>677658</v>
      </c>
      <c r="G441" s="60">
        <v>165</v>
      </c>
    </row>
    <row r="442" spans="1:7" ht="15">
      <c r="A442" s="18" t="s">
        <v>296</v>
      </c>
      <c r="B442" s="17" t="s">
        <v>290</v>
      </c>
      <c r="C442" s="47">
        <v>1189375</v>
      </c>
      <c r="D442" s="47">
        <v>1180000</v>
      </c>
      <c r="E442" s="47">
        <v>9375</v>
      </c>
      <c r="G442" s="60">
        <v>248</v>
      </c>
    </row>
    <row r="443" spans="1:7" ht="15">
      <c r="A443" s="18" t="s">
        <v>101</v>
      </c>
      <c r="B443" s="17" t="s">
        <v>62</v>
      </c>
      <c r="C443" s="47">
        <v>1187580</v>
      </c>
      <c r="D443" s="47">
        <v>1187580</v>
      </c>
      <c r="E443" s="47">
        <v>0</v>
      </c>
      <c r="G443" s="60">
        <v>183</v>
      </c>
    </row>
    <row r="444" spans="1:7" ht="15">
      <c r="A444" s="18" t="s">
        <v>1127</v>
      </c>
      <c r="B444" s="17" t="s">
        <v>1082</v>
      </c>
      <c r="C444" s="47">
        <v>1185091</v>
      </c>
      <c r="D444" s="47">
        <v>781074</v>
      </c>
      <c r="E444" s="47">
        <v>404017</v>
      </c>
      <c r="G444" s="60">
        <v>337</v>
      </c>
    </row>
    <row r="445" spans="1:7" ht="15">
      <c r="A445" s="18" t="s">
        <v>1989</v>
      </c>
      <c r="B445" s="17" t="s">
        <v>1911</v>
      </c>
      <c r="C445" s="47">
        <v>1173080</v>
      </c>
      <c r="D445" s="47">
        <v>1166480</v>
      </c>
      <c r="E445" s="47">
        <v>6600</v>
      </c>
      <c r="G445" s="60">
        <v>49</v>
      </c>
    </row>
    <row r="446" spans="1:7" ht="15">
      <c r="A446" s="18" t="s">
        <v>16</v>
      </c>
      <c r="B446" s="17" t="s">
        <v>2242</v>
      </c>
      <c r="C446" s="47">
        <v>1165456</v>
      </c>
      <c r="D446" s="47">
        <v>547203</v>
      </c>
      <c r="E446" s="47">
        <v>618253</v>
      </c>
      <c r="G446" s="60">
        <v>155</v>
      </c>
    </row>
    <row r="447" spans="1:7" ht="15">
      <c r="A447" s="18" t="s">
        <v>1246</v>
      </c>
      <c r="B447" s="17" t="s">
        <v>1240</v>
      </c>
      <c r="C447" s="47">
        <v>1160694</v>
      </c>
      <c r="D447" s="47">
        <v>965376</v>
      </c>
      <c r="E447" s="47">
        <v>195318</v>
      </c>
      <c r="G447" s="60">
        <v>377</v>
      </c>
    </row>
    <row r="448" spans="1:7" ht="15">
      <c r="A448" s="18" t="s">
        <v>114</v>
      </c>
      <c r="B448" s="17" t="s">
        <v>111</v>
      </c>
      <c r="C448" s="47">
        <v>1153462</v>
      </c>
      <c r="D448" s="47">
        <v>482798</v>
      </c>
      <c r="E448" s="47">
        <v>670664</v>
      </c>
      <c r="G448" s="60">
        <v>187</v>
      </c>
    </row>
    <row r="449" spans="1:7" ht="15">
      <c r="A449" s="18" t="s">
        <v>2022</v>
      </c>
      <c r="B449" s="17" t="s">
        <v>1911</v>
      </c>
      <c r="C449" s="47">
        <v>1146978</v>
      </c>
      <c r="D449" s="47">
        <v>457968</v>
      </c>
      <c r="E449" s="47">
        <v>689010</v>
      </c>
      <c r="G449" s="60">
        <v>60</v>
      </c>
    </row>
    <row r="450" spans="1:7" ht="15">
      <c r="A450" s="18" t="s">
        <v>1471</v>
      </c>
      <c r="B450" s="17" t="s">
        <v>1456</v>
      </c>
      <c r="C450" s="47">
        <v>1138108</v>
      </c>
      <c r="D450" s="47">
        <v>926833</v>
      </c>
      <c r="E450" s="47">
        <v>211275</v>
      </c>
      <c r="G450" s="60">
        <v>452</v>
      </c>
    </row>
    <row r="451" spans="1:7" ht="15">
      <c r="A451" s="18" t="s">
        <v>1097</v>
      </c>
      <c r="B451" s="17" t="s">
        <v>1082</v>
      </c>
      <c r="C451" s="47">
        <v>1126879</v>
      </c>
      <c r="D451" s="47">
        <v>971879</v>
      </c>
      <c r="E451" s="47">
        <v>155000</v>
      </c>
      <c r="G451" s="60">
        <v>327</v>
      </c>
    </row>
    <row r="452" spans="1:7" ht="15">
      <c r="A452" s="18" t="s">
        <v>1543</v>
      </c>
      <c r="B452" s="17" t="s">
        <v>1505</v>
      </c>
      <c r="C452" s="47">
        <v>1116623</v>
      </c>
      <c r="D452" s="47">
        <v>1025623</v>
      </c>
      <c r="E452" s="47">
        <v>91000</v>
      </c>
      <c r="G452" s="60">
        <v>474</v>
      </c>
    </row>
    <row r="453" spans="1:7" ht="15">
      <c r="A453" s="18" t="s">
        <v>163</v>
      </c>
      <c r="B453" s="17" t="s">
        <v>154</v>
      </c>
      <c r="C453" s="47">
        <v>1104198</v>
      </c>
      <c r="D453" s="47">
        <v>953342</v>
      </c>
      <c r="E453" s="47">
        <v>150856</v>
      </c>
      <c r="G453" s="60">
        <v>203</v>
      </c>
    </row>
    <row r="454" spans="1:7" ht="15">
      <c r="A454" s="18" t="s">
        <v>1249</v>
      </c>
      <c r="B454" s="17" t="s">
        <v>1240</v>
      </c>
      <c r="C454" s="47">
        <v>1100406</v>
      </c>
      <c r="D454" s="47">
        <v>1061661</v>
      </c>
      <c r="E454" s="47">
        <v>38745</v>
      </c>
      <c r="G454" s="60">
        <v>378</v>
      </c>
    </row>
    <row r="455" spans="1:7" ht="15">
      <c r="A455" s="18" t="s">
        <v>1805</v>
      </c>
      <c r="B455" s="17" t="s">
        <v>1781</v>
      </c>
      <c r="C455" s="47">
        <v>1093241</v>
      </c>
      <c r="D455" s="47">
        <v>511585</v>
      </c>
      <c r="E455" s="47">
        <v>581656</v>
      </c>
      <c r="G455" s="60">
        <v>553</v>
      </c>
    </row>
    <row r="456" spans="1:7" ht="15">
      <c r="A456" s="18" t="s">
        <v>1733</v>
      </c>
      <c r="B456" s="17" t="s">
        <v>1716</v>
      </c>
      <c r="C456" s="47">
        <v>1091533</v>
      </c>
      <c r="D456" s="47">
        <v>467728</v>
      </c>
      <c r="E456" s="47">
        <v>623805</v>
      </c>
      <c r="G456" s="60">
        <v>529</v>
      </c>
    </row>
    <row r="457" spans="1:7" ht="15">
      <c r="A457" s="18" t="s">
        <v>2224</v>
      </c>
      <c r="B457" s="17" t="s">
        <v>2122</v>
      </c>
      <c r="C457" s="47">
        <v>1088445</v>
      </c>
      <c r="D457" s="47">
        <v>664756</v>
      </c>
      <c r="E457" s="47">
        <v>423689</v>
      </c>
      <c r="G457" s="60">
        <v>127</v>
      </c>
    </row>
    <row r="458" spans="1:7" ht="15">
      <c r="A458" s="18" t="s">
        <v>1892</v>
      </c>
      <c r="B458" s="17" t="s">
        <v>1841</v>
      </c>
      <c r="C458" s="47">
        <v>1066753</v>
      </c>
      <c r="D458" s="47">
        <v>855207</v>
      </c>
      <c r="E458" s="47">
        <v>211546</v>
      </c>
      <c r="G458" s="60">
        <v>17</v>
      </c>
    </row>
    <row r="459" spans="1:7" ht="15">
      <c r="A459" s="18" t="s">
        <v>1941</v>
      </c>
      <c r="B459" s="17" t="s">
        <v>1911</v>
      </c>
      <c r="C459" s="47">
        <v>1061356</v>
      </c>
      <c r="D459" s="47">
        <v>1022456</v>
      </c>
      <c r="E459" s="47">
        <v>38900</v>
      </c>
      <c r="G459" s="60">
        <v>33</v>
      </c>
    </row>
    <row r="460" spans="1:7" ht="15">
      <c r="A460" s="18" t="s">
        <v>1856</v>
      </c>
      <c r="B460" s="17" t="s">
        <v>1841</v>
      </c>
      <c r="C460" s="47">
        <v>1057900</v>
      </c>
      <c r="D460" s="47">
        <v>935515</v>
      </c>
      <c r="E460" s="47">
        <v>122385</v>
      </c>
      <c r="G460" s="60">
        <v>5</v>
      </c>
    </row>
    <row r="461" spans="1:7" ht="15">
      <c r="A461" s="18" t="s">
        <v>286</v>
      </c>
      <c r="B461" s="17" t="s">
        <v>219</v>
      </c>
      <c r="C461" s="47">
        <v>1047216</v>
      </c>
      <c r="D461" s="47">
        <v>96716</v>
      </c>
      <c r="E461" s="47">
        <v>950500</v>
      </c>
      <c r="G461" s="60">
        <v>245</v>
      </c>
    </row>
    <row r="462" spans="1:7" ht="15">
      <c r="A462" s="18" t="s">
        <v>1604</v>
      </c>
      <c r="B462" s="17" t="s">
        <v>1556</v>
      </c>
      <c r="C462" s="47">
        <v>1042098</v>
      </c>
      <c r="D462" s="47">
        <v>715436</v>
      </c>
      <c r="E462" s="47">
        <v>326662</v>
      </c>
      <c r="G462" s="60">
        <v>489</v>
      </c>
    </row>
    <row r="463" spans="1:7" ht="15">
      <c r="A463" s="18" t="s">
        <v>1577</v>
      </c>
      <c r="B463" s="17" t="s">
        <v>1556</v>
      </c>
      <c r="C463" s="47">
        <v>1019674</v>
      </c>
      <c r="D463" s="47">
        <v>753550</v>
      </c>
      <c r="E463" s="47">
        <v>266124</v>
      </c>
      <c r="G463" s="60">
        <v>485</v>
      </c>
    </row>
    <row r="464" spans="1:7" ht="15">
      <c r="A464" s="18" t="s">
        <v>2260</v>
      </c>
      <c r="B464" s="17" t="s">
        <v>2242</v>
      </c>
      <c r="C464" s="47">
        <v>1017975</v>
      </c>
      <c r="D464" s="47">
        <v>381771</v>
      </c>
      <c r="E464" s="47">
        <v>636204</v>
      </c>
      <c r="G464" s="60">
        <v>139</v>
      </c>
    </row>
    <row r="465" spans="1:7" ht="15">
      <c r="A465" s="18" t="s">
        <v>260</v>
      </c>
      <c r="B465" s="17" t="s">
        <v>219</v>
      </c>
      <c r="C465" s="47">
        <v>1013458</v>
      </c>
      <c r="D465" s="47">
        <v>421513</v>
      </c>
      <c r="E465" s="47">
        <v>591945</v>
      </c>
      <c r="G465" s="60">
        <v>236</v>
      </c>
    </row>
    <row r="466" spans="1:7" ht="15">
      <c r="A466" s="18" t="s">
        <v>1434</v>
      </c>
      <c r="B466" s="17" t="s">
        <v>1357</v>
      </c>
      <c r="C466" s="47">
        <v>1000562</v>
      </c>
      <c r="D466" s="47">
        <v>672151</v>
      </c>
      <c r="E466" s="47">
        <v>328411</v>
      </c>
      <c r="G466" s="60">
        <v>440</v>
      </c>
    </row>
    <row r="467" spans="1:7" ht="15">
      <c r="A467" s="18" t="s">
        <v>2158</v>
      </c>
      <c r="B467" s="17" t="s">
        <v>2122</v>
      </c>
      <c r="C467" s="47">
        <v>997583</v>
      </c>
      <c r="D467" s="47">
        <v>404473</v>
      </c>
      <c r="E467" s="47">
        <v>593110</v>
      </c>
      <c r="G467" s="60">
        <v>105</v>
      </c>
    </row>
    <row r="468" spans="1:7" ht="15">
      <c r="A468" s="18" t="s">
        <v>40</v>
      </c>
      <c r="B468" s="17" t="s">
        <v>2242</v>
      </c>
      <c r="C468" s="47">
        <v>989532</v>
      </c>
      <c r="D468" s="47">
        <v>750555</v>
      </c>
      <c r="E468" s="47">
        <v>238977</v>
      </c>
      <c r="G468" s="60">
        <v>163</v>
      </c>
    </row>
    <row r="469" spans="1:7" ht="15">
      <c r="A469" s="18" t="s">
        <v>2176</v>
      </c>
      <c r="B469" s="17" t="s">
        <v>1781</v>
      </c>
      <c r="C469" s="47">
        <v>986166</v>
      </c>
      <c r="D469" s="47">
        <v>561461</v>
      </c>
      <c r="E469" s="47">
        <v>424705</v>
      </c>
      <c r="G469" s="60">
        <v>560</v>
      </c>
    </row>
    <row r="470" spans="1:7" ht="15">
      <c r="A470" s="18" t="s">
        <v>2062</v>
      </c>
      <c r="B470" s="17" t="s">
        <v>1911</v>
      </c>
      <c r="C470" s="47">
        <v>975256</v>
      </c>
      <c r="D470" s="47">
        <v>767791</v>
      </c>
      <c r="E470" s="47">
        <v>207465</v>
      </c>
      <c r="G470" s="60">
        <v>73</v>
      </c>
    </row>
    <row r="471" spans="1:7" ht="15">
      <c r="A471" s="18" t="s">
        <v>1820</v>
      </c>
      <c r="B471" s="17" t="s">
        <v>1781</v>
      </c>
      <c r="C471" s="47">
        <v>971548</v>
      </c>
      <c r="D471" s="47">
        <v>925598</v>
      </c>
      <c r="E471" s="47">
        <v>45950</v>
      </c>
      <c r="G471" s="60">
        <v>558</v>
      </c>
    </row>
    <row r="472" spans="1:7" ht="15">
      <c r="A472" s="18" t="s">
        <v>2155</v>
      </c>
      <c r="B472" s="17" t="s">
        <v>2122</v>
      </c>
      <c r="C472" s="47">
        <v>970887</v>
      </c>
      <c r="D472" s="47">
        <v>870824</v>
      </c>
      <c r="E472" s="47">
        <v>100063</v>
      </c>
      <c r="G472" s="60">
        <v>104</v>
      </c>
    </row>
    <row r="473" spans="1:7" ht="15">
      <c r="A473" s="18" t="s">
        <v>1871</v>
      </c>
      <c r="B473" s="17" t="s">
        <v>1841</v>
      </c>
      <c r="C473" s="47">
        <v>969511</v>
      </c>
      <c r="D473" s="47">
        <v>271159</v>
      </c>
      <c r="E473" s="47">
        <v>698352</v>
      </c>
      <c r="G473" s="60">
        <v>10</v>
      </c>
    </row>
    <row r="474" spans="1:7" ht="15">
      <c r="A474" s="18" t="s">
        <v>1823</v>
      </c>
      <c r="B474" s="17" t="s">
        <v>1781</v>
      </c>
      <c r="C474" s="47">
        <v>964482</v>
      </c>
      <c r="D474" s="47">
        <v>340547</v>
      </c>
      <c r="E474" s="47">
        <v>623935</v>
      </c>
      <c r="G474" s="60">
        <v>559</v>
      </c>
    </row>
    <row r="475" spans="1:7" ht="15">
      <c r="A475" s="18" t="s">
        <v>263</v>
      </c>
      <c r="B475" s="17" t="s">
        <v>219</v>
      </c>
      <c r="C475" s="47">
        <v>940938</v>
      </c>
      <c r="D475" s="47">
        <v>921188</v>
      </c>
      <c r="E475" s="47">
        <v>19750</v>
      </c>
      <c r="G475" s="60">
        <v>237</v>
      </c>
    </row>
    <row r="476" spans="1:7" ht="15">
      <c r="A476" s="18" t="s">
        <v>1555</v>
      </c>
      <c r="B476" s="17" t="s">
        <v>1505</v>
      </c>
      <c r="C476" s="47">
        <v>911889</v>
      </c>
      <c r="D476" s="47">
        <v>528174</v>
      </c>
      <c r="E476" s="47">
        <v>383715</v>
      </c>
      <c r="G476" s="60">
        <v>478</v>
      </c>
    </row>
    <row r="477" spans="1:7" ht="15">
      <c r="A477" s="18" t="s">
        <v>2203</v>
      </c>
      <c r="B477" s="17" t="s">
        <v>2122</v>
      </c>
      <c r="C477" s="47">
        <v>879762</v>
      </c>
      <c r="D477" s="47">
        <v>558656</v>
      </c>
      <c r="E477" s="47">
        <v>321106</v>
      </c>
      <c r="G477" s="60">
        <v>120</v>
      </c>
    </row>
    <row r="478" spans="1:7" ht="15">
      <c r="A478" s="18" t="s">
        <v>1672</v>
      </c>
      <c r="B478" s="17" t="s">
        <v>1633</v>
      </c>
      <c r="C478" s="47">
        <v>873961</v>
      </c>
      <c r="D478" s="47">
        <v>821460</v>
      </c>
      <c r="E478" s="47">
        <v>52501</v>
      </c>
      <c r="G478" s="60">
        <v>512</v>
      </c>
    </row>
    <row r="479" spans="1:7" ht="15">
      <c r="A479" s="18" t="s">
        <v>1381</v>
      </c>
      <c r="B479" s="17" t="s">
        <v>1357</v>
      </c>
      <c r="C479" s="47">
        <v>855820</v>
      </c>
      <c r="D479" s="47">
        <v>730197</v>
      </c>
      <c r="E479" s="47">
        <v>125623</v>
      </c>
      <c r="G479" s="60">
        <v>422</v>
      </c>
    </row>
    <row r="480" spans="1:7" ht="15">
      <c r="A480" s="18" t="s">
        <v>2218</v>
      </c>
      <c r="B480" s="17" t="s">
        <v>2122</v>
      </c>
      <c r="C480" s="47">
        <v>834556</v>
      </c>
      <c r="D480" s="47">
        <v>370161</v>
      </c>
      <c r="E480" s="47">
        <v>464395</v>
      </c>
      <c r="G480" s="60">
        <v>125</v>
      </c>
    </row>
    <row r="481" spans="1:7" ht="15">
      <c r="A481" s="18" t="s">
        <v>1094</v>
      </c>
      <c r="B481" s="17" t="s">
        <v>1082</v>
      </c>
      <c r="C481" s="47">
        <v>833786</v>
      </c>
      <c r="D481" s="47">
        <v>0</v>
      </c>
      <c r="E481" s="47">
        <v>833786</v>
      </c>
      <c r="G481" s="60">
        <v>326</v>
      </c>
    </row>
    <row r="482" spans="1:7" ht="15">
      <c r="A482" s="18" t="s">
        <v>1923</v>
      </c>
      <c r="B482" s="17" t="s">
        <v>1911</v>
      </c>
      <c r="C482" s="47">
        <v>832790</v>
      </c>
      <c r="D482" s="47">
        <v>446824</v>
      </c>
      <c r="E482" s="47">
        <v>385966</v>
      </c>
      <c r="G482" s="60">
        <v>27</v>
      </c>
    </row>
    <row r="483" spans="1:7" ht="15">
      <c r="A483" s="18" t="s">
        <v>138</v>
      </c>
      <c r="B483" s="17" t="s">
        <v>111</v>
      </c>
      <c r="C483" s="47">
        <v>829028</v>
      </c>
      <c r="D483" s="47">
        <v>470213</v>
      </c>
      <c r="E483" s="47">
        <v>358815</v>
      </c>
      <c r="G483" s="60">
        <v>195</v>
      </c>
    </row>
    <row r="484" spans="1:7" ht="15">
      <c r="A484" s="18" t="s">
        <v>1044</v>
      </c>
      <c r="B484" s="17" t="s">
        <v>1008</v>
      </c>
      <c r="C484" s="47">
        <v>810011</v>
      </c>
      <c r="D484" s="47">
        <v>698202</v>
      </c>
      <c r="E484" s="47">
        <v>111809</v>
      </c>
      <c r="G484" s="60">
        <v>309</v>
      </c>
    </row>
    <row r="485" spans="1:7" ht="15">
      <c r="A485" s="18" t="s">
        <v>2131</v>
      </c>
      <c r="B485" s="17" t="s">
        <v>2122</v>
      </c>
      <c r="C485" s="47">
        <v>806394</v>
      </c>
      <c r="D485" s="47">
        <v>509457</v>
      </c>
      <c r="E485" s="47">
        <v>296937</v>
      </c>
      <c r="G485" s="60">
        <v>96</v>
      </c>
    </row>
    <row r="486" spans="1:7" ht="15">
      <c r="A486" s="18" t="s">
        <v>993</v>
      </c>
      <c r="B486" s="17" t="s">
        <v>405</v>
      </c>
      <c r="C486" s="47">
        <v>802214</v>
      </c>
      <c r="D486" s="47">
        <v>773614</v>
      </c>
      <c r="E486" s="47">
        <v>28600</v>
      </c>
      <c r="G486" s="60">
        <v>292</v>
      </c>
    </row>
    <row r="487" spans="1:7" ht="15">
      <c r="A487" s="18" t="s">
        <v>2284</v>
      </c>
      <c r="B487" s="17" t="s">
        <v>2242</v>
      </c>
      <c r="C487" s="47">
        <v>787508</v>
      </c>
      <c r="D487" s="47">
        <v>625143</v>
      </c>
      <c r="E487" s="47">
        <v>162365</v>
      </c>
      <c r="G487" s="60">
        <v>147</v>
      </c>
    </row>
    <row r="488" spans="1:7" ht="15">
      <c r="A488" s="18" t="s">
        <v>1066</v>
      </c>
      <c r="B488" s="17" t="s">
        <v>1008</v>
      </c>
      <c r="C488" s="47">
        <v>781805</v>
      </c>
      <c r="D488" s="47">
        <v>525242</v>
      </c>
      <c r="E488" s="47">
        <v>256563</v>
      </c>
      <c r="G488" s="60">
        <v>317</v>
      </c>
    </row>
    <row r="489" spans="1:7" ht="15">
      <c r="A489" s="18" t="s">
        <v>177</v>
      </c>
      <c r="B489" s="17" t="s">
        <v>154</v>
      </c>
      <c r="C489" s="47">
        <v>781496</v>
      </c>
      <c r="D489" s="47">
        <v>781496</v>
      </c>
      <c r="E489" s="47">
        <v>0</v>
      </c>
      <c r="G489" s="60">
        <v>208</v>
      </c>
    </row>
    <row r="490" spans="1:7" ht="15">
      <c r="A490" s="18" t="s">
        <v>132</v>
      </c>
      <c r="B490" s="17" t="s">
        <v>111</v>
      </c>
      <c r="C490" s="47">
        <v>778844</v>
      </c>
      <c r="D490" s="47">
        <v>246481</v>
      </c>
      <c r="E490" s="47">
        <v>532363</v>
      </c>
      <c r="G490" s="60">
        <v>193</v>
      </c>
    </row>
    <row r="491" spans="1:7" ht="15">
      <c r="A491" s="18" t="s">
        <v>1568</v>
      </c>
      <c r="B491" s="17" t="s">
        <v>1556</v>
      </c>
      <c r="C491" s="47">
        <v>761584</v>
      </c>
      <c r="D491" s="47">
        <v>395309</v>
      </c>
      <c r="E491" s="47">
        <v>366275</v>
      </c>
      <c r="G491" s="60">
        <v>482</v>
      </c>
    </row>
    <row r="492" spans="1:7" ht="15">
      <c r="A492" s="18" t="s">
        <v>98</v>
      </c>
      <c r="B492" s="17" t="s">
        <v>62</v>
      </c>
      <c r="C492" s="47">
        <v>759414</v>
      </c>
      <c r="D492" s="47">
        <v>742564</v>
      </c>
      <c r="E492" s="47">
        <v>16850</v>
      </c>
      <c r="G492" s="60">
        <v>182</v>
      </c>
    </row>
    <row r="493" spans="1:7" ht="15">
      <c r="A493" s="18" t="s">
        <v>1837</v>
      </c>
      <c r="B493" s="17" t="s">
        <v>1781</v>
      </c>
      <c r="C493" s="47">
        <v>753939</v>
      </c>
      <c r="D493" s="47">
        <v>361383</v>
      </c>
      <c r="E493" s="47">
        <v>392556</v>
      </c>
      <c r="G493" s="60">
        <v>565</v>
      </c>
    </row>
    <row r="494" spans="1:7" ht="15">
      <c r="A494" s="18" t="s">
        <v>43</v>
      </c>
      <c r="B494" s="17" t="s">
        <v>2242</v>
      </c>
      <c r="C494" s="47">
        <v>751925</v>
      </c>
      <c r="D494" s="47">
        <v>429611</v>
      </c>
      <c r="E494" s="47">
        <v>322314</v>
      </c>
      <c r="G494" s="60">
        <v>164</v>
      </c>
    </row>
    <row r="495" spans="1:7" ht="15">
      <c r="A495" s="18" t="s">
        <v>2031</v>
      </c>
      <c r="B495" s="17" t="s">
        <v>1911</v>
      </c>
      <c r="C495" s="47">
        <v>738550</v>
      </c>
      <c r="D495" s="47">
        <v>371952</v>
      </c>
      <c r="E495" s="47">
        <v>366598</v>
      </c>
      <c r="G495" s="60">
        <v>63</v>
      </c>
    </row>
    <row r="496" spans="1:7" ht="15">
      <c r="A496" s="18" t="s">
        <v>2227</v>
      </c>
      <c r="B496" s="17" t="s">
        <v>2122</v>
      </c>
      <c r="C496" s="47">
        <v>731049</v>
      </c>
      <c r="D496" s="47">
        <v>244492</v>
      </c>
      <c r="E496" s="47">
        <v>486557</v>
      </c>
      <c r="G496" s="60">
        <v>128</v>
      </c>
    </row>
    <row r="497" spans="1:7" ht="15">
      <c r="A497" s="18" t="s">
        <v>371</v>
      </c>
      <c r="B497" s="17" t="s">
        <v>327</v>
      </c>
      <c r="C497" s="47">
        <v>726666</v>
      </c>
      <c r="D497" s="47">
        <v>678076</v>
      </c>
      <c r="E497" s="47">
        <v>48590</v>
      </c>
      <c r="G497" s="60">
        <v>273</v>
      </c>
    </row>
    <row r="498" spans="1:7" ht="15">
      <c r="A498" s="18" t="s">
        <v>1187</v>
      </c>
      <c r="B498" s="17" t="s">
        <v>1082</v>
      </c>
      <c r="C498" s="47">
        <v>725495</v>
      </c>
      <c r="D498" s="47">
        <v>510960</v>
      </c>
      <c r="E498" s="47">
        <v>214535</v>
      </c>
      <c r="G498" s="60">
        <v>357</v>
      </c>
    </row>
    <row r="499" spans="1:7" ht="15">
      <c r="A499" s="18" t="s">
        <v>1684</v>
      </c>
      <c r="B499" s="17" t="s">
        <v>1633</v>
      </c>
      <c r="C499" s="47">
        <v>724431</v>
      </c>
      <c r="D499" s="47">
        <v>707531</v>
      </c>
      <c r="E499" s="47">
        <v>16900</v>
      </c>
      <c r="G499" s="60">
        <v>516</v>
      </c>
    </row>
    <row r="500" spans="1:7" ht="15">
      <c r="A500" s="18" t="s">
        <v>1486</v>
      </c>
      <c r="B500" s="17" t="s">
        <v>1456</v>
      </c>
      <c r="C500" s="47">
        <v>715169</v>
      </c>
      <c r="D500" s="47">
        <v>202969</v>
      </c>
      <c r="E500" s="47">
        <v>512200</v>
      </c>
      <c r="G500" s="60">
        <v>457</v>
      </c>
    </row>
    <row r="501" spans="1:7" ht="15">
      <c r="A501" s="18" t="s">
        <v>1552</v>
      </c>
      <c r="B501" s="17" t="s">
        <v>1505</v>
      </c>
      <c r="C501" s="47">
        <v>708810</v>
      </c>
      <c r="D501" s="47">
        <v>482385</v>
      </c>
      <c r="E501" s="47">
        <v>226425</v>
      </c>
      <c r="G501" s="60">
        <v>477</v>
      </c>
    </row>
    <row r="502" spans="1:7" ht="15">
      <c r="A502" s="18" t="s">
        <v>266</v>
      </c>
      <c r="B502" s="17" t="s">
        <v>219</v>
      </c>
      <c r="C502" s="47">
        <v>658391</v>
      </c>
      <c r="D502" s="47">
        <v>553345</v>
      </c>
      <c r="E502" s="47">
        <v>105046</v>
      </c>
      <c r="G502" s="60">
        <v>238</v>
      </c>
    </row>
    <row r="503" spans="1:7" ht="15">
      <c r="A503" s="18" t="s">
        <v>1783</v>
      </c>
      <c r="B503" s="17" t="s">
        <v>1781</v>
      </c>
      <c r="C503" s="47">
        <v>639032</v>
      </c>
      <c r="D503" s="47">
        <v>417500</v>
      </c>
      <c r="E503" s="47">
        <v>221532</v>
      </c>
      <c r="G503" s="60">
        <v>545</v>
      </c>
    </row>
    <row r="504" spans="1:7" ht="15">
      <c r="A504" s="18" t="s">
        <v>120</v>
      </c>
      <c r="B504" s="17" t="s">
        <v>111</v>
      </c>
      <c r="C504" s="47">
        <v>632160</v>
      </c>
      <c r="D504" s="47">
        <v>438020</v>
      </c>
      <c r="E504" s="47">
        <v>194140</v>
      </c>
      <c r="G504" s="60">
        <v>189</v>
      </c>
    </row>
    <row r="505" spans="1:7" ht="15">
      <c r="A505" s="18" t="s">
        <v>25</v>
      </c>
      <c r="B505" s="17" t="s">
        <v>2242</v>
      </c>
      <c r="C505" s="47">
        <v>629044</v>
      </c>
      <c r="D505" s="47">
        <v>486274</v>
      </c>
      <c r="E505" s="47">
        <v>142770</v>
      </c>
      <c r="G505" s="60">
        <v>158</v>
      </c>
    </row>
    <row r="506" spans="1:7" ht="15">
      <c r="A506" s="18" t="s">
        <v>1387</v>
      </c>
      <c r="B506" s="17" t="s">
        <v>1357</v>
      </c>
      <c r="C506" s="47">
        <v>627745</v>
      </c>
      <c r="D506" s="47">
        <v>392445</v>
      </c>
      <c r="E506" s="47">
        <v>235300</v>
      </c>
      <c r="G506" s="60">
        <v>424</v>
      </c>
    </row>
    <row r="507" spans="1:7" ht="15">
      <c r="A507" s="18" t="s">
        <v>71</v>
      </c>
      <c r="B507" s="17" t="s">
        <v>62</v>
      </c>
      <c r="C507" s="47">
        <v>616540</v>
      </c>
      <c r="D507" s="47">
        <v>547540</v>
      </c>
      <c r="E507" s="47">
        <v>69000</v>
      </c>
      <c r="G507" s="60">
        <v>173</v>
      </c>
    </row>
    <row r="508" spans="1:7" ht="15">
      <c r="A508" s="18" t="s">
        <v>1288</v>
      </c>
      <c r="B508" s="17" t="s">
        <v>1240</v>
      </c>
      <c r="C508" s="47">
        <v>609404</v>
      </c>
      <c r="D508" s="47">
        <v>518354</v>
      </c>
      <c r="E508" s="47">
        <v>91050</v>
      </c>
      <c r="G508" s="60">
        <v>391</v>
      </c>
    </row>
    <row r="509" spans="1:7" ht="15">
      <c r="A509" s="18" t="s">
        <v>986</v>
      </c>
      <c r="B509" s="17" t="s">
        <v>405</v>
      </c>
      <c r="C509" s="47">
        <v>608143</v>
      </c>
      <c r="D509" s="47">
        <v>512383</v>
      </c>
      <c r="E509" s="47">
        <v>95760</v>
      </c>
      <c r="G509" s="60">
        <v>289</v>
      </c>
    </row>
    <row r="510" spans="1:7" ht="15">
      <c r="A510" s="18" t="s">
        <v>222</v>
      </c>
      <c r="B510" s="17" t="s">
        <v>219</v>
      </c>
      <c r="C510" s="47">
        <v>602436</v>
      </c>
      <c r="D510" s="47">
        <v>479684</v>
      </c>
      <c r="E510" s="47">
        <v>122752</v>
      </c>
      <c r="G510" s="60">
        <v>223</v>
      </c>
    </row>
    <row r="511" spans="1:7" ht="15">
      <c r="A511" s="18" t="s">
        <v>37</v>
      </c>
      <c r="B511" s="17" t="s">
        <v>2242</v>
      </c>
      <c r="C511" s="47">
        <v>588050</v>
      </c>
      <c r="D511" s="47">
        <v>588050</v>
      </c>
      <c r="E511" s="47">
        <v>0</v>
      </c>
      <c r="G511" s="60">
        <v>162</v>
      </c>
    </row>
    <row r="512" spans="1:7" ht="15">
      <c r="A512" s="18" t="s">
        <v>126</v>
      </c>
      <c r="B512" s="17" t="s">
        <v>111</v>
      </c>
      <c r="C512" s="47">
        <v>575433</v>
      </c>
      <c r="D512" s="47">
        <v>489633</v>
      </c>
      <c r="E512" s="47">
        <v>85800</v>
      </c>
      <c r="G512" s="60">
        <v>191</v>
      </c>
    </row>
    <row r="513" spans="1:7" ht="15">
      <c r="A513" s="18" t="s">
        <v>117</v>
      </c>
      <c r="B513" s="17" t="s">
        <v>111</v>
      </c>
      <c r="C513" s="47">
        <v>559327</v>
      </c>
      <c r="D513" s="47">
        <v>267523</v>
      </c>
      <c r="E513" s="47">
        <v>291804</v>
      </c>
      <c r="G513" s="60">
        <v>188</v>
      </c>
    </row>
    <row r="514" spans="1:7" ht="15">
      <c r="A514" s="18" t="s">
        <v>1032</v>
      </c>
      <c r="B514" s="17" t="s">
        <v>1008</v>
      </c>
      <c r="C514" s="47">
        <v>541937</v>
      </c>
      <c r="D514" s="47">
        <v>419720</v>
      </c>
      <c r="E514" s="47">
        <v>122217</v>
      </c>
      <c r="G514" s="60">
        <v>305</v>
      </c>
    </row>
    <row r="515" spans="1:7" ht="15">
      <c r="A515" s="18" t="s">
        <v>404</v>
      </c>
      <c r="B515" s="17" t="s">
        <v>327</v>
      </c>
      <c r="C515" s="47">
        <v>541760</v>
      </c>
      <c r="D515" s="47">
        <v>393259</v>
      </c>
      <c r="E515" s="47">
        <v>148501</v>
      </c>
      <c r="G515" s="60">
        <v>284</v>
      </c>
    </row>
    <row r="516" spans="1:7" ht="15">
      <c r="A516" s="18" t="s">
        <v>1230</v>
      </c>
      <c r="B516" s="17" t="s">
        <v>1082</v>
      </c>
      <c r="C516" s="47">
        <v>528785</v>
      </c>
      <c r="D516" s="47">
        <v>528785</v>
      </c>
      <c r="E516" s="47">
        <v>0</v>
      </c>
      <c r="G516" s="60">
        <v>372</v>
      </c>
    </row>
    <row r="517" spans="1:7" ht="15">
      <c r="A517" s="18" t="s">
        <v>1154</v>
      </c>
      <c r="B517" s="17" t="s">
        <v>1082</v>
      </c>
      <c r="C517" s="47">
        <v>505735</v>
      </c>
      <c r="D517" s="47">
        <v>50535</v>
      </c>
      <c r="E517" s="47">
        <v>455200</v>
      </c>
      <c r="G517" s="60">
        <v>346</v>
      </c>
    </row>
    <row r="518" spans="1:7" ht="15">
      <c r="A518" s="18" t="s">
        <v>269</v>
      </c>
      <c r="B518" s="17" t="s">
        <v>219</v>
      </c>
      <c r="C518" s="47">
        <v>504799</v>
      </c>
      <c r="D518" s="47">
        <v>374949</v>
      </c>
      <c r="E518" s="47">
        <v>129850</v>
      </c>
      <c r="G518" s="60">
        <v>239</v>
      </c>
    </row>
    <row r="519" spans="1:7" ht="15">
      <c r="A519" s="18" t="s">
        <v>19</v>
      </c>
      <c r="B519" s="17" t="s">
        <v>2242</v>
      </c>
      <c r="C519" s="47">
        <v>502007</v>
      </c>
      <c r="D519" s="47">
        <v>390157</v>
      </c>
      <c r="E519" s="47">
        <v>111850</v>
      </c>
      <c r="G519" s="60">
        <v>156</v>
      </c>
    </row>
    <row r="520" spans="1:7" ht="15">
      <c r="A520" s="18" t="s">
        <v>1862</v>
      </c>
      <c r="B520" s="17" t="s">
        <v>1841</v>
      </c>
      <c r="C520" s="47">
        <v>478223</v>
      </c>
      <c r="D520" s="47">
        <v>225508</v>
      </c>
      <c r="E520" s="47">
        <v>252715</v>
      </c>
      <c r="G520" s="60">
        <v>7</v>
      </c>
    </row>
    <row r="521" spans="1:7" ht="15">
      <c r="A521" s="18" t="s">
        <v>234</v>
      </c>
      <c r="B521" s="17" t="s">
        <v>1781</v>
      </c>
      <c r="C521" s="47">
        <v>462679</v>
      </c>
      <c r="D521" s="47">
        <v>456178</v>
      </c>
      <c r="E521" s="47">
        <v>6501</v>
      </c>
      <c r="G521" s="60">
        <v>549</v>
      </c>
    </row>
    <row r="522" spans="1:7" ht="15">
      <c r="A522" s="18" t="s">
        <v>1834</v>
      </c>
      <c r="B522" s="17" t="s">
        <v>1781</v>
      </c>
      <c r="C522" s="47">
        <v>459379</v>
      </c>
      <c r="D522" s="47">
        <v>320077</v>
      </c>
      <c r="E522" s="47">
        <v>139302</v>
      </c>
      <c r="G522" s="60">
        <v>564</v>
      </c>
    </row>
    <row r="523" spans="1:7" ht="15">
      <c r="A523" s="18" t="s">
        <v>2212</v>
      </c>
      <c r="B523" s="17" t="s">
        <v>2122</v>
      </c>
      <c r="C523" s="47">
        <v>456415</v>
      </c>
      <c r="D523" s="47">
        <v>448465</v>
      </c>
      <c r="E523" s="47">
        <v>7950</v>
      </c>
      <c r="G523" s="60">
        <v>123</v>
      </c>
    </row>
    <row r="524" spans="1:7" ht="15">
      <c r="A524" s="18" t="s">
        <v>380</v>
      </c>
      <c r="B524" s="17" t="s">
        <v>327</v>
      </c>
      <c r="C524" s="47">
        <v>443760</v>
      </c>
      <c r="D524" s="47">
        <v>350760</v>
      </c>
      <c r="E524" s="47">
        <v>93000</v>
      </c>
      <c r="G524" s="60">
        <v>276</v>
      </c>
    </row>
    <row r="525" spans="1:7" ht="15">
      <c r="A525" s="18" t="s">
        <v>1419</v>
      </c>
      <c r="B525" s="17" t="s">
        <v>1357</v>
      </c>
      <c r="C525" s="47">
        <v>439631</v>
      </c>
      <c r="D525" s="47">
        <v>439631</v>
      </c>
      <c r="E525" s="47">
        <v>0</v>
      </c>
      <c r="G525" s="60">
        <v>435</v>
      </c>
    </row>
    <row r="526" spans="1:7" ht="15">
      <c r="A526" s="18" t="s">
        <v>1594</v>
      </c>
      <c r="B526" s="17" t="s">
        <v>1082</v>
      </c>
      <c r="C526" s="47">
        <v>431575</v>
      </c>
      <c r="D526" s="47">
        <v>424031</v>
      </c>
      <c r="E526" s="47">
        <v>7544</v>
      </c>
      <c r="G526" s="60">
        <v>369</v>
      </c>
    </row>
    <row r="527" spans="1:7" ht="15">
      <c r="A527" s="18" t="s">
        <v>1538</v>
      </c>
      <c r="B527" s="17" t="s">
        <v>1911</v>
      </c>
      <c r="C527" s="47">
        <v>426442</v>
      </c>
      <c r="D527" s="47">
        <v>98369</v>
      </c>
      <c r="E527" s="47">
        <v>328073</v>
      </c>
      <c r="G527" s="60">
        <v>82</v>
      </c>
    </row>
    <row r="528" spans="1:7" ht="15">
      <c r="A528" s="18" t="s">
        <v>1642</v>
      </c>
      <c r="B528" s="17" t="s">
        <v>1633</v>
      </c>
      <c r="C528" s="47">
        <v>423633</v>
      </c>
      <c r="D528" s="47">
        <v>299833</v>
      </c>
      <c r="E528" s="47">
        <v>123800</v>
      </c>
      <c r="G528" s="60">
        <v>502</v>
      </c>
    </row>
    <row r="529" spans="1:7" ht="15">
      <c r="A529" s="18" t="s">
        <v>2185</v>
      </c>
      <c r="B529" s="17" t="s">
        <v>2122</v>
      </c>
      <c r="C529" s="47">
        <v>419942</v>
      </c>
      <c r="D529" s="47">
        <v>387882</v>
      </c>
      <c r="E529" s="47">
        <v>32060</v>
      </c>
      <c r="G529" s="60">
        <v>114</v>
      </c>
    </row>
    <row r="530" spans="1:7" ht="15">
      <c r="A530" s="18" t="s">
        <v>135</v>
      </c>
      <c r="B530" s="17" t="s">
        <v>111</v>
      </c>
      <c r="C530" s="47">
        <v>414100</v>
      </c>
      <c r="D530" s="47">
        <v>414100</v>
      </c>
      <c r="E530" s="47">
        <v>0</v>
      </c>
      <c r="G530" s="60">
        <v>194</v>
      </c>
    </row>
    <row r="531" spans="1:7" ht="15">
      <c r="A531" s="18" t="s">
        <v>1523</v>
      </c>
      <c r="B531" s="17" t="s">
        <v>1505</v>
      </c>
      <c r="C531" s="47">
        <v>397676</v>
      </c>
      <c r="D531" s="47">
        <v>365619</v>
      </c>
      <c r="E531" s="47">
        <v>32057</v>
      </c>
      <c r="G531" s="60">
        <v>469</v>
      </c>
    </row>
    <row r="532" spans="1:7" ht="15">
      <c r="A532" s="18" t="s">
        <v>1088</v>
      </c>
      <c r="B532" s="17" t="s">
        <v>1082</v>
      </c>
      <c r="C532" s="47">
        <v>383206</v>
      </c>
      <c r="D532" s="47">
        <v>290904</v>
      </c>
      <c r="E532" s="47">
        <v>92302</v>
      </c>
      <c r="G532" s="60">
        <v>324</v>
      </c>
    </row>
    <row r="533" spans="1:7" ht="15">
      <c r="A533" s="18" t="s">
        <v>1520</v>
      </c>
      <c r="B533" s="17" t="s">
        <v>1505</v>
      </c>
      <c r="C533" s="47">
        <v>381088</v>
      </c>
      <c r="D533" s="47">
        <v>175703</v>
      </c>
      <c r="E533" s="47">
        <v>205385</v>
      </c>
      <c r="G533" s="60">
        <v>468</v>
      </c>
    </row>
    <row r="534" spans="1:7" ht="15">
      <c r="A534" s="18" t="s">
        <v>1828</v>
      </c>
      <c r="B534" s="17" t="s">
        <v>1781</v>
      </c>
      <c r="C534" s="47">
        <v>379477</v>
      </c>
      <c r="D534" s="47">
        <v>355057</v>
      </c>
      <c r="E534" s="47">
        <v>24420</v>
      </c>
      <c r="G534" s="60">
        <v>561</v>
      </c>
    </row>
    <row r="535" spans="1:7" ht="15">
      <c r="A535" s="18" t="s">
        <v>2109</v>
      </c>
      <c r="B535" s="17" t="s">
        <v>2122</v>
      </c>
      <c r="C535" s="47">
        <v>374550</v>
      </c>
      <c r="D535" s="47">
        <v>332050</v>
      </c>
      <c r="E535" s="47">
        <v>42500</v>
      </c>
      <c r="G535" s="60">
        <v>129</v>
      </c>
    </row>
    <row r="536" spans="1:7" ht="15">
      <c r="A536" s="18" t="s">
        <v>2281</v>
      </c>
      <c r="B536" s="17" t="s">
        <v>2242</v>
      </c>
      <c r="C536" s="47">
        <v>371200</v>
      </c>
      <c r="D536" s="47">
        <v>131250</v>
      </c>
      <c r="E536" s="47">
        <v>239950</v>
      </c>
      <c r="G536" s="60">
        <v>146</v>
      </c>
    </row>
    <row r="537" spans="1:7" ht="15">
      <c r="A537" s="18" t="s">
        <v>1511</v>
      </c>
      <c r="B537" s="17" t="s">
        <v>1505</v>
      </c>
      <c r="C537" s="47">
        <v>357601</v>
      </c>
      <c r="D537" s="47">
        <v>345700</v>
      </c>
      <c r="E537" s="47">
        <v>11901</v>
      </c>
      <c r="G537" s="60">
        <v>465</v>
      </c>
    </row>
    <row r="538" spans="1:7" ht="15">
      <c r="A538" s="18" t="s">
        <v>1853</v>
      </c>
      <c r="B538" s="17" t="s">
        <v>1841</v>
      </c>
      <c r="C538" s="47">
        <v>348360</v>
      </c>
      <c r="D538" s="47">
        <v>348360</v>
      </c>
      <c r="E538" s="47">
        <v>0</v>
      </c>
      <c r="G538" s="60">
        <v>4</v>
      </c>
    </row>
    <row r="539" spans="1:7" ht="15">
      <c r="A539" s="18" t="s">
        <v>2215</v>
      </c>
      <c r="B539" s="17" t="s">
        <v>2122</v>
      </c>
      <c r="C539" s="47">
        <v>344295</v>
      </c>
      <c r="D539" s="47">
        <v>202494</v>
      </c>
      <c r="E539" s="47">
        <v>141801</v>
      </c>
      <c r="G539" s="60">
        <v>124</v>
      </c>
    </row>
    <row r="540" spans="1:7" ht="15">
      <c r="A540" s="18" t="s">
        <v>368</v>
      </c>
      <c r="B540" s="17" t="s">
        <v>327</v>
      </c>
      <c r="C540" s="47">
        <v>336449</v>
      </c>
      <c r="D540" s="47">
        <v>312049</v>
      </c>
      <c r="E540" s="47">
        <v>24400</v>
      </c>
      <c r="G540" s="60">
        <v>272</v>
      </c>
    </row>
    <row r="541" spans="1:7" ht="15">
      <c r="A541" s="18" t="s">
        <v>254</v>
      </c>
      <c r="B541" s="17" t="s">
        <v>219</v>
      </c>
      <c r="C541" s="47">
        <v>335747</v>
      </c>
      <c r="D541" s="47">
        <v>320647</v>
      </c>
      <c r="E541" s="47">
        <v>15100</v>
      </c>
      <c r="G541" s="60">
        <v>234</v>
      </c>
    </row>
    <row r="542" spans="1:7" ht="15">
      <c r="A542" s="18" t="s">
        <v>22</v>
      </c>
      <c r="B542" s="17" t="s">
        <v>2242</v>
      </c>
      <c r="C542" s="47">
        <v>335234</v>
      </c>
      <c r="D542" s="47">
        <v>142039</v>
      </c>
      <c r="E542" s="47">
        <v>193195</v>
      </c>
      <c r="G542" s="60">
        <v>157</v>
      </c>
    </row>
    <row r="543" spans="1:7" ht="15">
      <c r="A543" s="18" t="s">
        <v>1142</v>
      </c>
      <c r="B543" s="17" t="s">
        <v>1082</v>
      </c>
      <c r="C543" s="47">
        <v>333940</v>
      </c>
      <c r="D543" s="47">
        <v>333940</v>
      </c>
      <c r="E543" s="47">
        <v>0</v>
      </c>
      <c r="G543" s="60">
        <v>342</v>
      </c>
    </row>
    <row r="544" spans="1:7" ht="15">
      <c r="A544" s="18" t="s">
        <v>1526</v>
      </c>
      <c r="B544" s="17" t="s">
        <v>1505</v>
      </c>
      <c r="C544" s="47">
        <v>333828</v>
      </c>
      <c r="D544" s="47">
        <v>279908</v>
      </c>
      <c r="E544" s="47">
        <v>53920</v>
      </c>
      <c r="G544" s="60">
        <v>470</v>
      </c>
    </row>
    <row r="545" spans="1:7" ht="15">
      <c r="A545" s="18" t="s">
        <v>1901</v>
      </c>
      <c r="B545" s="17" t="s">
        <v>1841</v>
      </c>
      <c r="C545" s="47">
        <v>323088</v>
      </c>
      <c r="D545" s="47">
        <v>323088</v>
      </c>
      <c r="E545" s="47">
        <v>0</v>
      </c>
      <c r="G545" s="60">
        <v>20</v>
      </c>
    </row>
    <row r="546" spans="1:7" ht="15">
      <c r="A546" s="18" t="s">
        <v>1910</v>
      </c>
      <c r="B546" s="17" t="s">
        <v>1841</v>
      </c>
      <c r="C546" s="47">
        <v>318028</v>
      </c>
      <c r="D546" s="47">
        <v>308878</v>
      </c>
      <c r="E546" s="47">
        <v>9150</v>
      </c>
      <c r="G546" s="60">
        <v>23</v>
      </c>
    </row>
    <row r="547" spans="1:7" ht="15">
      <c r="A547" s="18" t="s">
        <v>2275</v>
      </c>
      <c r="B547" s="17" t="s">
        <v>2242</v>
      </c>
      <c r="C547" s="47">
        <v>313717</v>
      </c>
      <c r="D547" s="47">
        <v>267605</v>
      </c>
      <c r="E547" s="47">
        <v>46112</v>
      </c>
      <c r="G547" s="60">
        <v>144</v>
      </c>
    </row>
    <row r="548" spans="1:7" ht="15">
      <c r="A548" s="18" t="s">
        <v>1811</v>
      </c>
      <c r="B548" s="17" t="s">
        <v>1781</v>
      </c>
      <c r="C548" s="47">
        <v>309498</v>
      </c>
      <c r="D548" s="47">
        <v>219603</v>
      </c>
      <c r="E548" s="47">
        <v>89895</v>
      </c>
      <c r="G548" s="60">
        <v>555</v>
      </c>
    </row>
    <row r="549" spans="1:7" ht="15">
      <c r="A549" s="18" t="s">
        <v>2125</v>
      </c>
      <c r="B549" s="17" t="s">
        <v>2122</v>
      </c>
      <c r="C549" s="47">
        <v>308840</v>
      </c>
      <c r="D549" s="47">
        <v>235340</v>
      </c>
      <c r="E549" s="47">
        <v>73500</v>
      </c>
      <c r="G549" s="60">
        <v>94</v>
      </c>
    </row>
    <row r="550" spans="1:7" ht="15">
      <c r="A550" s="18" t="s">
        <v>2238</v>
      </c>
      <c r="B550" s="17" t="s">
        <v>2122</v>
      </c>
      <c r="C550" s="47">
        <v>307670</v>
      </c>
      <c r="D550" s="47">
        <v>300000</v>
      </c>
      <c r="E550" s="47">
        <v>7670</v>
      </c>
      <c r="G550" s="60">
        <v>132</v>
      </c>
    </row>
    <row r="551" spans="1:7" ht="15">
      <c r="A551" s="18" t="s">
        <v>129</v>
      </c>
      <c r="B551" s="17" t="s">
        <v>1781</v>
      </c>
      <c r="C551" s="47">
        <v>302680</v>
      </c>
      <c r="D551" s="47">
        <v>254933</v>
      </c>
      <c r="E551" s="47">
        <v>47747</v>
      </c>
      <c r="G551" s="60">
        <v>551</v>
      </c>
    </row>
    <row r="552" spans="1:7" ht="15">
      <c r="A552" s="18" t="s">
        <v>342</v>
      </c>
      <c r="B552" s="17" t="s">
        <v>327</v>
      </c>
      <c r="C552" s="47">
        <v>302064</v>
      </c>
      <c r="D552" s="47">
        <v>0</v>
      </c>
      <c r="E552" s="47">
        <v>302064</v>
      </c>
      <c r="G552" s="60">
        <v>263</v>
      </c>
    </row>
    <row r="553" spans="1:7" ht="15">
      <c r="A553" s="18" t="s">
        <v>1868</v>
      </c>
      <c r="B553" s="17" t="s">
        <v>1841</v>
      </c>
      <c r="C553" s="47">
        <v>290950</v>
      </c>
      <c r="D553" s="47">
        <v>202900</v>
      </c>
      <c r="E553" s="47">
        <v>88050</v>
      </c>
      <c r="G553" s="60">
        <v>9</v>
      </c>
    </row>
    <row r="554" spans="1:7" ht="15">
      <c r="A554" s="18" t="s">
        <v>1789</v>
      </c>
      <c r="B554" s="17" t="s">
        <v>1781</v>
      </c>
      <c r="C554" s="47">
        <v>283138</v>
      </c>
      <c r="D554" s="47">
        <v>180043</v>
      </c>
      <c r="E554" s="47">
        <v>103095</v>
      </c>
      <c r="G554" s="60">
        <v>547</v>
      </c>
    </row>
    <row r="555" spans="1:7" ht="15">
      <c r="A555" s="18" t="s">
        <v>1660</v>
      </c>
      <c r="B555" s="17" t="s">
        <v>1633</v>
      </c>
      <c r="C555" s="47">
        <v>281734</v>
      </c>
      <c r="D555" s="47">
        <v>249134</v>
      </c>
      <c r="E555" s="47">
        <v>32600</v>
      </c>
      <c r="G555" s="60">
        <v>508</v>
      </c>
    </row>
    <row r="556" spans="1:7" ht="15">
      <c r="A556" s="18" t="s">
        <v>333</v>
      </c>
      <c r="B556" s="17" t="s">
        <v>327</v>
      </c>
      <c r="C556" s="47">
        <v>277109</v>
      </c>
      <c r="D556" s="47">
        <v>202734</v>
      </c>
      <c r="E556" s="47">
        <v>74375</v>
      </c>
      <c r="G556" s="60">
        <v>260</v>
      </c>
    </row>
    <row r="557" spans="1:7" ht="15">
      <c r="A557" s="18" t="s">
        <v>280</v>
      </c>
      <c r="B557" s="17" t="s">
        <v>219</v>
      </c>
      <c r="C557" s="47">
        <v>276261</v>
      </c>
      <c r="D557" s="47">
        <v>187361</v>
      </c>
      <c r="E557" s="47">
        <v>88900</v>
      </c>
      <c r="G557" s="60">
        <v>243</v>
      </c>
    </row>
    <row r="558" spans="1:7" ht="15">
      <c r="A558" s="18" t="s">
        <v>2128</v>
      </c>
      <c r="B558" s="17" t="s">
        <v>2122</v>
      </c>
      <c r="C558" s="47">
        <v>264216</v>
      </c>
      <c r="D558" s="47">
        <v>261966</v>
      </c>
      <c r="E558" s="47">
        <v>2250</v>
      </c>
      <c r="G558" s="60">
        <v>95</v>
      </c>
    </row>
    <row r="559" spans="1:7" ht="15">
      <c r="A559" s="18" t="s">
        <v>2272</v>
      </c>
      <c r="B559" s="17" t="s">
        <v>2242</v>
      </c>
      <c r="C559" s="47">
        <v>260790</v>
      </c>
      <c r="D559" s="47">
        <v>138390</v>
      </c>
      <c r="E559" s="47">
        <v>122400</v>
      </c>
      <c r="G559" s="60">
        <v>143</v>
      </c>
    </row>
    <row r="560" spans="1:7" ht="15">
      <c r="A560" s="18" t="s">
        <v>1300</v>
      </c>
      <c r="B560" s="17" t="s">
        <v>1240</v>
      </c>
      <c r="C560" s="47">
        <v>252788</v>
      </c>
      <c r="D560" s="47">
        <v>236288</v>
      </c>
      <c r="E560" s="47">
        <v>16500</v>
      </c>
      <c r="G560" s="60">
        <v>395</v>
      </c>
    </row>
    <row r="561" spans="1:7" ht="15">
      <c r="A561" s="18" t="s">
        <v>395</v>
      </c>
      <c r="B561" s="17" t="s">
        <v>327</v>
      </c>
      <c r="C561" s="47">
        <v>247288</v>
      </c>
      <c r="D561" s="47">
        <v>197288</v>
      </c>
      <c r="E561" s="47">
        <v>50000</v>
      </c>
      <c r="G561" s="60">
        <v>281</v>
      </c>
    </row>
    <row r="562" spans="1:7" ht="15">
      <c r="A562" s="18" t="s">
        <v>1681</v>
      </c>
      <c r="B562" s="17" t="s">
        <v>1633</v>
      </c>
      <c r="C562" s="47">
        <v>241460</v>
      </c>
      <c r="D562" s="47">
        <v>241460</v>
      </c>
      <c r="E562" s="47">
        <v>0</v>
      </c>
      <c r="G562" s="60">
        <v>515</v>
      </c>
    </row>
    <row r="563" spans="1:7" ht="15">
      <c r="A563" s="18" t="s">
        <v>336</v>
      </c>
      <c r="B563" s="17" t="s">
        <v>327</v>
      </c>
      <c r="C563" s="47">
        <v>239233</v>
      </c>
      <c r="D563" s="47">
        <v>197533</v>
      </c>
      <c r="E563" s="47">
        <v>41700</v>
      </c>
      <c r="G563" s="60">
        <v>261</v>
      </c>
    </row>
    <row r="564" spans="1:7" ht="15">
      <c r="A564" s="18" t="s">
        <v>10</v>
      </c>
      <c r="B564" s="17" t="s">
        <v>2242</v>
      </c>
      <c r="C564" s="47">
        <v>229776</v>
      </c>
      <c r="D564" s="47">
        <v>203016</v>
      </c>
      <c r="E564" s="47">
        <v>26760</v>
      </c>
      <c r="G564" s="60">
        <v>153</v>
      </c>
    </row>
    <row r="565" spans="1:7" ht="15">
      <c r="A565" s="18" t="s">
        <v>359</v>
      </c>
      <c r="B565" s="17" t="s">
        <v>327</v>
      </c>
      <c r="C565" s="47">
        <v>223473</v>
      </c>
      <c r="D565" s="47">
        <v>145823</v>
      </c>
      <c r="E565" s="47">
        <v>77650</v>
      </c>
      <c r="G565" s="60">
        <v>269</v>
      </c>
    </row>
    <row r="566" spans="1:7" ht="15">
      <c r="A566" s="18" t="s">
        <v>274</v>
      </c>
      <c r="B566" s="17" t="s">
        <v>219</v>
      </c>
      <c r="C566" s="47">
        <v>222477</v>
      </c>
      <c r="D566" s="47">
        <v>207927</v>
      </c>
      <c r="E566" s="47">
        <v>14550</v>
      </c>
      <c r="G566" s="60">
        <v>241</v>
      </c>
    </row>
    <row r="567" spans="1:7" ht="15">
      <c r="A567" s="18" t="s">
        <v>129</v>
      </c>
      <c r="B567" s="17" t="s">
        <v>111</v>
      </c>
      <c r="C567" s="47">
        <v>220061</v>
      </c>
      <c r="D567" s="47">
        <v>215061</v>
      </c>
      <c r="E567" s="47">
        <v>5000</v>
      </c>
      <c r="G567" s="60">
        <v>192</v>
      </c>
    </row>
    <row r="568" spans="1:7" ht="15">
      <c r="A568" s="18" t="s">
        <v>1205</v>
      </c>
      <c r="B568" s="17" t="s">
        <v>1082</v>
      </c>
      <c r="C568" s="47">
        <v>211752</v>
      </c>
      <c r="D568" s="47">
        <v>211752</v>
      </c>
      <c r="E568" s="47">
        <v>0</v>
      </c>
      <c r="G568" s="60">
        <v>363</v>
      </c>
    </row>
    <row r="569" spans="1:7" ht="15">
      <c r="A569" s="18" t="s">
        <v>1786</v>
      </c>
      <c r="B569" s="17" t="s">
        <v>1781</v>
      </c>
      <c r="C569" s="47">
        <v>208200</v>
      </c>
      <c r="D569" s="47">
        <v>196899</v>
      </c>
      <c r="E569" s="47">
        <v>11301</v>
      </c>
      <c r="G569" s="60">
        <v>546</v>
      </c>
    </row>
    <row r="570" spans="1:7" ht="15">
      <c r="A570" s="18" t="s">
        <v>1546</v>
      </c>
      <c r="B570" s="17" t="s">
        <v>1505</v>
      </c>
      <c r="C570" s="47">
        <v>206745</v>
      </c>
      <c r="D570" s="47">
        <v>170505</v>
      </c>
      <c r="E570" s="47">
        <v>36240</v>
      </c>
      <c r="G570" s="60">
        <v>475</v>
      </c>
    </row>
    <row r="571" spans="1:7" ht="15">
      <c r="A571" s="18" t="s">
        <v>362</v>
      </c>
      <c r="B571" s="17" t="s">
        <v>327</v>
      </c>
      <c r="C571" s="47">
        <v>196146</v>
      </c>
      <c r="D571" s="47">
        <v>192121</v>
      </c>
      <c r="E571" s="47">
        <v>4025</v>
      </c>
      <c r="G571" s="60">
        <v>270</v>
      </c>
    </row>
    <row r="572" spans="1:7" ht="15">
      <c r="A572" s="18" t="s">
        <v>2263</v>
      </c>
      <c r="B572" s="17" t="s">
        <v>2242</v>
      </c>
      <c r="C572" s="47">
        <v>189661</v>
      </c>
      <c r="D572" s="47">
        <v>187210</v>
      </c>
      <c r="E572" s="47">
        <v>2451</v>
      </c>
      <c r="G572" s="60">
        <v>140</v>
      </c>
    </row>
    <row r="573" spans="1:7" ht="15">
      <c r="A573" s="18" t="s">
        <v>28</v>
      </c>
      <c r="B573" s="17" t="s">
        <v>2242</v>
      </c>
      <c r="C573" s="47">
        <v>176012</v>
      </c>
      <c r="D573" s="47">
        <v>153462</v>
      </c>
      <c r="E573" s="47">
        <v>22550</v>
      </c>
      <c r="G573" s="60">
        <v>159</v>
      </c>
    </row>
    <row r="574" spans="1:7" ht="15">
      <c r="A574" s="18" t="s">
        <v>1396</v>
      </c>
      <c r="B574" s="17" t="s">
        <v>1357</v>
      </c>
      <c r="C574" s="47">
        <v>172450</v>
      </c>
      <c r="D574" s="47">
        <v>145750</v>
      </c>
      <c r="E574" s="47">
        <v>26700</v>
      </c>
      <c r="G574" s="60">
        <v>427</v>
      </c>
    </row>
    <row r="575" spans="1:7" ht="15">
      <c r="A575" s="18" t="s">
        <v>1026</v>
      </c>
      <c r="B575" s="17" t="s">
        <v>1008</v>
      </c>
      <c r="C575" s="47">
        <v>169817</v>
      </c>
      <c r="D575" s="47">
        <v>103817</v>
      </c>
      <c r="E575" s="47">
        <v>66000</v>
      </c>
      <c r="G575" s="60">
        <v>303</v>
      </c>
    </row>
    <row r="576" spans="1:7" ht="15">
      <c r="A576" s="18" t="s">
        <v>1124</v>
      </c>
      <c r="B576" s="17" t="s">
        <v>1082</v>
      </c>
      <c r="C576" s="47">
        <v>161895</v>
      </c>
      <c r="D576" s="47">
        <v>159405</v>
      </c>
      <c r="E576" s="47">
        <v>2490</v>
      </c>
      <c r="G576" s="60">
        <v>336</v>
      </c>
    </row>
    <row r="577" spans="1:7" ht="15">
      <c r="A577" s="18" t="s">
        <v>1607</v>
      </c>
      <c r="B577" s="17" t="s">
        <v>1556</v>
      </c>
      <c r="C577" s="47">
        <v>158210</v>
      </c>
      <c r="D577" s="47">
        <v>155210</v>
      </c>
      <c r="E577" s="47">
        <v>3000</v>
      </c>
      <c r="G577" s="60">
        <v>490</v>
      </c>
    </row>
    <row r="578" spans="1:7" ht="15">
      <c r="A578" s="18" t="s">
        <v>1517</v>
      </c>
      <c r="B578" s="17" t="s">
        <v>1505</v>
      </c>
      <c r="C578" s="47">
        <v>157534</v>
      </c>
      <c r="D578" s="47">
        <v>67334</v>
      </c>
      <c r="E578" s="47">
        <v>90200</v>
      </c>
      <c r="G578" s="60">
        <v>467</v>
      </c>
    </row>
    <row r="579" spans="1:7" ht="15">
      <c r="A579" s="18" t="s">
        <v>123</v>
      </c>
      <c r="B579" s="17" t="s">
        <v>111</v>
      </c>
      <c r="C579" s="47">
        <v>156960</v>
      </c>
      <c r="D579" s="47">
        <v>126110</v>
      </c>
      <c r="E579" s="47">
        <v>30850</v>
      </c>
      <c r="G579" s="60">
        <v>190</v>
      </c>
    </row>
    <row r="580" spans="1:7" ht="15">
      <c r="A580" s="18" t="s">
        <v>147</v>
      </c>
      <c r="B580" s="17" t="s">
        <v>111</v>
      </c>
      <c r="C580" s="47">
        <v>141075</v>
      </c>
      <c r="D580" s="47">
        <v>49275</v>
      </c>
      <c r="E580" s="47">
        <v>91800</v>
      </c>
      <c r="G580" s="60">
        <v>198</v>
      </c>
    </row>
    <row r="581" spans="1:7" ht="15">
      <c r="A581" s="18" t="s">
        <v>1636</v>
      </c>
      <c r="B581" s="17" t="s">
        <v>1633</v>
      </c>
      <c r="C581" s="47">
        <v>140470</v>
      </c>
      <c r="D581" s="47">
        <v>21200</v>
      </c>
      <c r="E581" s="47">
        <v>119270</v>
      </c>
      <c r="G581" s="60">
        <v>500</v>
      </c>
    </row>
    <row r="582" spans="1:7" ht="15">
      <c r="A582" s="18" t="s">
        <v>1808</v>
      </c>
      <c r="B582" s="17" t="s">
        <v>1781</v>
      </c>
      <c r="C582" s="47">
        <v>136832</v>
      </c>
      <c r="D582" s="47">
        <v>130982</v>
      </c>
      <c r="E582" s="47">
        <v>5850</v>
      </c>
      <c r="G582" s="60">
        <v>554</v>
      </c>
    </row>
    <row r="583" spans="1:7" ht="15">
      <c r="A583" s="18" t="s">
        <v>1324</v>
      </c>
      <c r="B583" s="17" t="s">
        <v>1240</v>
      </c>
      <c r="C583" s="47">
        <v>128843</v>
      </c>
      <c r="D583" s="47">
        <v>44393</v>
      </c>
      <c r="E583" s="47">
        <v>84450</v>
      </c>
      <c r="G583" s="60">
        <v>403</v>
      </c>
    </row>
    <row r="584" spans="1:7" ht="15">
      <c r="A584" s="18" t="s">
        <v>1220</v>
      </c>
      <c r="B584" s="17" t="s">
        <v>1082</v>
      </c>
      <c r="C584" s="47">
        <v>122799</v>
      </c>
      <c r="D584" s="47">
        <v>112749</v>
      </c>
      <c r="E584" s="47">
        <v>10050</v>
      </c>
      <c r="G584" s="60">
        <v>368</v>
      </c>
    </row>
    <row r="585" spans="1:7" ht="15">
      <c r="A585" s="18" t="s">
        <v>2077</v>
      </c>
      <c r="B585" s="17" t="s">
        <v>1911</v>
      </c>
      <c r="C585" s="47">
        <v>119959</v>
      </c>
      <c r="D585" s="47">
        <v>959</v>
      </c>
      <c r="E585" s="47">
        <v>119000</v>
      </c>
      <c r="G585" s="60">
        <v>78</v>
      </c>
    </row>
    <row r="586" spans="1:7" ht="15">
      <c r="A586" s="18" t="s">
        <v>2206</v>
      </c>
      <c r="B586" s="17" t="s">
        <v>2122</v>
      </c>
      <c r="C586" s="47">
        <v>118439</v>
      </c>
      <c r="D586" s="47">
        <v>114939</v>
      </c>
      <c r="E586" s="47">
        <v>3500</v>
      </c>
      <c r="G586" s="60">
        <v>121</v>
      </c>
    </row>
    <row r="587" spans="1:7" ht="15">
      <c r="A587" s="18" t="s">
        <v>110</v>
      </c>
      <c r="B587" s="17" t="s">
        <v>62</v>
      </c>
      <c r="C587" s="47">
        <v>105550</v>
      </c>
      <c r="D587" s="47">
        <v>85850</v>
      </c>
      <c r="E587" s="47">
        <v>19700</v>
      </c>
      <c r="G587" s="60">
        <v>186</v>
      </c>
    </row>
    <row r="588" spans="1:7" ht="15">
      <c r="A588" s="18" t="s">
        <v>1621</v>
      </c>
      <c r="B588" s="17" t="s">
        <v>1556</v>
      </c>
      <c r="C588" s="47">
        <v>97710</v>
      </c>
      <c r="D588" s="47">
        <v>67710</v>
      </c>
      <c r="E588" s="47">
        <v>30000</v>
      </c>
      <c r="G588" s="60">
        <v>495</v>
      </c>
    </row>
    <row r="589" spans="1:7" ht="15">
      <c r="A589" s="18" t="s">
        <v>339</v>
      </c>
      <c r="B589" s="17" t="s">
        <v>327</v>
      </c>
      <c r="C589" s="47">
        <v>96688</v>
      </c>
      <c r="D589" s="47">
        <v>93063</v>
      </c>
      <c r="E589" s="47">
        <v>3625</v>
      </c>
      <c r="G589" s="60">
        <v>262</v>
      </c>
    </row>
    <row r="590" spans="1:7" ht="15">
      <c r="A590" s="18" t="s">
        <v>386</v>
      </c>
      <c r="B590" s="17" t="s">
        <v>327</v>
      </c>
      <c r="C590" s="47">
        <v>86121</v>
      </c>
      <c r="D590" s="47">
        <v>29281</v>
      </c>
      <c r="E590" s="47">
        <v>56840</v>
      </c>
      <c r="G590" s="60">
        <v>278</v>
      </c>
    </row>
    <row r="591" spans="1:7" ht="15">
      <c r="A591" s="18" t="s">
        <v>2197</v>
      </c>
      <c r="B591" s="17" t="s">
        <v>2122</v>
      </c>
      <c r="C591" s="47">
        <v>78151</v>
      </c>
      <c r="D591" s="47">
        <v>77951</v>
      </c>
      <c r="E591" s="47">
        <v>200</v>
      </c>
      <c r="G591" s="60">
        <v>118</v>
      </c>
    </row>
    <row r="592" spans="1:7" ht="15">
      <c r="A592" s="18" t="s">
        <v>299</v>
      </c>
      <c r="B592" s="17" t="s">
        <v>290</v>
      </c>
      <c r="C592" s="47">
        <v>75644</v>
      </c>
      <c r="D592" s="47">
        <v>75644</v>
      </c>
      <c r="E592" s="47">
        <v>0</v>
      </c>
      <c r="G592" s="60">
        <v>249</v>
      </c>
    </row>
    <row r="593" spans="1:7" ht="15">
      <c r="A593" s="18" t="s">
        <v>61</v>
      </c>
      <c r="B593" s="17" t="s">
        <v>2242</v>
      </c>
      <c r="C593" s="47">
        <v>73782</v>
      </c>
      <c r="D593" s="47">
        <v>73782</v>
      </c>
      <c r="E593" s="47">
        <v>0</v>
      </c>
      <c r="G593" s="60">
        <v>170</v>
      </c>
    </row>
    <row r="594" spans="1:7" ht="15">
      <c r="A594" s="18" t="s">
        <v>365</v>
      </c>
      <c r="B594" s="17" t="s">
        <v>327</v>
      </c>
      <c r="C594" s="47">
        <v>55910</v>
      </c>
      <c r="D594" s="47">
        <v>50510</v>
      </c>
      <c r="E594" s="47">
        <v>5400</v>
      </c>
      <c r="G594" s="60">
        <v>271</v>
      </c>
    </row>
    <row r="595" spans="1:7" ht="15">
      <c r="A595" s="18" t="s">
        <v>257</v>
      </c>
      <c r="B595" s="17" t="s">
        <v>219</v>
      </c>
      <c r="C595" s="47">
        <v>48000</v>
      </c>
      <c r="D595" s="47">
        <v>46000</v>
      </c>
      <c r="E595" s="47">
        <v>2000</v>
      </c>
      <c r="G595" s="60">
        <v>235</v>
      </c>
    </row>
    <row r="596" spans="1:7" ht="15">
      <c r="A596" s="18" t="s">
        <v>2248</v>
      </c>
      <c r="B596" s="17" t="s">
        <v>2242</v>
      </c>
      <c r="C596" s="47">
        <v>45500</v>
      </c>
      <c r="D596" s="47">
        <v>44500</v>
      </c>
      <c r="E596" s="47">
        <v>1000</v>
      </c>
      <c r="G596" s="60">
        <v>135</v>
      </c>
    </row>
    <row r="597" spans="1:7" ht="15">
      <c r="A597" s="18" t="s">
        <v>144</v>
      </c>
      <c r="B597" s="17" t="s">
        <v>111</v>
      </c>
      <c r="C597" s="47">
        <v>41464</v>
      </c>
      <c r="D597" s="47">
        <v>30464</v>
      </c>
      <c r="E597" s="47">
        <v>11000</v>
      </c>
      <c r="G597" s="60">
        <v>197</v>
      </c>
    </row>
    <row r="598" spans="1:7" ht="15">
      <c r="A598" s="18" t="s">
        <v>1514</v>
      </c>
      <c r="B598" s="17" t="s">
        <v>1505</v>
      </c>
      <c r="C598" s="47">
        <v>27650</v>
      </c>
      <c r="D598" s="47">
        <v>27650</v>
      </c>
      <c r="E598" s="47">
        <v>0</v>
      </c>
      <c r="G598" s="60">
        <v>466</v>
      </c>
    </row>
    <row r="599" spans="1:7" ht="15">
      <c r="A599" s="18" t="s">
        <v>1859</v>
      </c>
      <c r="B599" s="17" t="s">
        <v>1841</v>
      </c>
      <c r="C599" s="47">
        <v>24250</v>
      </c>
      <c r="D599" s="47">
        <v>6050</v>
      </c>
      <c r="E599" s="47">
        <v>18200</v>
      </c>
      <c r="G599" s="60">
        <v>6</v>
      </c>
    </row>
    <row r="600" spans="1:7" ht="15">
      <c r="A600" s="18" t="s">
        <v>2241</v>
      </c>
      <c r="B600" s="17" t="s">
        <v>2122</v>
      </c>
      <c r="C600" s="47">
        <v>23844</v>
      </c>
      <c r="D600" s="47">
        <v>9594</v>
      </c>
      <c r="E600" s="47">
        <v>14250</v>
      </c>
      <c r="G600" s="60">
        <v>133</v>
      </c>
    </row>
    <row r="601" spans="1:7" ht="15">
      <c r="A601" s="18" t="s">
        <v>7</v>
      </c>
      <c r="B601" s="17" t="s">
        <v>2242</v>
      </c>
      <c r="C601" s="47">
        <v>21450</v>
      </c>
      <c r="D601" s="47">
        <v>18850</v>
      </c>
      <c r="E601" s="47">
        <v>2600</v>
      </c>
      <c r="G601" s="60">
        <v>152</v>
      </c>
    </row>
    <row r="602" spans="1:7" ht="15">
      <c r="A602" s="18" t="s">
        <v>2164</v>
      </c>
      <c r="B602" s="17" t="s">
        <v>2122</v>
      </c>
      <c r="C602" s="47">
        <v>20988</v>
      </c>
      <c r="D602" s="47">
        <v>3638</v>
      </c>
      <c r="E602" s="47">
        <v>17350</v>
      </c>
      <c r="G602" s="60">
        <v>107</v>
      </c>
    </row>
    <row r="603" spans="1:7" ht="15">
      <c r="A603" s="18" t="s">
        <v>1351</v>
      </c>
      <c r="B603" s="17" t="s">
        <v>1240</v>
      </c>
      <c r="C603" s="47">
        <v>16500</v>
      </c>
      <c r="D603" s="47">
        <v>16500</v>
      </c>
      <c r="E603" s="47">
        <v>0</v>
      </c>
      <c r="G603" s="60">
        <v>412</v>
      </c>
    </row>
    <row r="604" spans="1:7" ht="15">
      <c r="A604" s="18" t="s">
        <v>49</v>
      </c>
      <c r="B604" s="17" t="s">
        <v>2242</v>
      </c>
      <c r="C604" s="47">
        <v>0</v>
      </c>
      <c r="D604" s="47">
        <v>0</v>
      </c>
      <c r="E604" s="47">
        <v>0</v>
      </c>
      <c r="G604" s="60">
        <v>166</v>
      </c>
    </row>
    <row r="605" spans="1:7" ht="15">
      <c r="A605" s="18" t="s">
        <v>1711</v>
      </c>
      <c r="B605" s="17" t="s">
        <v>1633</v>
      </c>
      <c r="C605" s="47">
        <v>0</v>
      </c>
      <c r="D605" s="47">
        <v>0</v>
      </c>
      <c r="E605" s="47">
        <v>0</v>
      </c>
      <c r="G605" s="60">
        <v>522</v>
      </c>
    </row>
    <row r="606" spans="1:7" ht="15">
      <c r="A606" s="18" t="s">
        <v>1776</v>
      </c>
      <c r="B606" s="17" t="s">
        <v>1716</v>
      </c>
      <c r="C606" s="47">
        <v>0</v>
      </c>
      <c r="D606" s="47">
        <v>0</v>
      </c>
      <c r="E606" s="47">
        <v>0</v>
      </c>
      <c r="G606" s="60">
        <v>544</v>
      </c>
    </row>
    <row r="607" spans="1:7" ht="15">
      <c r="A607" s="27" t="s">
        <v>1705</v>
      </c>
      <c r="C607" s="47">
        <v>143197453</v>
      </c>
      <c r="D607" s="47">
        <v>42166306</v>
      </c>
      <c r="E607" s="47">
        <v>101031147</v>
      </c>
      <c r="G607" s="61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September 2008</v>
      </c>
      <c r="B1" s="3"/>
      <c r="C1" s="3"/>
      <c r="D1" s="3"/>
      <c r="E1" s="3"/>
      <c r="F1" s="3"/>
    </row>
    <row r="2" spans="1:6" ht="15.75">
      <c r="A2" s="6" t="s">
        <v>1596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11/7/08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1595</v>
      </c>
      <c r="B6" s="9" t="s">
        <v>1701</v>
      </c>
      <c r="C6" s="26" t="s">
        <v>1588</v>
      </c>
      <c r="D6" s="24" t="s">
        <v>1582</v>
      </c>
      <c r="E6" s="24" t="s">
        <v>1592</v>
      </c>
      <c r="F6" s="34"/>
    </row>
    <row r="7" spans="1:8" ht="15.75" thickTop="1">
      <c r="A7" s="18" t="str">
        <f>top_20!A7</f>
        <v>Atlantic City</v>
      </c>
      <c r="B7" s="18" t="str">
        <f>top_20!B7</f>
        <v>Atlantic</v>
      </c>
      <c r="C7" s="79">
        <f>D7+E7</f>
        <v>101578931</v>
      </c>
      <c r="D7" s="45">
        <f>SUM(top_20!D7+top_20!E7)</f>
        <v>819099</v>
      </c>
      <c r="E7" s="45">
        <f>SUM(top_20!F7+top_20!G7)</f>
        <v>100759832</v>
      </c>
      <c r="F7" s="27"/>
      <c r="H7" s="5"/>
    </row>
    <row r="8" spans="1:8" ht="15">
      <c r="A8" s="18" t="str">
        <f>top_20!A8</f>
        <v>Jersey City</v>
      </c>
      <c r="B8" s="18" t="str">
        <f>top_20!B8</f>
        <v>Hudson</v>
      </c>
      <c r="C8" s="51">
        <f aca="true" t="shared" si="0" ref="C8:C25">D8+E8</f>
        <v>54718385</v>
      </c>
      <c r="D8" s="47">
        <f>SUM(top_20!D8+top_20!E8)</f>
        <v>8347484</v>
      </c>
      <c r="E8" s="47">
        <f>SUM(top_20!F8+top_20!G8)</f>
        <v>46370901</v>
      </c>
      <c r="F8" s="27"/>
      <c r="G8" s="5"/>
      <c r="H8" s="5"/>
    </row>
    <row r="9" spans="1:8" ht="15">
      <c r="A9" s="18" t="str">
        <f>top_20!A9</f>
        <v>Secaucus Town</v>
      </c>
      <c r="B9" s="18" t="str">
        <f>top_20!B9</f>
        <v>Hudson</v>
      </c>
      <c r="C9" s="51">
        <f t="shared" si="0"/>
        <v>25909645</v>
      </c>
      <c r="D9" s="47">
        <f>SUM(top_20!D9+top_20!E9)</f>
        <v>20734907</v>
      </c>
      <c r="E9" s="47">
        <f>SUM(top_20!F9+top_20!G9)</f>
        <v>5174738</v>
      </c>
      <c r="F9" s="27"/>
      <c r="G9" s="5"/>
      <c r="H9" s="5"/>
    </row>
    <row r="10" spans="1:8" ht="15">
      <c r="A10" s="18" t="str">
        <f>top_20!A10</f>
        <v>West Windsor Township</v>
      </c>
      <c r="B10" s="18" t="str">
        <f>top_20!B10</f>
        <v>Mercer</v>
      </c>
      <c r="C10" s="51">
        <f t="shared" si="0"/>
        <v>21264515</v>
      </c>
      <c r="D10" s="47">
        <f>SUM(top_20!D10+top_20!E10)</f>
        <v>2810352</v>
      </c>
      <c r="E10" s="47">
        <f>SUM(top_20!F10+top_20!G10)</f>
        <v>18454163</v>
      </c>
      <c r="F10" s="27"/>
      <c r="G10" s="5"/>
      <c r="H10" s="5"/>
    </row>
    <row r="11" spans="1:8" ht="15">
      <c r="A11" s="18" t="str">
        <f>top_20!A11</f>
        <v>Glassboro Borough</v>
      </c>
      <c r="B11" s="18" t="str">
        <f>top_20!B11</f>
        <v>Gloucester</v>
      </c>
      <c r="C11" s="51">
        <f t="shared" si="0"/>
        <v>20193447</v>
      </c>
      <c r="D11" s="47">
        <f>SUM(top_20!D11+top_20!E11)</f>
        <v>20179796</v>
      </c>
      <c r="E11" s="47">
        <f>SUM(top_20!F11+top_20!G11)</f>
        <v>13651</v>
      </c>
      <c r="F11" s="27"/>
      <c r="G11" s="5"/>
      <c r="H11" s="5"/>
    </row>
    <row r="12" spans="1:8" ht="15">
      <c r="A12" s="18" t="str">
        <f>top_20!A12</f>
        <v>Parsippany-Troy Hills Twp</v>
      </c>
      <c r="B12" s="18" t="str">
        <f>top_20!B12</f>
        <v>Morris</v>
      </c>
      <c r="C12" s="51">
        <f t="shared" si="0"/>
        <v>17972740</v>
      </c>
      <c r="D12" s="47">
        <f>SUM(top_20!D12+top_20!E12)</f>
        <v>1316375</v>
      </c>
      <c r="E12" s="47">
        <f>SUM(top_20!F12+top_20!G12)</f>
        <v>16656365</v>
      </c>
      <c r="F12" s="27"/>
      <c r="G12" s="5"/>
      <c r="H12" s="5"/>
    </row>
    <row r="13" spans="1:8" ht="15">
      <c r="A13" s="18" t="str">
        <f>top_20!A13</f>
        <v>Ocean City</v>
      </c>
      <c r="B13" s="18" t="str">
        <f>top_20!B13</f>
        <v>Cape May</v>
      </c>
      <c r="C13" s="51">
        <f t="shared" si="0"/>
        <v>15823722</v>
      </c>
      <c r="D13" s="47">
        <f>SUM(top_20!D13+top_20!E13)</f>
        <v>6511040</v>
      </c>
      <c r="E13" s="47">
        <f>SUM(top_20!F13+top_20!G13)</f>
        <v>9312682</v>
      </c>
      <c r="F13" s="27"/>
      <c r="G13" s="5"/>
      <c r="H13" s="5"/>
    </row>
    <row r="14" spans="1:8" ht="15">
      <c r="A14" s="18" t="str">
        <f>top_20!A14</f>
        <v>South Brunswick Township</v>
      </c>
      <c r="B14" s="18" t="str">
        <f>top_20!B14</f>
        <v>Middlesex</v>
      </c>
      <c r="C14" s="51">
        <f t="shared" si="0"/>
        <v>14959016</v>
      </c>
      <c r="D14" s="47">
        <f>SUM(top_20!D14+top_20!E14)</f>
        <v>2152483</v>
      </c>
      <c r="E14" s="47">
        <f>SUM(top_20!F14+top_20!G14)</f>
        <v>12806533</v>
      </c>
      <c r="F14" s="27"/>
      <c r="G14" s="5"/>
      <c r="H14" s="5"/>
    </row>
    <row r="15" spans="1:8" ht="15">
      <c r="A15" s="18" t="str">
        <f>top_20!A15</f>
        <v>Paramus Borough</v>
      </c>
      <c r="B15" s="18" t="str">
        <f>top_20!B15</f>
        <v>Bergen</v>
      </c>
      <c r="C15" s="51">
        <f t="shared" si="0"/>
        <v>14886701</v>
      </c>
      <c r="D15" s="47">
        <f>SUM(top_20!D15+top_20!E15)</f>
        <v>2629476</v>
      </c>
      <c r="E15" s="47">
        <f>SUM(top_20!F15+top_20!G15)</f>
        <v>12257225</v>
      </c>
      <c r="F15" s="27"/>
      <c r="G15" s="5"/>
      <c r="H15" s="5"/>
    </row>
    <row r="16" spans="1:8" ht="15">
      <c r="A16" s="18" t="str">
        <f>top_20!A16</f>
        <v>Hoboken City</v>
      </c>
      <c r="B16" s="18" t="str">
        <f>top_20!B16</f>
        <v>Hudson</v>
      </c>
      <c r="C16" s="51">
        <f t="shared" si="0"/>
        <v>14185705</v>
      </c>
      <c r="D16" s="47">
        <f>SUM(top_20!D16+top_20!E16)</f>
        <v>5215807</v>
      </c>
      <c r="E16" s="47">
        <f>SUM(top_20!F16+top_20!G16)</f>
        <v>8969898</v>
      </c>
      <c r="F16" s="27"/>
      <c r="G16" s="5"/>
      <c r="H16" s="5"/>
    </row>
    <row r="17" spans="1:8" ht="15">
      <c r="A17" s="18" t="str">
        <f>top_20!A17</f>
        <v>Tinton Falls Borough</v>
      </c>
      <c r="B17" s="18" t="str">
        <f>top_20!B17</f>
        <v>Monmouth</v>
      </c>
      <c r="C17" s="51">
        <f t="shared" si="0"/>
        <v>13259849</v>
      </c>
      <c r="D17" s="47">
        <f>SUM(top_20!D17+top_20!E17)</f>
        <v>800763</v>
      </c>
      <c r="E17" s="47">
        <f>SUM(top_20!F17+top_20!G17)</f>
        <v>12459086</v>
      </c>
      <c r="F17" s="27"/>
      <c r="G17" s="5"/>
      <c r="H17" s="5"/>
    </row>
    <row r="18" spans="1:8" ht="15">
      <c r="A18" s="18" t="str">
        <f>top_20!A18</f>
        <v>Franklin Township</v>
      </c>
      <c r="B18" s="18" t="str">
        <f>top_20!B18</f>
        <v>Somerset</v>
      </c>
      <c r="C18" s="51">
        <f t="shared" si="0"/>
        <v>11008742</v>
      </c>
      <c r="D18" s="47">
        <f>SUM(top_20!D18+top_20!E18)</f>
        <v>5388738</v>
      </c>
      <c r="E18" s="47">
        <f>SUM(top_20!F18+top_20!G18)</f>
        <v>5620004</v>
      </c>
      <c r="F18" s="27"/>
      <c r="G18" s="5"/>
      <c r="H18" s="5"/>
    </row>
    <row r="19" spans="1:8" ht="15">
      <c r="A19" s="18" t="str">
        <f>top_20!A19</f>
        <v>Livingston Township</v>
      </c>
      <c r="B19" s="18" t="str">
        <f>top_20!B19</f>
        <v>Essex</v>
      </c>
      <c r="C19" s="51">
        <f t="shared" si="0"/>
        <v>9597203</v>
      </c>
      <c r="D19" s="47">
        <f>SUM(top_20!D19+top_20!E19)</f>
        <v>4546594</v>
      </c>
      <c r="E19" s="47">
        <f>SUM(top_20!F19+top_20!G19)</f>
        <v>5050609</v>
      </c>
      <c r="F19" s="27"/>
      <c r="G19" s="5"/>
      <c r="H19" s="5"/>
    </row>
    <row r="20" spans="1:8" ht="15">
      <c r="A20" s="18" t="str">
        <f>top_20!A20</f>
        <v>Newark City</v>
      </c>
      <c r="B20" s="18" t="str">
        <f>top_20!B20</f>
        <v>Essex</v>
      </c>
      <c r="C20" s="51">
        <f t="shared" si="0"/>
        <v>9331999</v>
      </c>
      <c r="D20" s="47">
        <f>SUM(top_20!D20+top_20!E20)</f>
        <v>3282890</v>
      </c>
      <c r="E20" s="47">
        <f>SUM(top_20!F20+top_20!G20)</f>
        <v>6049109</v>
      </c>
      <c r="F20" s="27"/>
      <c r="G20" s="5"/>
      <c r="H20" s="5"/>
    </row>
    <row r="21" spans="1:8" ht="15">
      <c r="A21" s="18" t="str">
        <f>top_20!A21</f>
        <v>Sayreville Borough</v>
      </c>
      <c r="B21" s="18" t="str">
        <f>top_20!B21</f>
        <v>Middlesex</v>
      </c>
      <c r="C21" s="51">
        <f t="shared" si="0"/>
        <v>9002974</v>
      </c>
      <c r="D21" s="47">
        <f>SUM(top_20!D21+top_20!E21)</f>
        <v>1375873</v>
      </c>
      <c r="E21" s="47">
        <f>SUM(top_20!F21+top_20!G21)</f>
        <v>7627101</v>
      </c>
      <c r="F21" s="27"/>
      <c r="G21" s="5"/>
      <c r="H21" s="5"/>
    </row>
    <row r="22" spans="1:8" ht="15">
      <c r="A22" s="18" t="str">
        <f>top_20!A22</f>
        <v>Summit City</v>
      </c>
      <c r="B22" s="18" t="str">
        <f>top_20!B22</f>
        <v>Union</v>
      </c>
      <c r="C22" s="51">
        <f t="shared" si="0"/>
        <v>8953634</v>
      </c>
      <c r="D22" s="47">
        <f>SUM(top_20!D22+top_20!E22)</f>
        <v>6575600</v>
      </c>
      <c r="E22" s="47">
        <f>SUM(top_20!F22+top_20!G22)</f>
        <v>2378034</v>
      </c>
      <c r="F22" s="27"/>
      <c r="G22" s="5"/>
      <c r="H22" s="5"/>
    </row>
    <row r="23" spans="1:8" ht="15">
      <c r="A23" s="18" t="str">
        <f>top_20!A23</f>
        <v>Camden City</v>
      </c>
      <c r="B23" s="18" t="str">
        <f>top_20!B23</f>
        <v>Camden</v>
      </c>
      <c r="C23" s="51">
        <f t="shared" si="0"/>
        <v>8396354</v>
      </c>
      <c r="D23" s="47">
        <f>SUM(top_20!D23+top_20!E23)</f>
        <v>6540452</v>
      </c>
      <c r="E23" s="47">
        <f>SUM(top_20!F23+top_20!G23)</f>
        <v>1855902</v>
      </c>
      <c r="F23" s="27"/>
      <c r="G23" s="5"/>
      <c r="H23" s="5"/>
    </row>
    <row r="24" spans="1:8" ht="15">
      <c r="A24" s="18" t="str">
        <f>top_20!A24</f>
        <v>Hackensack City</v>
      </c>
      <c r="B24" s="18" t="str">
        <f>top_20!B24</f>
        <v>Bergen</v>
      </c>
      <c r="C24" s="51">
        <f t="shared" si="0"/>
        <v>8168634</v>
      </c>
      <c r="D24" s="47">
        <f>SUM(top_20!D24+top_20!E24)</f>
        <v>1396388</v>
      </c>
      <c r="E24" s="47">
        <f>SUM(top_20!F24+top_20!G24)</f>
        <v>6772246</v>
      </c>
      <c r="F24" s="27"/>
      <c r="G24" s="5"/>
      <c r="H24" s="5"/>
    </row>
    <row r="25" spans="1:8" ht="15">
      <c r="A25" s="18" t="str">
        <f>top_20!A25</f>
        <v>Mount Laurel Township</v>
      </c>
      <c r="B25" s="18" t="str">
        <f>top_20!B25</f>
        <v>Burlington</v>
      </c>
      <c r="C25" s="51">
        <f t="shared" si="0"/>
        <v>8102869</v>
      </c>
      <c r="D25" s="47">
        <f>SUM(top_20!D25+top_20!E25)</f>
        <v>6683132</v>
      </c>
      <c r="E25" s="47">
        <f>SUM(top_20!F25+top_20!G25)</f>
        <v>1419737</v>
      </c>
      <c r="F25" s="27"/>
      <c r="G25" s="5"/>
      <c r="H25" s="5"/>
    </row>
    <row r="26" spans="1:8" ht="15">
      <c r="A26" s="18" t="str">
        <f>top_20!A26</f>
        <v>Millburn Township</v>
      </c>
      <c r="B26" s="18" t="str">
        <f>top_20!B26</f>
        <v>Essex</v>
      </c>
      <c r="C26" s="51">
        <f>D26+E26</f>
        <v>7740693</v>
      </c>
      <c r="D26" s="47">
        <f>SUM(top_20!D26+top_20!E26)</f>
        <v>7729693</v>
      </c>
      <c r="E26" s="47">
        <f>SUM(top_20!F26+top_20!G26)</f>
        <v>11000</v>
      </c>
      <c r="F26" s="27"/>
      <c r="G26" s="5"/>
      <c r="H26" s="5"/>
    </row>
    <row r="27" spans="1:8" ht="15">
      <c r="A27" s="18" t="s">
        <v>1596</v>
      </c>
      <c r="B27" s="17"/>
      <c r="C27" s="27">
        <f>SUM(C7:C25)</f>
        <v>387315065</v>
      </c>
      <c r="D27" s="51">
        <f>SUM(top_20!D27:E27)</f>
        <v>115036942</v>
      </c>
      <c r="E27" s="51">
        <f>SUM(top_20!E27:F27)</f>
        <v>160498204</v>
      </c>
      <c r="F27" s="27"/>
      <c r="G27" s="5"/>
      <c r="H27" s="5"/>
    </row>
    <row r="28" spans="1:6" ht="15">
      <c r="A28" s="18" t="s">
        <v>1590</v>
      </c>
      <c r="C28" s="46">
        <f>(top_20!C28)</f>
        <v>1146989082</v>
      </c>
      <c r="D28" s="28">
        <f>SUM(top_20!D28:E28)</f>
        <v>502024121</v>
      </c>
      <c r="E28" s="28">
        <f>SUM(top_20!F28:G28)</f>
        <v>644964961</v>
      </c>
      <c r="F28" s="42"/>
    </row>
    <row r="29" spans="1:6" ht="15">
      <c r="A29" s="18" t="s">
        <v>1597</v>
      </c>
      <c r="C29" s="43">
        <f>C27/C28</f>
        <v>0.33767981847276207</v>
      </c>
      <c r="D29" s="43">
        <f>D27/D28</f>
        <v>0.22914624454867577</v>
      </c>
      <c r="E29" s="43">
        <f>E27/E28</f>
        <v>0.24884794322958578</v>
      </c>
      <c r="F29" s="43"/>
    </row>
    <row r="40" spans="1:8" ht="15">
      <c r="A40" s="58" t="s">
        <v>1706</v>
      </c>
      <c r="B40" s="58" t="s">
        <v>1781</v>
      </c>
      <c r="C40" s="59" t="s">
        <v>1707</v>
      </c>
      <c r="D40" s="47">
        <v>0</v>
      </c>
      <c r="E40" s="47">
        <v>0</v>
      </c>
      <c r="F40" s="47">
        <f aca="true" t="shared" si="1" ref="F40:F168">D40+E40</f>
        <v>0</v>
      </c>
      <c r="G40" s="55" t="b">
        <f aca="true" t="shared" si="2" ref="G40:G168">C40=F40</f>
        <v>0</v>
      </c>
      <c r="H40" s="47">
        <v>562</v>
      </c>
    </row>
    <row r="41" spans="1:8" ht="15">
      <c r="A41" s="58" t="s">
        <v>195</v>
      </c>
      <c r="B41" s="58" t="s">
        <v>154</v>
      </c>
      <c r="C41" s="59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5" t="b">
        <f aca="true" t="shared" si="4" ref="G41:G104">C41=F41</f>
        <v>1</v>
      </c>
      <c r="H41" s="47">
        <v>214</v>
      </c>
    </row>
    <row r="42" spans="1:8" ht="15">
      <c r="A42" s="58" t="s">
        <v>1477</v>
      </c>
      <c r="B42" s="58" t="s">
        <v>1456</v>
      </c>
      <c r="C42" s="59">
        <v>30661075</v>
      </c>
      <c r="D42" s="47">
        <v>1675298</v>
      </c>
      <c r="E42" s="47">
        <v>28985777</v>
      </c>
      <c r="F42" s="47">
        <f t="shared" si="3"/>
        <v>30661075</v>
      </c>
      <c r="G42" s="55" t="b">
        <f t="shared" si="4"/>
        <v>1</v>
      </c>
      <c r="H42" s="47">
        <v>454</v>
      </c>
    </row>
    <row r="43" spans="1:8" ht="15">
      <c r="A43" s="58" t="s">
        <v>2167</v>
      </c>
      <c r="B43" s="58" t="s">
        <v>2122</v>
      </c>
      <c r="C43" s="59">
        <v>25823370</v>
      </c>
      <c r="D43" s="47">
        <v>931193</v>
      </c>
      <c r="E43" s="47">
        <v>24892177</v>
      </c>
      <c r="F43" s="47">
        <f t="shared" si="3"/>
        <v>25823370</v>
      </c>
      <c r="G43" s="55" t="b">
        <f t="shared" si="4"/>
        <v>1</v>
      </c>
      <c r="H43" s="47">
        <v>108</v>
      </c>
    </row>
    <row r="44" spans="1:8" ht="15">
      <c r="A44" s="58" t="s">
        <v>1847</v>
      </c>
      <c r="B44" s="58" t="s">
        <v>1841</v>
      </c>
      <c r="C44" s="59">
        <v>24298827</v>
      </c>
      <c r="D44" s="47">
        <v>2776305</v>
      </c>
      <c r="E44" s="47">
        <v>21522522</v>
      </c>
      <c r="F44" s="47">
        <f t="shared" si="3"/>
        <v>24298827</v>
      </c>
      <c r="G44" s="55" t="b">
        <f t="shared" si="4"/>
        <v>1</v>
      </c>
      <c r="H44" s="47">
        <v>2</v>
      </c>
    </row>
    <row r="45" spans="1:8" ht="15">
      <c r="A45" s="58" t="s">
        <v>389</v>
      </c>
      <c r="B45" s="58" t="s">
        <v>327</v>
      </c>
      <c r="C45" s="59">
        <v>21390944</v>
      </c>
      <c r="D45" s="47">
        <v>1340089</v>
      </c>
      <c r="E45" s="47">
        <v>20050855</v>
      </c>
      <c r="F45" s="47">
        <f t="shared" si="3"/>
        <v>21390944</v>
      </c>
      <c r="G45" s="55" t="b">
        <f t="shared" si="4"/>
        <v>1</v>
      </c>
      <c r="H45" s="47">
        <v>279</v>
      </c>
    </row>
    <row r="46" spans="1:8" ht="15">
      <c r="A46" s="58" t="s">
        <v>1574</v>
      </c>
      <c r="B46" s="58" t="s">
        <v>1556</v>
      </c>
      <c r="C46" s="59">
        <v>16163377</v>
      </c>
      <c r="D46" s="47">
        <v>7310859</v>
      </c>
      <c r="E46" s="47">
        <v>8852518</v>
      </c>
      <c r="F46" s="47">
        <f t="shared" si="3"/>
        <v>16163377</v>
      </c>
      <c r="G46" s="55" t="b">
        <f t="shared" si="4"/>
        <v>1</v>
      </c>
      <c r="H46" s="47">
        <v>484</v>
      </c>
    </row>
    <row r="47" spans="1:8" ht="15">
      <c r="A47" s="58" t="s">
        <v>1023</v>
      </c>
      <c r="B47" s="58" t="s">
        <v>1008</v>
      </c>
      <c r="C47" s="59">
        <v>13590605</v>
      </c>
      <c r="D47" s="47">
        <v>3311373</v>
      </c>
      <c r="E47" s="47">
        <v>10279232</v>
      </c>
      <c r="F47" s="47">
        <f t="shared" si="3"/>
        <v>13590605</v>
      </c>
      <c r="G47" s="55" t="b">
        <f t="shared" si="4"/>
        <v>1</v>
      </c>
      <c r="H47" s="47">
        <v>302</v>
      </c>
    </row>
    <row r="48" spans="1:8" ht="15">
      <c r="A48" s="58" t="s">
        <v>1390</v>
      </c>
      <c r="B48" s="58" t="s">
        <v>1357</v>
      </c>
      <c r="C48" s="59">
        <v>11287700</v>
      </c>
      <c r="D48" s="47">
        <v>9395494</v>
      </c>
      <c r="E48" s="47">
        <v>1892206</v>
      </c>
      <c r="F48" s="47">
        <f t="shared" si="3"/>
        <v>11287700</v>
      </c>
      <c r="G48" s="55" t="b">
        <f t="shared" si="4"/>
        <v>1</v>
      </c>
      <c r="H48" s="47">
        <v>425</v>
      </c>
    </row>
    <row r="49" spans="1:8" ht="15">
      <c r="A49" s="58" t="s">
        <v>1069</v>
      </c>
      <c r="B49" s="58" t="s">
        <v>1008</v>
      </c>
      <c r="C49" s="59">
        <v>10794223</v>
      </c>
      <c r="D49" s="47">
        <v>1708948</v>
      </c>
      <c r="E49" s="47">
        <v>9085275</v>
      </c>
      <c r="F49" s="47">
        <f t="shared" si="3"/>
        <v>10794223</v>
      </c>
      <c r="G49" s="55" t="b">
        <f t="shared" si="4"/>
        <v>1</v>
      </c>
      <c r="H49" s="47">
        <v>318</v>
      </c>
    </row>
    <row r="50" spans="1:8" ht="15">
      <c r="A50" s="58" t="s">
        <v>1130</v>
      </c>
      <c r="B50" s="58" t="s">
        <v>1082</v>
      </c>
      <c r="C50" s="59">
        <v>10236450</v>
      </c>
      <c r="D50" s="47">
        <v>6716189</v>
      </c>
      <c r="E50" s="47">
        <v>3520261</v>
      </c>
      <c r="F50" s="47">
        <f t="shared" si="3"/>
        <v>10236450</v>
      </c>
      <c r="G50" s="55" t="b">
        <f t="shared" si="4"/>
        <v>1</v>
      </c>
      <c r="H50" s="47">
        <v>338</v>
      </c>
    </row>
    <row r="51" spans="1:8" ht="15">
      <c r="A51" s="58" t="s">
        <v>1330</v>
      </c>
      <c r="B51" s="58" t="s">
        <v>1240</v>
      </c>
      <c r="C51" s="59">
        <v>10195682</v>
      </c>
      <c r="D51" s="47">
        <v>1577822</v>
      </c>
      <c r="E51" s="47">
        <v>8617860</v>
      </c>
      <c r="F51" s="47">
        <f t="shared" si="3"/>
        <v>10195682</v>
      </c>
      <c r="G51" s="55" t="b">
        <f t="shared" si="4"/>
        <v>1</v>
      </c>
      <c r="H51" s="47">
        <v>405</v>
      </c>
    </row>
    <row r="52" spans="1:8" ht="15">
      <c r="A52" s="58" t="s">
        <v>183</v>
      </c>
      <c r="B52" s="58" t="s">
        <v>154</v>
      </c>
      <c r="C52" s="59">
        <v>9238906</v>
      </c>
      <c r="D52" s="47">
        <v>7825297</v>
      </c>
      <c r="E52" s="47">
        <v>1413609</v>
      </c>
      <c r="F52" s="47">
        <f t="shared" si="3"/>
        <v>9238906</v>
      </c>
      <c r="G52" s="55" t="b">
        <f t="shared" si="4"/>
        <v>1</v>
      </c>
      <c r="H52" s="47">
        <v>210</v>
      </c>
    </row>
    <row r="53" spans="1:8" ht="15">
      <c r="A53" s="58" t="s">
        <v>1160</v>
      </c>
      <c r="B53" s="58" t="s">
        <v>1082</v>
      </c>
      <c r="C53" s="59">
        <v>8822518</v>
      </c>
      <c r="D53" s="47">
        <v>6873697</v>
      </c>
      <c r="E53" s="47">
        <v>1948821</v>
      </c>
      <c r="F53" s="47">
        <f t="shared" si="3"/>
        <v>8822518</v>
      </c>
      <c r="G53" s="55" t="b">
        <f t="shared" si="4"/>
        <v>1</v>
      </c>
      <c r="H53" s="47">
        <v>348</v>
      </c>
    </row>
    <row r="54" spans="1:8" ht="15">
      <c r="A54" s="58" t="s">
        <v>86</v>
      </c>
      <c r="B54" s="58" t="s">
        <v>62</v>
      </c>
      <c r="C54" s="59">
        <v>8668185</v>
      </c>
      <c r="D54" s="47">
        <v>8270887</v>
      </c>
      <c r="E54" s="47">
        <v>397298</v>
      </c>
      <c r="F54" s="47">
        <f t="shared" si="3"/>
        <v>8668185</v>
      </c>
      <c r="G54" s="55" t="b">
        <f t="shared" si="4"/>
        <v>1</v>
      </c>
      <c r="H54" s="47">
        <v>178</v>
      </c>
    </row>
    <row r="55" spans="1:8" ht="15">
      <c r="A55" s="58" t="s">
        <v>2287</v>
      </c>
      <c r="B55" s="58" t="s">
        <v>2242</v>
      </c>
      <c r="C55" s="59">
        <v>8571629</v>
      </c>
      <c r="D55" s="47">
        <v>7805626</v>
      </c>
      <c r="E55" s="47">
        <v>766003</v>
      </c>
      <c r="F55" s="47">
        <f t="shared" si="3"/>
        <v>8571629</v>
      </c>
      <c r="G55" s="55" t="b">
        <f t="shared" si="4"/>
        <v>1</v>
      </c>
      <c r="H55" s="47">
        <v>148</v>
      </c>
    </row>
    <row r="56" spans="1:8" ht="15">
      <c r="A56" s="58" t="s">
        <v>1136</v>
      </c>
      <c r="B56" s="58" t="s">
        <v>1082</v>
      </c>
      <c r="C56" s="59">
        <v>8375382</v>
      </c>
      <c r="D56" s="47">
        <v>5529615</v>
      </c>
      <c r="E56" s="47">
        <v>2845767</v>
      </c>
      <c r="F56" s="47">
        <f t="shared" si="3"/>
        <v>8375382</v>
      </c>
      <c r="G56" s="55" t="b">
        <f t="shared" si="4"/>
        <v>1</v>
      </c>
      <c r="H56" s="47">
        <v>340</v>
      </c>
    </row>
    <row r="57" spans="1:8" ht="15">
      <c r="A57" s="58" t="s">
        <v>1378</v>
      </c>
      <c r="B57" s="58" t="s">
        <v>1357</v>
      </c>
      <c r="C57" s="59">
        <v>7646247</v>
      </c>
      <c r="D57" s="47">
        <v>5913764</v>
      </c>
      <c r="E57" s="47">
        <v>1732483</v>
      </c>
      <c r="F57" s="47">
        <f t="shared" si="3"/>
        <v>7646247</v>
      </c>
      <c r="G57" s="55" t="b">
        <f t="shared" si="4"/>
        <v>1</v>
      </c>
      <c r="H57" s="47">
        <v>421</v>
      </c>
    </row>
    <row r="58" spans="1:8" ht="15">
      <c r="A58" s="58" t="s">
        <v>2050</v>
      </c>
      <c r="B58" s="58" t="s">
        <v>1911</v>
      </c>
      <c r="C58" s="59">
        <v>7544672</v>
      </c>
      <c r="D58" s="47">
        <v>4614550</v>
      </c>
      <c r="E58" s="47">
        <v>2930122</v>
      </c>
      <c r="F58" s="47">
        <f t="shared" si="3"/>
        <v>7544672</v>
      </c>
      <c r="G58" s="55" t="b">
        <f t="shared" si="4"/>
        <v>1</v>
      </c>
      <c r="H58" s="47">
        <v>69</v>
      </c>
    </row>
    <row r="59" spans="1:8" ht="15">
      <c r="A59" s="58" t="s">
        <v>289</v>
      </c>
      <c r="B59" s="58" t="s">
        <v>219</v>
      </c>
      <c r="C59" s="59">
        <v>7531686</v>
      </c>
      <c r="D59" s="47">
        <v>7075604</v>
      </c>
      <c r="E59" s="47">
        <v>456082</v>
      </c>
      <c r="F59" s="47">
        <f t="shared" si="3"/>
        <v>7531686</v>
      </c>
      <c r="G59" s="55" t="b">
        <f t="shared" si="4"/>
        <v>1</v>
      </c>
      <c r="H59" s="47">
        <v>246</v>
      </c>
    </row>
    <row r="60" spans="1:8" ht="15">
      <c r="A60" s="58" t="s">
        <v>1312</v>
      </c>
      <c r="B60" s="58" t="s">
        <v>1240</v>
      </c>
      <c r="C60" s="59">
        <v>7456729</v>
      </c>
      <c r="D60" s="47">
        <v>579959</v>
      </c>
      <c r="E60" s="47">
        <v>6876770</v>
      </c>
      <c r="F60" s="47">
        <f t="shared" si="3"/>
        <v>7456729</v>
      </c>
      <c r="G60" s="55" t="b">
        <f t="shared" si="4"/>
        <v>1</v>
      </c>
      <c r="H60" s="47">
        <v>399</v>
      </c>
    </row>
    <row r="61" spans="1:8" ht="15">
      <c r="A61" s="58" t="s">
        <v>126</v>
      </c>
      <c r="B61" s="58" t="s">
        <v>154</v>
      </c>
      <c r="C61" s="59">
        <v>7450524</v>
      </c>
      <c r="D61" s="47">
        <v>1668317</v>
      </c>
      <c r="E61" s="47">
        <v>5782207</v>
      </c>
      <c r="F61" s="47">
        <f t="shared" si="3"/>
        <v>7450524</v>
      </c>
      <c r="G61" s="55" t="b">
        <f t="shared" si="4"/>
        <v>1</v>
      </c>
      <c r="H61" s="47">
        <v>207</v>
      </c>
    </row>
    <row r="62" spans="1:8" ht="15">
      <c r="A62" s="58" t="s">
        <v>1562</v>
      </c>
      <c r="B62" s="58" t="s">
        <v>1556</v>
      </c>
      <c r="C62" s="59">
        <v>7342334</v>
      </c>
      <c r="D62" s="47">
        <v>2729777</v>
      </c>
      <c r="E62" s="47">
        <v>4612557</v>
      </c>
      <c r="F62" s="47">
        <f t="shared" si="3"/>
        <v>7342334</v>
      </c>
      <c r="G62" s="55" t="b">
        <f t="shared" si="4"/>
        <v>1</v>
      </c>
      <c r="H62" s="47">
        <v>480</v>
      </c>
    </row>
    <row r="63" spans="1:8" ht="15">
      <c r="A63" s="58" t="s">
        <v>1399</v>
      </c>
      <c r="B63" s="58" t="s">
        <v>1357</v>
      </c>
      <c r="C63" s="59">
        <v>7171036</v>
      </c>
      <c r="D63" s="47">
        <v>5286907</v>
      </c>
      <c r="E63" s="47">
        <v>1884129</v>
      </c>
      <c r="F63" s="47">
        <f t="shared" si="3"/>
        <v>7171036</v>
      </c>
      <c r="G63" s="55" t="b">
        <f t="shared" si="4"/>
        <v>1</v>
      </c>
      <c r="H63" s="47">
        <v>428</v>
      </c>
    </row>
    <row r="64" spans="1:8" ht="15">
      <c r="A64" s="58" t="s">
        <v>277</v>
      </c>
      <c r="B64" s="58" t="s">
        <v>219</v>
      </c>
      <c r="C64" s="59">
        <v>6934937</v>
      </c>
      <c r="D64" s="47">
        <v>3872359</v>
      </c>
      <c r="E64" s="47">
        <v>3062578</v>
      </c>
      <c r="F64" s="47">
        <f t="shared" si="3"/>
        <v>6934937</v>
      </c>
      <c r="G64" s="55" t="b">
        <f t="shared" si="4"/>
        <v>1</v>
      </c>
      <c r="H64" s="47">
        <v>242</v>
      </c>
    </row>
    <row r="65" spans="1:8" ht="15">
      <c r="A65" s="58" t="s">
        <v>189</v>
      </c>
      <c r="B65" s="58" t="s">
        <v>154</v>
      </c>
      <c r="C65" s="59">
        <v>6933217</v>
      </c>
      <c r="D65" s="47">
        <v>4834581</v>
      </c>
      <c r="E65" s="47">
        <v>2098636</v>
      </c>
      <c r="F65" s="47">
        <f t="shared" si="3"/>
        <v>6933217</v>
      </c>
      <c r="G65" s="55" t="b">
        <f t="shared" si="4"/>
        <v>1</v>
      </c>
      <c r="H65" s="47">
        <v>212</v>
      </c>
    </row>
    <row r="66" spans="1:8" ht="15">
      <c r="A66" s="58" t="s">
        <v>1294</v>
      </c>
      <c r="B66" s="58" t="s">
        <v>1240</v>
      </c>
      <c r="C66" s="59">
        <v>6891230</v>
      </c>
      <c r="D66" s="47">
        <v>730380</v>
      </c>
      <c r="E66" s="47">
        <v>6160850</v>
      </c>
      <c r="F66" s="47">
        <f t="shared" si="3"/>
        <v>6891230</v>
      </c>
      <c r="G66" s="55" t="b">
        <f t="shared" si="4"/>
        <v>1</v>
      </c>
      <c r="H66" s="47">
        <v>393</v>
      </c>
    </row>
    <row r="67" spans="1:8" ht="15">
      <c r="A67" s="58" t="s">
        <v>58</v>
      </c>
      <c r="B67" s="58" t="s">
        <v>2242</v>
      </c>
      <c r="C67" s="59">
        <v>6753735</v>
      </c>
      <c r="D67" s="47">
        <v>5372261</v>
      </c>
      <c r="E67" s="47">
        <v>1381474</v>
      </c>
      <c r="F67" s="47">
        <f t="shared" si="3"/>
        <v>6753735</v>
      </c>
      <c r="G67" s="55" t="b">
        <f t="shared" si="4"/>
        <v>1</v>
      </c>
      <c r="H67" s="47">
        <v>169</v>
      </c>
    </row>
    <row r="68" spans="1:8" ht="15">
      <c r="A68" s="58" t="s">
        <v>1175</v>
      </c>
      <c r="B68" s="58" t="s">
        <v>1082</v>
      </c>
      <c r="C68" s="59">
        <v>6626112</v>
      </c>
      <c r="D68" s="47">
        <v>4424390</v>
      </c>
      <c r="E68" s="47">
        <v>2201722</v>
      </c>
      <c r="F68" s="47">
        <f t="shared" si="3"/>
        <v>6626112</v>
      </c>
      <c r="G68" s="55" t="b">
        <f t="shared" si="4"/>
        <v>1</v>
      </c>
      <c r="H68" s="47">
        <v>353</v>
      </c>
    </row>
    <row r="69" spans="1:8" ht="15">
      <c r="A69" s="58" t="s">
        <v>1877</v>
      </c>
      <c r="B69" s="58" t="s">
        <v>405</v>
      </c>
      <c r="C69" s="59">
        <v>6609804</v>
      </c>
      <c r="D69" s="47">
        <v>4261041</v>
      </c>
      <c r="E69" s="47">
        <v>2348763</v>
      </c>
      <c r="F69" s="47">
        <f t="shared" si="3"/>
        <v>6609804</v>
      </c>
      <c r="G69" s="55" t="b">
        <f t="shared" si="4"/>
        <v>1</v>
      </c>
      <c r="H69" s="47">
        <v>287</v>
      </c>
    </row>
    <row r="70" spans="1:8" ht="15">
      <c r="A70" s="58" t="s">
        <v>1303</v>
      </c>
      <c r="B70" s="58" t="s">
        <v>1240</v>
      </c>
      <c r="C70" s="59">
        <v>6599154</v>
      </c>
      <c r="D70" s="47">
        <v>5839204</v>
      </c>
      <c r="E70" s="47">
        <v>759950</v>
      </c>
      <c r="F70" s="47">
        <f t="shared" si="3"/>
        <v>6599154</v>
      </c>
      <c r="G70" s="55" t="b">
        <f t="shared" si="4"/>
        <v>1</v>
      </c>
      <c r="H70" s="47">
        <v>396</v>
      </c>
    </row>
    <row r="71" spans="1:8" ht="15">
      <c r="A71" s="58" t="s">
        <v>2269</v>
      </c>
      <c r="B71" s="58" t="s">
        <v>2242</v>
      </c>
      <c r="C71" s="59">
        <v>6404222</v>
      </c>
      <c r="D71" s="47">
        <v>2339549</v>
      </c>
      <c r="E71" s="47">
        <v>4064673</v>
      </c>
      <c r="F71" s="47">
        <f t="shared" si="3"/>
        <v>6404222</v>
      </c>
      <c r="G71" s="55" t="b">
        <f t="shared" si="4"/>
        <v>1</v>
      </c>
      <c r="H71" s="47">
        <v>142</v>
      </c>
    </row>
    <row r="72" spans="1:8" ht="15">
      <c r="A72" s="58" t="s">
        <v>1375</v>
      </c>
      <c r="B72" s="58" t="s">
        <v>1357</v>
      </c>
      <c r="C72" s="59">
        <v>6399781</v>
      </c>
      <c r="D72" s="47">
        <v>3322155</v>
      </c>
      <c r="E72" s="47">
        <v>3077626</v>
      </c>
      <c r="F72" s="47">
        <f t="shared" si="3"/>
        <v>6399781</v>
      </c>
      <c r="G72" s="55" t="b">
        <f t="shared" si="4"/>
        <v>1</v>
      </c>
      <c r="H72" s="47">
        <v>420</v>
      </c>
    </row>
    <row r="73" spans="1:8" ht="15">
      <c r="A73" s="58" t="s">
        <v>1327</v>
      </c>
      <c r="B73" s="58" t="s">
        <v>1240</v>
      </c>
      <c r="C73" s="59">
        <v>6395477</v>
      </c>
      <c r="D73" s="47">
        <v>2881676</v>
      </c>
      <c r="E73" s="47">
        <v>3513801</v>
      </c>
      <c r="F73" s="47">
        <f t="shared" si="3"/>
        <v>6395477</v>
      </c>
      <c r="G73" s="55" t="b">
        <f t="shared" si="4"/>
        <v>1</v>
      </c>
      <c r="H73" s="47">
        <v>404</v>
      </c>
    </row>
    <row r="74" spans="1:8" ht="15">
      <c r="A74" s="58" t="s">
        <v>1007</v>
      </c>
      <c r="B74" s="58" t="s">
        <v>405</v>
      </c>
      <c r="C74" s="59">
        <v>6088401</v>
      </c>
      <c r="D74" s="47">
        <v>4027770</v>
      </c>
      <c r="E74" s="47">
        <v>2060631</v>
      </c>
      <c r="F74" s="47">
        <f t="shared" si="3"/>
        <v>6088401</v>
      </c>
      <c r="G74" s="55" t="b">
        <f t="shared" si="4"/>
        <v>1</v>
      </c>
      <c r="H74" s="47">
        <v>297</v>
      </c>
    </row>
    <row r="75" spans="1:8" ht="15">
      <c r="A75" s="58" t="s">
        <v>1166</v>
      </c>
      <c r="B75" s="58" t="s">
        <v>1082</v>
      </c>
      <c r="C75" s="59">
        <v>5815000</v>
      </c>
      <c r="D75" s="47">
        <v>4416836</v>
      </c>
      <c r="E75" s="47">
        <v>1398164</v>
      </c>
      <c r="F75" s="47">
        <f t="shared" si="3"/>
        <v>5815000</v>
      </c>
      <c r="G75" s="55" t="b">
        <f t="shared" si="4"/>
        <v>1</v>
      </c>
      <c r="H75" s="47">
        <v>350</v>
      </c>
    </row>
    <row r="76" spans="1:8" ht="15">
      <c r="A76" s="58" t="s">
        <v>1060</v>
      </c>
      <c r="B76" s="58" t="s">
        <v>1008</v>
      </c>
      <c r="C76" s="59">
        <v>5691128</v>
      </c>
      <c r="D76" s="47">
        <v>1306297</v>
      </c>
      <c r="E76" s="47">
        <v>4384831</v>
      </c>
      <c r="F76" s="47">
        <f t="shared" si="3"/>
        <v>5691128</v>
      </c>
      <c r="G76" s="55" t="b">
        <f t="shared" si="4"/>
        <v>1</v>
      </c>
      <c r="H76" s="47">
        <v>315</v>
      </c>
    </row>
    <row r="77" spans="1:8" ht="15">
      <c r="A77" s="58" t="s">
        <v>305</v>
      </c>
      <c r="B77" s="58" t="s">
        <v>290</v>
      </c>
      <c r="C77" s="59">
        <v>5580170</v>
      </c>
      <c r="D77" s="47">
        <v>4881443</v>
      </c>
      <c r="E77" s="47">
        <v>698727</v>
      </c>
      <c r="F77" s="47">
        <f t="shared" si="3"/>
        <v>5580170</v>
      </c>
      <c r="G77" s="55" t="b">
        <f t="shared" si="4"/>
        <v>1</v>
      </c>
      <c r="H77" s="47">
        <v>251</v>
      </c>
    </row>
    <row r="78" spans="1:8" ht="15">
      <c r="A78" s="58" t="s">
        <v>1980</v>
      </c>
      <c r="B78" s="58" t="s">
        <v>1911</v>
      </c>
      <c r="C78" s="59">
        <v>5575414</v>
      </c>
      <c r="D78" s="47">
        <v>1348676</v>
      </c>
      <c r="E78" s="47">
        <v>4226738</v>
      </c>
      <c r="F78" s="47">
        <f t="shared" si="3"/>
        <v>5575414</v>
      </c>
      <c r="G78" s="55" t="b">
        <f t="shared" si="4"/>
        <v>1</v>
      </c>
      <c r="H78" s="47">
        <v>46</v>
      </c>
    </row>
    <row r="79" spans="1:8" ht="15">
      <c r="A79" s="58" t="s">
        <v>1629</v>
      </c>
      <c r="B79" s="58" t="s">
        <v>1556</v>
      </c>
      <c r="C79" s="59">
        <v>5466572</v>
      </c>
      <c r="D79" s="47">
        <v>4768379</v>
      </c>
      <c r="E79" s="47">
        <v>698193</v>
      </c>
      <c r="F79" s="47">
        <f t="shared" si="3"/>
        <v>5466572</v>
      </c>
      <c r="G79" s="55" t="b">
        <f t="shared" si="4"/>
        <v>1</v>
      </c>
      <c r="H79" s="47">
        <v>498</v>
      </c>
    </row>
    <row r="80" spans="1:8" ht="15">
      <c r="A80" s="58" t="s">
        <v>2266</v>
      </c>
      <c r="B80" s="58" t="s">
        <v>2242</v>
      </c>
      <c r="C80" s="59">
        <v>5258302</v>
      </c>
      <c r="D80" s="47">
        <v>2062192</v>
      </c>
      <c r="E80" s="47">
        <v>3196110</v>
      </c>
      <c r="F80" s="47">
        <f t="shared" si="3"/>
        <v>5258302</v>
      </c>
      <c r="G80" s="55" t="b">
        <f t="shared" si="4"/>
        <v>1</v>
      </c>
      <c r="H80" s="47">
        <v>141</v>
      </c>
    </row>
    <row r="81" spans="1:8" ht="15">
      <c r="A81" s="58" t="s">
        <v>251</v>
      </c>
      <c r="B81" s="58" t="s">
        <v>219</v>
      </c>
      <c r="C81" s="59">
        <v>5255576</v>
      </c>
      <c r="D81" s="47">
        <v>3313589</v>
      </c>
      <c r="E81" s="47">
        <v>1941987</v>
      </c>
      <c r="F81" s="47">
        <f t="shared" si="3"/>
        <v>5255576</v>
      </c>
      <c r="G81" s="55" t="b">
        <f t="shared" si="4"/>
        <v>1</v>
      </c>
      <c r="H81" s="47">
        <v>233</v>
      </c>
    </row>
    <row r="82" spans="1:8" ht="15">
      <c r="A82" s="58" t="s">
        <v>65</v>
      </c>
      <c r="B82" s="58" t="s">
        <v>62</v>
      </c>
      <c r="C82" s="59">
        <v>5235615</v>
      </c>
      <c r="D82" s="47">
        <v>4841215</v>
      </c>
      <c r="E82" s="47">
        <v>394400</v>
      </c>
      <c r="F82" s="47">
        <f t="shared" si="3"/>
        <v>5235615</v>
      </c>
      <c r="G82" s="55" t="b">
        <f t="shared" si="4"/>
        <v>1</v>
      </c>
      <c r="H82" s="47">
        <v>171</v>
      </c>
    </row>
    <row r="83" spans="1:8" ht="15">
      <c r="A83" s="58" t="s">
        <v>104</v>
      </c>
      <c r="B83" s="58" t="s">
        <v>62</v>
      </c>
      <c r="C83" s="59">
        <v>5202593</v>
      </c>
      <c r="D83" s="47">
        <v>4986093</v>
      </c>
      <c r="E83" s="47">
        <v>216500</v>
      </c>
      <c r="F83" s="47">
        <f t="shared" si="3"/>
        <v>5202593</v>
      </c>
      <c r="G83" s="55" t="b">
        <f t="shared" si="4"/>
        <v>1</v>
      </c>
      <c r="H83" s="47">
        <v>184</v>
      </c>
    </row>
    <row r="84" spans="1:8" ht="15">
      <c r="A84" s="58" t="s">
        <v>2056</v>
      </c>
      <c r="B84" s="58" t="s">
        <v>1911</v>
      </c>
      <c r="C84" s="59">
        <v>5065254</v>
      </c>
      <c r="D84" s="47">
        <v>1577119</v>
      </c>
      <c r="E84" s="47">
        <v>3488135</v>
      </c>
      <c r="F84" s="47">
        <f t="shared" si="3"/>
        <v>5065254</v>
      </c>
      <c r="G84" s="55" t="b">
        <f t="shared" si="4"/>
        <v>1</v>
      </c>
      <c r="H84" s="47">
        <v>71</v>
      </c>
    </row>
    <row r="85" spans="1:8" ht="15">
      <c r="A85" s="58" t="s">
        <v>2146</v>
      </c>
      <c r="B85" s="58" t="s">
        <v>2122</v>
      </c>
      <c r="C85" s="59">
        <v>5053653</v>
      </c>
      <c r="D85" s="47">
        <v>4798278</v>
      </c>
      <c r="E85" s="47">
        <v>255375</v>
      </c>
      <c r="F85" s="47">
        <f t="shared" si="3"/>
        <v>5053653</v>
      </c>
      <c r="G85" s="55" t="b">
        <f t="shared" si="4"/>
        <v>1</v>
      </c>
      <c r="H85" s="47">
        <v>101</v>
      </c>
    </row>
    <row r="86" spans="1:8" ht="15">
      <c r="A86" s="58" t="s">
        <v>1724</v>
      </c>
      <c r="B86" s="58" t="s">
        <v>1716</v>
      </c>
      <c r="C86" s="59">
        <v>5036645</v>
      </c>
      <c r="D86" s="47">
        <v>3150547</v>
      </c>
      <c r="E86" s="47">
        <v>1886098</v>
      </c>
      <c r="F86" s="47">
        <f t="shared" si="3"/>
        <v>5036645</v>
      </c>
      <c r="G86" s="55" t="b">
        <f t="shared" si="4"/>
        <v>1</v>
      </c>
      <c r="H86" s="47">
        <v>526</v>
      </c>
    </row>
    <row r="87" spans="1:8" ht="15">
      <c r="A87" s="58" t="s">
        <v>1339</v>
      </c>
      <c r="B87" s="58" t="s">
        <v>1240</v>
      </c>
      <c r="C87" s="59">
        <v>4957325</v>
      </c>
      <c r="D87" s="47">
        <v>4839325</v>
      </c>
      <c r="E87" s="47">
        <v>118000</v>
      </c>
      <c r="F87" s="47">
        <f t="shared" si="3"/>
        <v>4957325</v>
      </c>
      <c r="G87" s="55" t="b">
        <f t="shared" si="4"/>
        <v>1</v>
      </c>
      <c r="H87" s="47">
        <v>408</v>
      </c>
    </row>
    <row r="88" spans="1:8" ht="15">
      <c r="A88" s="58" t="s">
        <v>1768</v>
      </c>
      <c r="B88" s="58" t="s">
        <v>1716</v>
      </c>
      <c r="C88" s="59">
        <v>4929082</v>
      </c>
      <c r="D88" s="47">
        <v>4563802</v>
      </c>
      <c r="E88" s="47">
        <v>365280</v>
      </c>
      <c r="F88" s="47">
        <f t="shared" si="3"/>
        <v>4929082</v>
      </c>
      <c r="G88" s="55" t="b">
        <f t="shared" si="4"/>
        <v>1</v>
      </c>
      <c r="H88" s="47">
        <v>541</v>
      </c>
    </row>
    <row r="89" spans="1:8" ht="15">
      <c r="A89" s="58" t="s">
        <v>1239</v>
      </c>
      <c r="B89" s="58" t="s">
        <v>1082</v>
      </c>
      <c r="C89" s="59">
        <v>4927274</v>
      </c>
      <c r="D89" s="47">
        <v>476227</v>
      </c>
      <c r="E89" s="47">
        <v>4451047</v>
      </c>
      <c r="F89" s="47">
        <f t="shared" si="3"/>
        <v>4927274</v>
      </c>
      <c r="G89" s="55" t="b">
        <f t="shared" si="4"/>
        <v>1</v>
      </c>
      <c r="H89" s="47">
        <v>375</v>
      </c>
    </row>
    <row r="90" spans="1:8" ht="15">
      <c r="A90" s="58" t="s">
        <v>999</v>
      </c>
      <c r="B90" s="58" t="s">
        <v>405</v>
      </c>
      <c r="C90" s="59">
        <v>4766765</v>
      </c>
      <c r="D90" s="47">
        <v>2792186</v>
      </c>
      <c r="E90" s="47">
        <v>1974579</v>
      </c>
      <c r="F90" s="47">
        <f t="shared" si="3"/>
        <v>4766765</v>
      </c>
      <c r="G90" s="55" t="b">
        <f t="shared" si="4"/>
        <v>1</v>
      </c>
      <c r="H90" s="47">
        <v>294</v>
      </c>
    </row>
    <row r="91" spans="1:8" ht="15">
      <c r="A91" s="58" t="s">
        <v>1446</v>
      </c>
      <c r="B91" s="58" t="s">
        <v>1357</v>
      </c>
      <c r="C91" s="59">
        <v>4692948</v>
      </c>
      <c r="D91" s="47">
        <v>587953</v>
      </c>
      <c r="E91" s="47">
        <v>4104995</v>
      </c>
      <c r="F91" s="47">
        <f t="shared" si="3"/>
        <v>4692948</v>
      </c>
      <c r="G91" s="55" t="b">
        <f t="shared" si="4"/>
        <v>1</v>
      </c>
      <c r="H91" s="47">
        <v>444</v>
      </c>
    </row>
    <row r="92" spans="1:8" ht="15">
      <c r="A92" s="58" t="s">
        <v>135</v>
      </c>
      <c r="B92" s="58" t="s">
        <v>405</v>
      </c>
      <c r="C92" s="59">
        <v>4639700</v>
      </c>
      <c r="D92" s="47">
        <v>2062843</v>
      </c>
      <c r="E92" s="47">
        <v>2576857</v>
      </c>
      <c r="F92" s="47">
        <f t="shared" si="3"/>
        <v>4639700</v>
      </c>
      <c r="G92" s="55" t="b">
        <f t="shared" si="4"/>
        <v>1</v>
      </c>
      <c r="H92" s="47">
        <v>291</v>
      </c>
    </row>
    <row r="93" spans="1:8" ht="15">
      <c r="A93" s="58" t="s">
        <v>1408</v>
      </c>
      <c r="B93" s="58" t="s">
        <v>1357</v>
      </c>
      <c r="C93" s="59">
        <v>4481600</v>
      </c>
      <c r="D93" s="47">
        <v>4470600</v>
      </c>
      <c r="E93" s="47">
        <v>11000</v>
      </c>
      <c r="F93" s="47">
        <f t="shared" si="3"/>
        <v>4481600</v>
      </c>
      <c r="G93" s="55" t="b">
        <f t="shared" si="4"/>
        <v>1</v>
      </c>
      <c r="H93" s="47">
        <v>431</v>
      </c>
    </row>
    <row r="94" spans="1:8" ht="15">
      <c r="A94" s="58" t="s">
        <v>2121</v>
      </c>
      <c r="B94" s="58" t="s">
        <v>1911</v>
      </c>
      <c r="C94" s="59">
        <v>4447589</v>
      </c>
      <c r="D94" s="47">
        <v>4349445</v>
      </c>
      <c r="E94" s="47">
        <v>98144</v>
      </c>
      <c r="F94" s="47">
        <f t="shared" si="3"/>
        <v>4447589</v>
      </c>
      <c r="G94" s="55" t="b">
        <f t="shared" si="4"/>
        <v>1</v>
      </c>
      <c r="H94" s="47">
        <v>93</v>
      </c>
    </row>
    <row r="95" spans="1:8" ht="15">
      <c r="A95" s="58" t="s">
        <v>1051</v>
      </c>
      <c r="B95" s="58" t="s">
        <v>1008</v>
      </c>
      <c r="C95" s="59">
        <v>4429034</v>
      </c>
      <c r="D95" s="47">
        <v>687578</v>
      </c>
      <c r="E95" s="47">
        <v>3741456</v>
      </c>
      <c r="F95" s="47">
        <f t="shared" si="3"/>
        <v>4429034</v>
      </c>
      <c r="G95" s="55" t="b">
        <f t="shared" si="4"/>
        <v>1</v>
      </c>
      <c r="H95" s="47">
        <v>312</v>
      </c>
    </row>
    <row r="96" spans="1:8" ht="15">
      <c r="A96" s="58" t="s">
        <v>2182</v>
      </c>
      <c r="B96" s="58" t="s">
        <v>2122</v>
      </c>
      <c r="C96" s="59">
        <v>4281089</v>
      </c>
      <c r="D96" s="47">
        <v>1987628</v>
      </c>
      <c r="E96" s="47">
        <v>2293461</v>
      </c>
      <c r="F96" s="47">
        <f t="shared" si="3"/>
        <v>4281089</v>
      </c>
      <c r="G96" s="55" t="b">
        <f t="shared" si="4"/>
        <v>1</v>
      </c>
      <c r="H96" s="47">
        <v>113</v>
      </c>
    </row>
    <row r="97" spans="1:8" ht="15">
      <c r="A97" s="58" t="s">
        <v>1020</v>
      </c>
      <c r="B97" s="58" t="s">
        <v>1008</v>
      </c>
      <c r="C97" s="59">
        <v>4280474</v>
      </c>
      <c r="D97" s="47">
        <v>1744504</v>
      </c>
      <c r="E97" s="47">
        <v>2535970</v>
      </c>
      <c r="F97" s="47">
        <f t="shared" si="3"/>
        <v>4280474</v>
      </c>
      <c r="G97" s="55" t="b">
        <f t="shared" si="4"/>
        <v>1</v>
      </c>
      <c r="H97" s="47">
        <v>301</v>
      </c>
    </row>
    <row r="98" spans="1:8" ht="15">
      <c r="A98" s="58" t="s">
        <v>2065</v>
      </c>
      <c r="B98" s="58" t="s">
        <v>1911</v>
      </c>
      <c r="C98" s="59">
        <v>4250001</v>
      </c>
      <c r="D98" s="47">
        <v>3033211</v>
      </c>
      <c r="E98" s="47">
        <v>1216790</v>
      </c>
      <c r="F98" s="47">
        <f t="shared" si="3"/>
        <v>4250001</v>
      </c>
      <c r="G98" s="55" t="b">
        <f t="shared" si="4"/>
        <v>1</v>
      </c>
      <c r="H98" s="47">
        <v>74</v>
      </c>
    </row>
    <row r="99" spans="1:8" ht="15">
      <c r="A99" s="58" t="s">
        <v>2170</v>
      </c>
      <c r="B99" s="58" t="s">
        <v>2122</v>
      </c>
      <c r="C99" s="59">
        <v>4249035</v>
      </c>
      <c r="D99" s="47">
        <v>318362</v>
      </c>
      <c r="E99" s="47">
        <v>3930673</v>
      </c>
      <c r="F99" s="47">
        <f t="shared" si="3"/>
        <v>4249035</v>
      </c>
      <c r="G99" s="55" t="b">
        <f t="shared" si="4"/>
        <v>1</v>
      </c>
      <c r="H99" s="47">
        <v>109</v>
      </c>
    </row>
    <row r="100" spans="1:8" ht="15">
      <c r="A100" s="58" t="s">
        <v>1542</v>
      </c>
      <c r="B100" s="58" t="s">
        <v>1008</v>
      </c>
      <c r="C100" s="59">
        <v>4210604</v>
      </c>
      <c r="D100" s="47">
        <v>1439742</v>
      </c>
      <c r="E100" s="47">
        <v>2770862</v>
      </c>
      <c r="F100" s="47">
        <f t="shared" si="3"/>
        <v>4210604</v>
      </c>
      <c r="G100" s="55" t="b">
        <f t="shared" si="4"/>
        <v>1</v>
      </c>
      <c r="H100" s="47">
        <v>311</v>
      </c>
    </row>
    <row r="101" spans="1:8" ht="15">
      <c r="A101" s="58" t="s">
        <v>2010</v>
      </c>
      <c r="B101" s="58" t="s">
        <v>1911</v>
      </c>
      <c r="C101" s="59">
        <v>4138869</v>
      </c>
      <c r="D101" s="47">
        <v>1308323</v>
      </c>
      <c r="E101" s="47">
        <v>2830546</v>
      </c>
      <c r="F101" s="47">
        <f t="shared" si="3"/>
        <v>4138869</v>
      </c>
      <c r="G101" s="55" t="b">
        <f t="shared" si="4"/>
        <v>1</v>
      </c>
      <c r="H101" s="47">
        <v>56</v>
      </c>
    </row>
    <row r="102" spans="1:8" ht="15">
      <c r="A102" s="58" t="s">
        <v>2094</v>
      </c>
      <c r="B102" s="58" t="s">
        <v>1911</v>
      </c>
      <c r="C102" s="59">
        <v>4122842</v>
      </c>
      <c r="D102" s="47">
        <v>3567727</v>
      </c>
      <c r="E102" s="47">
        <v>555115</v>
      </c>
      <c r="F102" s="47">
        <f t="shared" si="3"/>
        <v>4122842</v>
      </c>
      <c r="G102" s="55" t="b">
        <f t="shared" si="4"/>
        <v>1</v>
      </c>
      <c r="H102" s="47">
        <v>84</v>
      </c>
    </row>
    <row r="103" spans="1:8" ht="15">
      <c r="A103" s="58" t="s">
        <v>1193</v>
      </c>
      <c r="B103" s="58" t="s">
        <v>1082</v>
      </c>
      <c r="C103" s="59">
        <v>4068861</v>
      </c>
      <c r="D103" s="47">
        <v>2210081</v>
      </c>
      <c r="E103" s="47">
        <v>1858780</v>
      </c>
      <c r="F103" s="47">
        <f t="shared" si="3"/>
        <v>4068861</v>
      </c>
      <c r="G103" s="55" t="b">
        <f t="shared" si="4"/>
        <v>1</v>
      </c>
      <c r="H103" s="47">
        <v>359</v>
      </c>
    </row>
    <row r="104" spans="1:8" ht="15">
      <c r="A104" s="58" t="s">
        <v>1145</v>
      </c>
      <c r="B104" s="58" t="s">
        <v>1082</v>
      </c>
      <c r="C104" s="59">
        <v>4052124</v>
      </c>
      <c r="D104" s="47">
        <v>2589644</v>
      </c>
      <c r="E104" s="47">
        <v>1462480</v>
      </c>
      <c r="F104" s="47">
        <f t="shared" si="3"/>
        <v>4052124</v>
      </c>
      <c r="G104" s="55" t="b">
        <f t="shared" si="4"/>
        <v>1</v>
      </c>
      <c r="H104" s="47">
        <v>343</v>
      </c>
    </row>
    <row r="105" spans="1:8" ht="15">
      <c r="A105" s="58" t="s">
        <v>1255</v>
      </c>
      <c r="B105" s="58" t="s">
        <v>1240</v>
      </c>
      <c r="C105" s="59">
        <v>4015249</v>
      </c>
      <c r="D105" s="47">
        <v>4009619</v>
      </c>
      <c r="E105" s="47">
        <v>5630</v>
      </c>
      <c r="F105" s="47">
        <f t="shared" si="1"/>
        <v>4015249</v>
      </c>
      <c r="G105" s="55" t="b">
        <f t="shared" si="2"/>
        <v>1</v>
      </c>
      <c r="H105" s="47">
        <v>380</v>
      </c>
    </row>
    <row r="106" spans="1:8" ht="15">
      <c r="A106" s="58" t="s">
        <v>107</v>
      </c>
      <c r="B106" s="58" t="s">
        <v>62</v>
      </c>
      <c r="C106" s="59">
        <v>3985369</v>
      </c>
      <c r="D106" s="47">
        <v>3951669</v>
      </c>
      <c r="E106" s="47">
        <v>33700</v>
      </c>
      <c r="F106" s="47">
        <f t="shared" si="1"/>
        <v>3985369</v>
      </c>
      <c r="G106" s="55" t="b">
        <f t="shared" si="2"/>
        <v>1</v>
      </c>
      <c r="H106" s="47">
        <v>185</v>
      </c>
    </row>
    <row r="107" spans="1:8" ht="15">
      <c r="A107" s="58" t="s">
        <v>1279</v>
      </c>
      <c r="B107" s="58" t="s">
        <v>1240</v>
      </c>
      <c r="C107" s="59">
        <v>3895747</v>
      </c>
      <c r="D107" s="47">
        <v>3769329</v>
      </c>
      <c r="E107" s="47">
        <v>126418</v>
      </c>
      <c r="F107" s="47">
        <f t="shared" si="1"/>
        <v>3895747</v>
      </c>
      <c r="G107" s="55" t="b">
        <f t="shared" si="2"/>
        <v>1</v>
      </c>
      <c r="H107" s="47">
        <v>388</v>
      </c>
    </row>
    <row r="108" spans="1:8" ht="15">
      <c r="A108" s="58" t="s">
        <v>1968</v>
      </c>
      <c r="B108" s="58" t="s">
        <v>1911</v>
      </c>
      <c r="C108" s="59">
        <v>3788128</v>
      </c>
      <c r="D108" s="47">
        <v>2202750</v>
      </c>
      <c r="E108" s="47">
        <v>1585378</v>
      </c>
      <c r="F108" s="47">
        <f t="shared" si="1"/>
        <v>3788128</v>
      </c>
      <c r="G108" s="55" t="b">
        <f t="shared" si="2"/>
        <v>1</v>
      </c>
      <c r="H108" s="47">
        <v>42</v>
      </c>
    </row>
    <row r="109" spans="1:8" ht="15">
      <c r="A109" s="58" t="s">
        <v>89</v>
      </c>
      <c r="B109" s="58" t="s">
        <v>62</v>
      </c>
      <c r="C109" s="59">
        <v>3750454</v>
      </c>
      <c r="D109" s="47">
        <v>3413354</v>
      </c>
      <c r="E109" s="47">
        <v>337100</v>
      </c>
      <c r="F109" s="47">
        <f t="shared" si="1"/>
        <v>3750454</v>
      </c>
      <c r="G109" s="55" t="b">
        <f t="shared" si="2"/>
        <v>1</v>
      </c>
      <c r="H109" s="47">
        <v>179</v>
      </c>
    </row>
    <row r="110" spans="1:8" ht="15">
      <c r="A110" s="58" t="s">
        <v>1208</v>
      </c>
      <c r="B110" s="58" t="s">
        <v>1082</v>
      </c>
      <c r="C110" s="59">
        <v>3723480</v>
      </c>
      <c r="D110" s="47">
        <v>3697779</v>
      </c>
      <c r="E110" s="47">
        <v>25701</v>
      </c>
      <c r="F110" s="47">
        <f t="shared" si="1"/>
        <v>3723480</v>
      </c>
      <c r="G110" s="55" t="b">
        <f t="shared" si="2"/>
        <v>1</v>
      </c>
      <c r="H110" s="47">
        <v>364</v>
      </c>
    </row>
    <row r="111" spans="1:8" ht="15">
      <c r="A111" s="58" t="s">
        <v>1405</v>
      </c>
      <c r="B111" s="58" t="s">
        <v>1357</v>
      </c>
      <c r="C111" s="59">
        <v>3676159</v>
      </c>
      <c r="D111" s="47">
        <v>3669764</v>
      </c>
      <c r="E111" s="47">
        <v>6395</v>
      </c>
      <c r="F111" s="47">
        <f t="shared" si="1"/>
        <v>3676159</v>
      </c>
      <c r="G111" s="55" t="b">
        <f t="shared" si="2"/>
        <v>1</v>
      </c>
      <c r="H111" s="47">
        <v>430</v>
      </c>
    </row>
    <row r="112" spans="1:8" ht="15">
      <c r="A112" s="58" t="s">
        <v>1571</v>
      </c>
      <c r="B112" s="58" t="s">
        <v>1556</v>
      </c>
      <c r="C112" s="59">
        <v>3605902</v>
      </c>
      <c r="D112" s="47">
        <v>1129513</v>
      </c>
      <c r="E112" s="47">
        <v>2476389</v>
      </c>
      <c r="F112" s="47">
        <f t="shared" si="1"/>
        <v>3605902</v>
      </c>
      <c r="G112" s="55" t="b">
        <f t="shared" si="2"/>
        <v>1</v>
      </c>
      <c r="H112" s="47">
        <v>483</v>
      </c>
    </row>
    <row r="113" spans="1:8" ht="15">
      <c r="A113" s="58" t="s">
        <v>2109</v>
      </c>
      <c r="B113" s="58" t="s">
        <v>405</v>
      </c>
      <c r="C113" s="59">
        <v>3601306</v>
      </c>
      <c r="D113" s="47">
        <v>1189189</v>
      </c>
      <c r="E113" s="47">
        <v>2412117</v>
      </c>
      <c r="F113" s="47">
        <f t="shared" si="1"/>
        <v>3601306</v>
      </c>
      <c r="G113" s="55" t="b">
        <f t="shared" si="2"/>
        <v>1</v>
      </c>
      <c r="H113" s="47">
        <v>296</v>
      </c>
    </row>
    <row r="114" spans="1:8" ht="15">
      <c r="A114" s="58" t="s">
        <v>1345</v>
      </c>
      <c r="B114" s="58" t="s">
        <v>1240</v>
      </c>
      <c r="C114" s="59">
        <v>3585362</v>
      </c>
      <c r="D114" s="47">
        <v>2269280</v>
      </c>
      <c r="E114" s="47">
        <v>1316082</v>
      </c>
      <c r="F114" s="47">
        <f t="shared" si="1"/>
        <v>3585362</v>
      </c>
      <c r="G114" s="55" t="b">
        <f t="shared" si="2"/>
        <v>1</v>
      </c>
      <c r="H114" s="47">
        <v>410</v>
      </c>
    </row>
    <row r="115" spans="1:8" ht="15">
      <c r="A115" s="58" t="s">
        <v>1157</v>
      </c>
      <c r="B115" s="58" t="s">
        <v>1082</v>
      </c>
      <c r="C115" s="59">
        <v>3567910</v>
      </c>
      <c r="D115" s="47">
        <v>2934225</v>
      </c>
      <c r="E115" s="47">
        <v>633685</v>
      </c>
      <c r="F115" s="47">
        <f t="shared" si="1"/>
        <v>3567910</v>
      </c>
      <c r="G115" s="55" t="b">
        <f t="shared" si="2"/>
        <v>1</v>
      </c>
      <c r="H115" s="47">
        <v>347</v>
      </c>
    </row>
    <row r="116" spans="1:8" ht="15">
      <c r="A116" s="58" t="s">
        <v>1321</v>
      </c>
      <c r="B116" s="58" t="s">
        <v>1240</v>
      </c>
      <c r="C116" s="59">
        <v>3547940</v>
      </c>
      <c r="D116" s="47">
        <v>3366592</v>
      </c>
      <c r="E116" s="47">
        <v>181348</v>
      </c>
      <c r="F116" s="47">
        <f t="shared" si="1"/>
        <v>3547940</v>
      </c>
      <c r="G116" s="55" t="b">
        <f t="shared" si="2"/>
        <v>1</v>
      </c>
      <c r="H116" s="47">
        <v>402</v>
      </c>
    </row>
    <row r="117" spans="1:8" ht="15">
      <c r="A117" s="58" t="s">
        <v>80</v>
      </c>
      <c r="B117" s="58" t="s">
        <v>62</v>
      </c>
      <c r="C117" s="59">
        <v>3518292</v>
      </c>
      <c r="D117" s="47">
        <v>2092000</v>
      </c>
      <c r="E117" s="47">
        <v>1426292</v>
      </c>
      <c r="F117" s="47">
        <f t="shared" si="1"/>
        <v>3518292</v>
      </c>
      <c r="G117" s="55" t="b">
        <f t="shared" si="2"/>
        <v>1</v>
      </c>
      <c r="H117" s="47">
        <v>176</v>
      </c>
    </row>
    <row r="118" spans="1:8" ht="15">
      <c r="A118" s="58" t="s">
        <v>166</v>
      </c>
      <c r="B118" s="58" t="s">
        <v>154</v>
      </c>
      <c r="C118" s="59">
        <v>3492536</v>
      </c>
      <c r="D118" s="47">
        <v>1227436</v>
      </c>
      <c r="E118" s="47">
        <v>2265100</v>
      </c>
      <c r="F118" s="47">
        <f t="shared" si="1"/>
        <v>3492536</v>
      </c>
      <c r="G118" s="55" t="b">
        <f t="shared" si="2"/>
        <v>1</v>
      </c>
      <c r="H118" s="47">
        <v>204</v>
      </c>
    </row>
    <row r="119" spans="1:8" ht="15">
      <c r="A119" s="58" t="s">
        <v>1877</v>
      </c>
      <c r="B119" s="58" t="s">
        <v>1841</v>
      </c>
      <c r="C119" s="59">
        <v>3489743</v>
      </c>
      <c r="D119" s="47">
        <v>1476787</v>
      </c>
      <c r="E119" s="47">
        <v>2012956</v>
      </c>
      <c r="F119" s="47">
        <f t="shared" si="1"/>
        <v>3489743</v>
      </c>
      <c r="G119" s="55" t="b">
        <f t="shared" si="2"/>
        <v>1</v>
      </c>
      <c r="H119" s="47">
        <v>12</v>
      </c>
    </row>
    <row r="120" spans="1:8" ht="15">
      <c r="A120" s="58" t="s">
        <v>1348</v>
      </c>
      <c r="B120" s="58" t="s">
        <v>1240</v>
      </c>
      <c r="C120" s="59">
        <v>3469674</v>
      </c>
      <c r="D120" s="47">
        <v>998597</v>
      </c>
      <c r="E120" s="47">
        <v>2471077</v>
      </c>
      <c r="F120" s="47">
        <f t="shared" si="1"/>
        <v>3469674</v>
      </c>
      <c r="G120" s="55" t="b">
        <f t="shared" si="2"/>
        <v>1</v>
      </c>
      <c r="H120" s="47">
        <v>411</v>
      </c>
    </row>
    <row r="121" spans="1:8" ht="15">
      <c r="A121" s="58" t="s">
        <v>2091</v>
      </c>
      <c r="B121" s="58" t="s">
        <v>1911</v>
      </c>
      <c r="C121" s="59">
        <v>3409594</v>
      </c>
      <c r="D121" s="47">
        <v>3133960</v>
      </c>
      <c r="E121" s="47">
        <v>275634</v>
      </c>
      <c r="F121" s="47">
        <f t="shared" si="1"/>
        <v>3409594</v>
      </c>
      <c r="G121" s="55" t="b">
        <f t="shared" si="2"/>
        <v>1</v>
      </c>
      <c r="H121" s="47">
        <v>83</v>
      </c>
    </row>
    <row r="122" spans="1:8" ht="15">
      <c r="A122" s="58" t="s">
        <v>2083</v>
      </c>
      <c r="B122" s="58" t="s">
        <v>1911</v>
      </c>
      <c r="C122" s="59">
        <v>3363786</v>
      </c>
      <c r="D122" s="47">
        <v>3264482</v>
      </c>
      <c r="E122" s="47">
        <v>99304</v>
      </c>
      <c r="F122" s="47">
        <f t="shared" si="1"/>
        <v>3363786</v>
      </c>
      <c r="G122" s="55" t="b">
        <f t="shared" si="2"/>
        <v>1</v>
      </c>
      <c r="H122" s="47">
        <v>80</v>
      </c>
    </row>
    <row r="123" spans="1:8" ht="15">
      <c r="A123" s="58" t="s">
        <v>1081</v>
      </c>
      <c r="B123" s="58" t="s">
        <v>1008</v>
      </c>
      <c r="C123" s="59">
        <v>3344795</v>
      </c>
      <c r="D123" s="47">
        <v>2362568</v>
      </c>
      <c r="E123" s="47">
        <v>982227</v>
      </c>
      <c r="F123" s="47">
        <f t="shared" si="1"/>
        <v>3344795</v>
      </c>
      <c r="G123" s="55" t="b">
        <f t="shared" si="2"/>
        <v>1</v>
      </c>
      <c r="H123" s="47">
        <v>322</v>
      </c>
    </row>
    <row r="124" spans="1:8" ht="15">
      <c r="A124" s="58" t="s">
        <v>1193</v>
      </c>
      <c r="B124" s="58" t="s">
        <v>1357</v>
      </c>
      <c r="C124" s="59">
        <v>3288270</v>
      </c>
      <c r="D124" s="47">
        <v>2285850</v>
      </c>
      <c r="E124" s="47">
        <v>1002420</v>
      </c>
      <c r="F124" s="47">
        <f t="shared" si="1"/>
        <v>3288270</v>
      </c>
      <c r="G124" s="55" t="b">
        <f t="shared" si="2"/>
        <v>1</v>
      </c>
      <c r="H124" s="47">
        <v>434</v>
      </c>
    </row>
    <row r="125" spans="1:8" ht="15">
      <c r="A125" s="58" t="s">
        <v>1889</v>
      </c>
      <c r="B125" s="58" t="s">
        <v>1841</v>
      </c>
      <c r="C125" s="59">
        <v>3255299</v>
      </c>
      <c r="D125" s="47">
        <v>3231740</v>
      </c>
      <c r="E125" s="47">
        <v>23559</v>
      </c>
      <c r="F125" s="47">
        <f t="shared" si="1"/>
        <v>3255299</v>
      </c>
      <c r="G125" s="55" t="b">
        <f t="shared" si="2"/>
        <v>1</v>
      </c>
      <c r="H125" s="47">
        <v>16</v>
      </c>
    </row>
    <row r="126" spans="1:8" ht="15">
      <c r="A126" s="58" t="s">
        <v>1309</v>
      </c>
      <c r="B126" s="58" t="s">
        <v>1240</v>
      </c>
      <c r="C126" s="59">
        <v>3226524</v>
      </c>
      <c r="D126" s="47">
        <v>373049</v>
      </c>
      <c r="E126" s="47">
        <v>2853475</v>
      </c>
      <c r="F126" s="47">
        <f t="shared" si="1"/>
        <v>3226524</v>
      </c>
      <c r="G126" s="55" t="b">
        <f t="shared" si="2"/>
        <v>1</v>
      </c>
      <c r="H126" s="47">
        <v>398</v>
      </c>
    </row>
    <row r="127" spans="1:8" ht="15">
      <c r="A127" s="58" t="s">
        <v>1792</v>
      </c>
      <c r="B127" s="58" t="s">
        <v>1781</v>
      </c>
      <c r="C127" s="59">
        <v>3220585</v>
      </c>
      <c r="D127" s="47">
        <v>438398</v>
      </c>
      <c r="E127" s="47">
        <v>2782187</v>
      </c>
      <c r="F127" s="47">
        <f t="shared" si="1"/>
        <v>3220585</v>
      </c>
      <c r="G127" s="55" t="b">
        <f t="shared" si="2"/>
        <v>1</v>
      </c>
      <c r="H127" s="47">
        <v>548</v>
      </c>
    </row>
    <row r="128" spans="1:8" ht="15">
      <c r="A128" s="58" t="s">
        <v>1687</v>
      </c>
      <c r="B128" s="58" t="s">
        <v>1633</v>
      </c>
      <c r="C128" s="59">
        <v>3207384</v>
      </c>
      <c r="D128" s="47">
        <v>2231472</v>
      </c>
      <c r="E128" s="47">
        <v>975912</v>
      </c>
      <c r="F128" s="47">
        <f t="shared" si="1"/>
        <v>3207384</v>
      </c>
      <c r="G128" s="55" t="b">
        <f t="shared" si="2"/>
        <v>1</v>
      </c>
      <c r="H128" s="47">
        <v>517</v>
      </c>
    </row>
    <row r="129" spans="1:8" ht="15">
      <c r="A129" s="58" t="s">
        <v>2109</v>
      </c>
      <c r="B129" s="58" t="s">
        <v>1240</v>
      </c>
      <c r="C129" s="59">
        <v>3174655</v>
      </c>
      <c r="D129" s="47">
        <v>2239855</v>
      </c>
      <c r="E129" s="47">
        <v>934800</v>
      </c>
      <c r="F129" s="47">
        <f t="shared" si="1"/>
        <v>3174655</v>
      </c>
      <c r="G129" s="55" t="b">
        <f t="shared" si="2"/>
        <v>1</v>
      </c>
      <c r="H129" s="47">
        <v>413</v>
      </c>
    </row>
    <row r="130" spans="1:8" ht="15">
      <c r="A130" s="58" t="s">
        <v>1035</v>
      </c>
      <c r="B130" s="58" t="s">
        <v>1008</v>
      </c>
      <c r="C130" s="59">
        <v>3140858</v>
      </c>
      <c r="D130" s="47">
        <v>3037774</v>
      </c>
      <c r="E130" s="47">
        <v>103084</v>
      </c>
      <c r="F130" s="47">
        <f t="shared" si="1"/>
        <v>3140858</v>
      </c>
      <c r="G130" s="55" t="b">
        <f t="shared" si="2"/>
        <v>1</v>
      </c>
      <c r="H130" s="47">
        <v>306</v>
      </c>
    </row>
    <row r="131" spans="1:8" ht="15">
      <c r="A131" s="58" t="s">
        <v>225</v>
      </c>
      <c r="B131" s="58" t="s">
        <v>219</v>
      </c>
      <c r="C131" s="59">
        <v>3106537</v>
      </c>
      <c r="D131" s="47">
        <v>2742748</v>
      </c>
      <c r="E131" s="47">
        <v>363789</v>
      </c>
      <c r="F131" s="47">
        <f t="shared" si="1"/>
        <v>3106537</v>
      </c>
      <c r="G131" s="55" t="b">
        <f t="shared" si="2"/>
        <v>1</v>
      </c>
      <c r="H131" s="47">
        <v>224</v>
      </c>
    </row>
    <row r="132" spans="1:8" ht="15">
      <c r="A132" s="58" t="s">
        <v>2161</v>
      </c>
      <c r="B132" s="58" t="s">
        <v>2122</v>
      </c>
      <c r="C132" s="59">
        <v>3093359</v>
      </c>
      <c r="D132" s="47">
        <v>1235391</v>
      </c>
      <c r="E132" s="47">
        <v>1857968</v>
      </c>
      <c r="F132" s="47">
        <f t="shared" si="1"/>
        <v>3093359</v>
      </c>
      <c r="G132" s="55" t="b">
        <f t="shared" si="2"/>
        <v>1</v>
      </c>
      <c r="H132" s="47">
        <v>106</v>
      </c>
    </row>
    <row r="133" spans="1:8" ht="15">
      <c r="A133" s="58" t="s">
        <v>95</v>
      </c>
      <c r="B133" s="58" t="s">
        <v>62</v>
      </c>
      <c r="C133" s="59">
        <v>3034378</v>
      </c>
      <c r="D133" s="47">
        <v>2459882</v>
      </c>
      <c r="E133" s="47">
        <v>574496</v>
      </c>
      <c r="F133" s="47">
        <f t="shared" si="1"/>
        <v>3034378</v>
      </c>
      <c r="G133" s="55" t="b">
        <f t="shared" si="2"/>
        <v>1</v>
      </c>
      <c r="H133" s="47">
        <v>181</v>
      </c>
    </row>
    <row r="134" spans="1:8" ht="15">
      <c r="A134" s="58" t="s">
        <v>1718</v>
      </c>
      <c r="B134" s="58" t="s">
        <v>1716</v>
      </c>
      <c r="C134" s="59">
        <v>3012307</v>
      </c>
      <c r="D134" s="47">
        <v>914707</v>
      </c>
      <c r="E134" s="47">
        <v>2097600</v>
      </c>
      <c r="F134" s="47">
        <f t="shared" si="1"/>
        <v>3012307</v>
      </c>
      <c r="G134" s="55" t="b">
        <f t="shared" si="2"/>
        <v>1</v>
      </c>
      <c r="H134" s="47">
        <v>524</v>
      </c>
    </row>
    <row r="135" spans="1:8" ht="15">
      <c r="A135" s="58" t="s">
        <v>2188</v>
      </c>
      <c r="B135" s="58" t="s">
        <v>2122</v>
      </c>
      <c r="C135" s="59">
        <v>2961352</v>
      </c>
      <c r="D135" s="47">
        <v>2273300</v>
      </c>
      <c r="E135" s="47">
        <v>688052</v>
      </c>
      <c r="F135" s="47">
        <f t="shared" si="1"/>
        <v>2961352</v>
      </c>
      <c r="G135" s="55" t="b">
        <f t="shared" si="2"/>
        <v>1</v>
      </c>
      <c r="H135" s="47">
        <v>115</v>
      </c>
    </row>
    <row r="136" spans="1:8" ht="15">
      <c r="A136" s="58" t="s">
        <v>1282</v>
      </c>
      <c r="B136" s="58" t="s">
        <v>1240</v>
      </c>
      <c r="C136" s="59">
        <v>2922677</v>
      </c>
      <c r="D136" s="47">
        <v>2653377</v>
      </c>
      <c r="E136" s="47">
        <v>269300</v>
      </c>
      <c r="F136" s="47">
        <f t="shared" si="1"/>
        <v>2922677</v>
      </c>
      <c r="G136" s="55" t="b">
        <f t="shared" si="2"/>
        <v>1</v>
      </c>
      <c r="H136" s="47">
        <v>389</v>
      </c>
    </row>
    <row r="137" spans="1:8" ht="15">
      <c r="A137" s="58" t="s">
        <v>320</v>
      </c>
      <c r="B137" s="58" t="s">
        <v>290</v>
      </c>
      <c r="C137" s="59">
        <v>2915810</v>
      </c>
      <c r="D137" s="47">
        <v>2799669</v>
      </c>
      <c r="E137" s="47">
        <v>116141</v>
      </c>
      <c r="F137" s="47">
        <f t="shared" si="1"/>
        <v>2915810</v>
      </c>
      <c r="G137" s="55" t="b">
        <f t="shared" si="2"/>
        <v>1</v>
      </c>
      <c r="H137" s="47">
        <v>256</v>
      </c>
    </row>
    <row r="138" spans="1:8" ht="15">
      <c r="A138" s="58" t="s">
        <v>1986</v>
      </c>
      <c r="B138" s="58" t="s">
        <v>1911</v>
      </c>
      <c r="C138" s="59">
        <v>2876381</v>
      </c>
      <c r="D138" s="47">
        <v>1206041</v>
      </c>
      <c r="E138" s="47">
        <v>1670340</v>
      </c>
      <c r="F138" s="47">
        <f t="shared" si="1"/>
        <v>2876381</v>
      </c>
      <c r="G138" s="55" t="b">
        <f t="shared" si="2"/>
        <v>1</v>
      </c>
      <c r="H138" s="47">
        <v>48</v>
      </c>
    </row>
    <row r="139" spans="1:8" ht="15">
      <c r="A139" s="58" t="s">
        <v>1063</v>
      </c>
      <c r="B139" s="58" t="s">
        <v>1008</v>
      </c>
      <c r="C139" s="59">
        <v>2866205</v>
      </c>
      <c r="D139" s="47">
        <v>2549040</v>
      </c>
      <c r="E139" s="47">
        <v>317165</v>
      </c>
      <c r="F139" s="47">
        <f t="shared" si="1"/>
        <v>2866205</v>
      </c>
      <c r="G139" s="55" t="b">
        <f t="shared" si="2"/>
        <v>1</v>
      </c>
      <c r="H139" s="47">
        <v>316</v>
      </c>
    </row>
    <row r="140" spans="1:8" ht="15">
      <c r="A140" s="58" t="s">
        <v>1291</v>
      </c>
      <c r="B140" s="58" t="s">
        <v>1240</v>
      </c>
      <c r="C140" s="59">
        <v>2862450</v>
      </c>
      <c r="D140" s="47">
        <v>2745740</v>
      </c>
      <c r="E140" s="47">
        <v>116710</v>
      </c>
      <c r="F140" s="47">
        <f t="shared" si="1"/>
        <v>2862450</v>
      </c>
      <c r="G140" s="55" t="b">
        <f t="shared" si="2"/>
        <v>1</v>
      </c>
      <c r="H140" s="47">
        <v>392</v>
      </c>
    </row>
    <row r="141" spans="1:8" ht="15">
      <c r="A141" s="58" t="s">
        <v>1844</v>
      </c>
      <c r="B141" s="58" t="s">
        <v>1841</v>
      </c>
      <c r="C141" s="59">
        <v>2860437</v>
      </c>
      <c r="D141" s="47">
        <v>2806737</v>
      </c>
      <c r="E141" s="47">
        <v>53700</v>
      </c>
      <c r="F141" s="47">
        <f>D141+E141</f>
        <v>2860437</v>
      </c>
      <c r="G141" s="55" t="b">
        <f>C141=F141</f>
        <v>1</v>
      </c>
      <c r="H141" s="47">
        <v>1</v>
      </c>
    </row>
    <row r="142" spans="1:8" ht="15">
      <c r="A142" s="58" t="s">
        <v>153</v>
      </c>
      <c r="B142" s="58" t="s">
        <v>111</v>
      </c>
      <c r="C142" s="59">
        <v>2843792</v>
      </c>
      <c r="D142" s="47">
        <v>1855967</v>
      </c>
      <c r="E142" s="47">
        <v>987825</v>
      </c>
      <c r="F142" s="47">
        <f t="shared" si="1"/>
        <v>2843792</v>
      </c>
      <c r="G142" s="55" t="b">
        <f t="shared" si="2"/>
        <v>1</v>
      </c>
      <c r="H142" s="47">
        <v>200</v>
      </c>
    </row>
    <row r="143" spans="1:8" ht="15">
      <c r="A143" s="58" t="s">
        <v>401</v>
      </c>
      <c r="B143" s="58" t="s">
        <v>1716</v>
      </c>
      <c r="C143" s="59">
        <v>2821713</v>
      </c>
      <c r="D143" s="47">
        <v>1184120</v>
      </c>
      <c r="E143" s="47">
        <v>1637593</v>
      </c>
      <c r="F143" s="47">
        <f t="shared" si="1"/>
        <v>2821713</v>
      </c>
      <c r="G143" s="55" t="b">
        <f t="shared" si="2"/>
        <v>1</v>
      </c>
      <c r="H143" s="47">
        <v>542</v>
      </c>
    </row>
    <row r="144" spans="1:8" ht="15">
      <c r="A144" s="58" t="s">
        <v>2086</v>
      </c>
      <c r="B144" s="58" t="s">
        <v>1911</v>
      </c>
      <c r="C144" s="59">
        <v>2683364</v>
      </c>
      <c r="D144" s="47">
        <v>2683364</v>
      </c>
      <c r="E144" s="47">
        <v>0</v>
      </c>
      <c r="F144" s="47">
        <f t="shared" si="1"/>
        <v>2683364</v>
      </c>
      <c r="G144" s="55" t="b">
        <f t="shared" si="2"/>
        <v>1</v>
      </c>
      <c r="H144" s="47">
        <v>81</v>
      </c>
    </row>
    <row r="145" spans="1:8" ht="15">
      <c r="A145" s="58" t="s">
        <v>52</v>
      </c>
      <c r="B145" s="58" t="s">
        <v>2242</v>
      </c>
      <c r="C145" s="59">
        <v>2668710</v>
      </c>
      <c r="D145" s="47">
        <v>1947891</v>
      </c>
      <c r="E145" s="47">
        <v>720819</v>
      </c>
      <c r="F145" s="47">
        <f t="shared" si="1"/>
        <v>2668710</v>
      </c>
      <c r="G145" s="55" t="b">
        <f t="shared" si="2"/>
        <v>1</v>
      </c>
      <c r="H145" s="47">
        <v>167</v>
      </c>
    </row>
    <row r="146" spans="1:8" ht="15">
      <c r="A146" s="58" t="s">
        <v>251</v>
      </c>
      <c r="B146" s="58" t="s">
        <v>1008</v>
      </c>
      <c r="C146" s="59">
        <v>2661337</v>
      </c>
      <c r="D146" s="47">
        <v>2481438</v>
      </c>
      <c r="E146" s="47">
        <v>179899</v>
      </c>
      <c r="F146" s="47">
        <f t="shared" si="1"/>
        <v>2661337</v>
      </c>
      <c r="G146" s="55" t="b">
        <f t="shared" si="2"/>
        <v>1</v>
      </c>
      <c r="H146" s="47">
        <v>310</v>
      </c>
    </row>
    <row r="147" spans="1:8" ht="15">
      <c r="A147" s="58" t="s">
        <v>1721</v>
      </c>
      <c r="B147" s="58" t="s">
        <v>1716</v>
      </c>
      <c r="C147" s="59">
        <v>2631748</v>
      </c>
      <c r="D147" s="47">
        <v>506248</v>
      </c>
      <c r="E147" s="47">
        <v>2125500</v>
      </c>
      <c r="F147" s="47">
        <f t="shared" si="1"/>
        <v>2631748</v>
      </c>
      <c r="G147" s="55" t="b">
        <f t="shared" si="2"/>
        <v>1</v>
      </c>
      <c r="H147" s="47">
        <v>525</v>
      </c>
    </row>
    <row r="148" spans="1:8" ht="15">
      <c r="A148" s="58" t="s">
        <v>68</v>
      </c>
      <c r="B148" s="58" t="s">
        <v>62</v>
      </c>
      <c r="C148" s="59">
        <v>2587556</v>
      </c>
      <c r="D148" s="47">
        <v>2166324</v>
      </c>
      <c r="E148" s="47">
        <v>421232</v>
      </c>
      <c r="F148" s="47">
        <f t="shared" si="1"/>
        <v>2587556</v>
      </c>
      <c r="G148" s="55" t="b">
        <f t="shared" si="2"/>
        <v>1</v>
      </c>
      <c r="H148" s="47">
        <v>172</v>
      </c>
    </row>
    <row r="149" spans="1:8" ht="15">
      <c r="A149" s="58" t="s">
        <v>1935</v>
      </c>
      <c r="B149" s="58" t="s">
        <v>1911</v>
      </c>
      <c r="C149" s="59">
        <v>2570834</v>
      </c>
      <c r="D149" s="47">
        <v>884666</v>
      </c>
      <c r="E149" s="47">
        <v>1686168</v>
      </c>
      <c r="F149" s="47">
        <f t="shared" si="1"/>
        <v>2570834</v>
      </c>
      <c r="G149" s="55" t="b">
        <f t="shared" si="2"/>
        <v>1</v>
      </c>
      <c r="H149" s="47">
        <v>31</v>
      </c>
    </row>
    <row r="150" spans="1:8" ht="15">
      <c r="A150" s="58" t="s">
        <v>2004</v>
      </c>
      <c r="B150" s="58" t="s">
        <v>1911</v>
      </c>
      <c r="C150" s="59">
        <v>2531482</v>
      </c>
      <c r="D150" s="47">
        <v>2367832</v>
      </c>
      <c r="E150" s="47">
        <v>163650</v>
      </c>
      <c r="F150" s="47">
        <f t="shared" si="1"/>
        <v>2531482</v>
      </c>
      <c r="G150" s="55" t="b">
        <f t="shared" si="2"/>
        <v>1</v>
      </c>
      <c r="H150" s="47">
        <v>54</v>
      </c>
    </row>
    <row r="151" spans="1:8" ht="15">
      <c r="A151" s="58" t="s">
        <v>1965</v>
      </c>
      <c r="B151" s="58" t="s">
        <v>1911</v>
      </c>
      <c r="C151" s="59">
        <v>2481465</v>
      </c>
      <c r="D151" s="47">
        <v>857615</v>
      </c>
      <c r="E151" s="47">
        <v>1623850</v>
      </c>
      <c r="F151" s="47">
        <f t="shared" si="1"/>
        <v>2481465</v>
      </c>
      <c r="G151" s="55" t="b">
        <f t="shared" si="2"/>
        <v>1</v>
      </c>
      <c r="H151" s="47">
        <v>41</v>
      </c>
    </row>
    <row r="152" spans="1:8" ht="15">
      <c r="A152" s="58" t="s">
        <v>1886</v>
      </c>
      <c r="B152" s="58" t="s">
        <v>1841</v>
      </c>
      <c r="C152" s="59">
        <v>2481156</v>
      </c>
      <c r="D152" s="47">
        <v>2481156</v>
      </c>
      <c r="E152" s="47">
        <v>0</v>
      </c>
      <c r="F152" s="47">
        <f t="shared" si="1"/>
        <v>2481156</v>
      </c>
      <c r="G152" s="55" t="b">
        <f t="shared" si="2"/>
        <v>1</v>
      </c>
      <c r="H152" s="47">
        <v>15</v>
      </c>
    </row>
    <row r="153" spans="1:8" ht="15">
      <c r="A153" s="58" t="s">
        <v>293</v>
      </c>
      <c r="B153" s="58" t="s">
        <v>290</v>
      </c>
      <c r="C153" s="59">
        <v>2477799</v>
      </c>
      <c r="D153" s="47">
        <v>1808541</v>
      </c>
      <c r="E153" s="47">
        <v>669258</v>
      </c>
      <c r="F153" s="47">
        <f t="shared" si="1"/>
        <v>2477799</v>
      </c>
      <c r="G153" s="55" t="b">
        <f t="shared" si="2"/>
        <v>1</v>
      </c>
      <c r="H153" s="47">
        <v>247</v>
      </c>
    </row>
    <row r="154" spans="1:8" ht="15">
      <c r="A154" s="58" t="s">
        <v>978</v>
      </c>
      <c r="B154" s="58" t="s">
        <v>405</v>
      </c>
      <c r="C154" s="59">
        <v>2477543</v>
      </c>
      <c r="D154" s="47">
        <v>1119767</v>
      </c>
      <c r="E154" s="47">
        <v>1357776</v>
      </c>
      <c r="F154" s="47">
        <f t="shared" si="1"/>
        <v>2477543</v>
      </c>
      <c r="G154" s="55" t="b">
        <f t="shared" si="2"/>
        <v>1</v>
      </c>
      <c r="H154" s="47">
        <v>286</v>
      </c>
    </row>
    <row r="155" spans="1:8" ht="15">
      <c r="A155" s="58" t="s">
        <v>1977</v>
      </c>
      <c r="B155" s="58" t="s">
        <v>1911</v>
      </c>
      <c r="C155" s="59">
        <v>2476220</v>
      </c>
      <c r="D155" s="47">
        <v>1139392</v>
      </c>
      <c r="E155" s="47">
        <v>1336828</v>
      </c>
      <c r="F155" s="47">
        <f t="shared" si="1"/>
        <v>2476220</v>
      </c>
      <c r="G155" s="55" t="b">
        <f t="shared" si="2"/>
        <v>1</v>
      </c>
      <c r="H155" s="47">
        <v>45</v>
      </c>
    </row>
    <row r="156" spans="1:8" ht="15">
      <c r="A156" s="58" t="s">
        <v>77</v>
      </c>
      <c r="B156" s="58" t="s">
        <v>62</v>
      </c>
      <c r="C156" s="59">
        <v>2471329</v>
      </c>
      <c r="D156" s="47">
        <v>2232294</v>
      </c>
      <c r="E156" s="47">
        <v>239035</v>
      </c>
      <c r="F156" s="47">
        <f t="shared" si="1"/>
        <v>2471329</v>
      </c>
      <c r="G156" s="55" t="b">
        <f t="shared" si="2"/>
        <v>1</v>
      </c>
      <c r="H156" s="47">
        <v>175</v>
      </c>
    </row>
    <row r="157" spans="1:8" ht="15">
      <c r="A157" s="58" t="s">
        <v>1393</v>
      </c>
      <c r="B157" s="58" t="s">
        <v>1357</v>
      </c>
      <c r="C157" s="59">
        <v>2455663</v>
      </c>
      <c r="D157" s="47">
        <v>1990841</v>
      </c>
      <c r="E157" s="47">
        <v>464822</v>
      </c>
      <c r="F157" s="47">
        <f t="shared" si="1"/>
        <v>2455663</v>
      </c>
      <c r="G157" s="55" t="b">
        <f t="shared" si="2"/>
        <v>1</v>
      </c>
      <c r="H157" s="47">
        <v>426</v>
      </c>
    </row>
    <row r="158" spans="1:8" ht="15">
      <c r="A158" s="58" t="s">
        <v>2194</v>
      </c>
      <c r="B158" s="58" t="s">
        <v>2122</v>
      </c>
      <c r="C158" s="59">
        <v>2429810</v>
      </c>
      <c r="D158" s="47">
        <v>651241</v>
      </c>
      <c r="E158" s="47">
        <v>1778569</v>
      </c>
      <c r="F158" s="47">
        <f t="shared" si="1"/>
        <v>2429810</v>
      </c>
      <c r="G158" s="55" t="b">
        <f t="shared" si="2"/>
        <v>1</v>
      </c>
      <c r="H158" s="47">
        <v>117</v>
      </c>
    </row>
    <row r="159" spans="1:8" ht="15">
      <c r="A159" s="58" t="s">
        <v>1002</v>
      </c>
      <c r="B159" s="58" t="s">
        <v>405</v>
      </c>
      <c r="C159" s="59">
        <v>2424207</v>
      </c>
      <c r="D159" s="47">
        <v>1106420</v>
      </c>
      <c r="E159" s="47">
        <v>1317787</v>
      </c>
      <c r="F159" s="47">
        <f t="shared" si="1"/>
        <v>2424207</v>
      </c>
      <c r="G159" s="55" t="b">
        <f t="shared" si="2"/>
        <v>1</v>
      </c>
      <c r="H159" s="47">
        <v>295</v>
      </c>
    </row>
    <row r="160" spans="1:8" ht="15">
      <c r="A160" s="58" t="s">
        <v>1763</v>
      </c>
      <c r="B160" s="58" t="s">
        <v>1716</v>
      </c>
      <c r="C160" s="59">
        <v>2414089</v>
      </c>
      <c r="D160" s="47">
        <v>2413688</v>
      </c>
      <c r="E160" s="47">
        <v>401</v>
      </c>
      <c r="F160" s="47">
        <f t="shared" si="1"/>
        <v>2414089</v>
      </c>
      <c r="G160" s="55" t="b">
        <f t="shared" si="2"/>
        <v>1</v>
      </c>
      <c r="H160" s="47">
        <v>539</v>
      </c>
    </row>
    <row r="161" spans="1:8" ht="15">
      <c r="A161" s="58" t="s">
        <v>1236</v>
      </c>
      <c r="B161" s="58" t="s">
        <v>1082</v>
      </c>
      <c r="C161" s="59">
        <v>2405316</v>
      </c>
      <c r="D161" s="47">
        <v>1199429</v>
      </c>
      <c r="E161" s="47">
        <v>1205887</v>
      </c>
      <c r="F161" s="47">
        <f t="shared" si="1"/>
        <v>2405316</v>
      </c>
      <c r="G161" s="55" t="b">
        <f t="shared" si="2"/>
        <v>1</v>
      </c>
      <c r="H161" s="47">
        <v>374</v>
      </c>
    </row>
    <row r="162" spans="1:8" ht="15">
      <c r="A162" s="58" t="s">
        <v>1455</v>
      </c>
      <c r="B162" s="58" t="s">
        <v>1357</v>
      </c>
      <c r="C162" s="59">
        <v>2376282</v>
      </c>
      <c r="D162" s="47">
        <v>2221098</v>
      </c>
      <c r="E162" s="47">
        <v>155184</v>
      </c>
      <c r="F162" s="47">
        <f t="shared" si="1"/>
        <v>2376282</v>
      </c>
      <c r="G162" s="55" t="b">
        <f t="shared" si="2"/>
        <v>1</v>
      </c>
      <c r="H162" s="47">
        <v>447</v>
      </c>
    </row>
    <row r="163" spans="1:8" ht="15">
      <c r="A163" s="58" t="s">
        <v>242</v>
      </c>
      <c r="B163" s="58" t="s">
        <v>219</v>
      </c>
      <c r="C163" s="59">
        <v>2347767</v>
      </c>
      <c r="D163" s="47">
        <v>2090287</v>
      </c>
      <c r="E163" s="47">
        <v>257480</v>
      </c>
      <c r="F163" s="47">
        <f t="shared" si="1"/>
        <v>2347767</v>
      </c>
      <c r="G163" s="55" t="b">
        <f t="shared" si="2"/>
        <v>1</v>
      </c>
      <c r="H163" s="47">
        <v>230</v>
      </c>
    </row>
    <row r="164" spans="1:8" ht="15">
      <c r="A164" s="58" t="s">
        <v>1233</v>
      </c>
      <c r="B164" s="58" t="s">
        <v>1082</v>
      </c>
      <c r="C164" s="59">
        <v>2254603</v>
      </c>
      <c r="D164" s="47">
        <v>1843711</v>
      </c>
      <c r="E164" s="47">
        <v>410892</v>
      </c>
      <c r="F164" s="47">
        <f t="shared" si="1"/>
        <v>2254603</v>
      </c>
      <c r="G164" s="55" t="b">
        <f t="shared" si="2"/>
        <v>1</v>
      </c>
      <c r="H164" s="47">
        <v>373</v>
      </c>
    </row>
    <row r="165" spans="1:8" ht="15">
      <c r="A165" s="58" t="s">
        <v>31</v>
      </c>
      <c r="B165" s="58" t="s">
        <v>2242</v>
      </c>
      <c r="C165" s="59">
        <v>2253072</v>
      </c>
      <c r="D165" s="47">
        <v>1001294</v>
      </c>
      <c r="E165" s="47">
        <v>1251778</v>
      </c>
      <c r="F165" s="47">
        <f t="shared" si="1"/>
        <v>2253072</v>
      </c>
      <c r="G165" s="55" t="b">
        <f t="shared" si="2"/>
        <v>1</v>
      </c>
      <c r="H165" s="47">
        <v>160</v>
      </c>
    </row>
    <row r="166" spans="1:8" ht="15">
      <c r="A166" s="58" t="s">
        <v>2100</v>
      </c>
      <c r="B166" s="58" t="s">
        <v>1911</v>
      </c>
      <c r="C166" s="59">
        <v>2251562</v>
      </c>
      <c r="D166" s="47">
        <v>2136452</v>
      </c>
      <c r="E166" s="47">
        <v>115110</v>
      </c>
      <c r="F166" s="47">
        <f t="shared" si="1"/>
        <v>2251562</v>
      </c>
      <c r="G166" s="55" t="b">
        <f t="shared" si="2"/>
        <v>1</v>
      </c>
      <c r="H166" s="47">
        <v>86</v>
      </c>
    </row>
    <row r="167" spans="1:8" ht="15">
      <c r="A167" s="58" t="s">
        <v>2134</v>
      </c>
      <c r="B167" s="58" t="s">
        <v>2122</v>
      </c>
      <c r="C167" s="59">
        <v>2229543</v>
      </c>
      <c r="D167" s="47">
        <v>1746223</v>
      </c>
      <c r="E167" s="47">
        <v>483320</v>
      </c>
      <c r="F167" s="47">
        <f t="shared" si="1"/>
        <v>2229543</v>
      </c>
      <c r="G167" s="55" t="b">
        <f t="shared" si="2"/>
        <v>1</v>
      </c>
      <c r="H167" s="47">
        <v>97</v>
      </c>
    </row>
    <row r="168" spans="1:8" ht="15">
      <c r="A168" s="58" t="s">
        <v>2019</v>
      </c>
      <c r="B168" s="58" t="s">
        <v>1911</v>
      </c>
      <c r="C168" s="59">
        <v>2202871</v>
      </c>
      <c r="D168" s="47">
        <v>1429796</v>
      </c>
      <c r="E168" s="47">
        <v>773075</v>
      </c>
      <c r="F168" s="47">
        <f t="shared" si="1"/>
        <v>2202871</v>
      </c>
      <c r="G168" s="55" t="b">
        <f t="shared" si="2"/>
        <v>1</v>
      </c>
      <c r="H168" s="47">
        <v>59</v>
      </c>
    </row>
    <row r="169" spans="1:8" ht="15">
      <c r="A169" s="58" t="s">
        <v>218</v>
      </c>
      <c r="B169" s="58" t="s">
        <v>154</v>
      </c>
      <c r="C169" s="59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5" t="b">
        <f aca="true" t="shared" si="6" ref="G169:G232">C169=F169</f>
        <v>1</v>
      </c>
      <c r="H169" s="47">
        <v>222</v>
      </c>
    </row>
    <row r="170" spans="1:8" ht="15">
      <c r="A170" s="58" t="s">
        <v>1959</v>
      </c>
      <c r="B170" s="58" t="s">
        <v>1911</v>
      </c>
      <c r="C170" s="59">
        <v>2160662</v>
      </c>
      <c r="D170" s="47">
        <v>1897662</v>
      </c>
      <c r="E170" s="47">
        <v>263000</v>
      </c>
      <c r="F170" s="47">
        <f t="shared" si="5"/>
        <v>2160662</v>
      </c>
      <c r="G170" s="55" t="b">
        <f t="shared" si="6"/>
        <v>1</v>
      </c>
      <c r="H170" s="47">
        <v>39</v>
      </c>
    </row>
    <row r="171" spans="1:8" ht="15">
      <c r="A171" s="58" t="s">
        <v>1742</v>
      </c>
      <c r="B171" s="58" t="s">
        <v>1716</v>
      </c>
      <c r="C171" s="59">
        <v>2149028</v>
      </c>
      <c r="D171" s="47">
        <v>854855</v>
      </c>
      <c r="E171" s="47">
        <v>1294173</v>
      </c>
      <c r="F171" s="47">
        <f t="shared" si="5"/>
        <v>2149028</v>
      </c>
      <c r="G171" s="55" t="b">
        <f t="shared" si="6"/>
        <v>1</v>
      </c>
      <c r="H171" s="47">
        <v>532</v>
      </c>
    </row>
    <row r="172" spans="1:8" ht="15">
      <c r="A172" s="58" t="s">
        <v>1264</v>
      </c>
      <c r="B172" s="58" t="s">
        <v>1240</v>
      </c>
      <c r="C172" s="59">
        <v>2145826</v>
      </c>
      <c r="D172" s="47">
        <v>1629404</v>
      </c>
      <c r="E172" s="47">
        <v>516422</v>
      </c>
      <c r="F172" s="47">
        <f t="shared" si="5"/>
        <v>2145826</v>
      </c>
      <c r="G172" s="55" t="b">
        <f t="shared" si="6"/>
        <v>1</v>
      </c>
      <c r="H172" s="47">
        <v>383</v>
      </c>
    </row>
    <row r="173" spans="1:8" ht="15">
      <c r="A173" s="58" t="s">
        <v>2115</v>
      </c>
      <c r="B173" s="58" t="s">
        <v>1911</v>
      </c>
      <c r="C173" s="59">
        <v>2138717</v>
      </c>
      <c r="D173" s="47">
        <v>1985917</v>
      </c>
      <c r="E173" s="47">
        <v>152800</v>
      </c>
      <c r="F173" s="47">
        <f t="shared" si="5"/>
        <v>2138717</v>
      </c>
      <c r="G173" s="55" t="b">
        <f t="shared" si="6"/>
        <v>1</v>
      </c>
      <c r="H173" s="47">
        <v>91</v>
      </c>
    </row>
    <row r="174" spans="1:8" ht="15">
      <c r="A174" s="58" t="s">
        <v>1956</v>
      </c>
      <c r="B174" s="58" t="s">
        <v>1911</v>
      </c>
      <c r="C174" s="59">
        <v>2133763</v>
      </c>
      <c r="D174" s="47">
        <v>1736089</v>
      </c>
      <c r="E174" s="47">
        <v>397674</v>
      </c>
      <c r="F174" s="47">
        <f t="shared" si="5"/>
        <v>2133763</v>
      </c>
      <c r="G174" s="55" t="b">
        <f t="shared" si="6"/>
        <v>1</v>
      </c>
      <c r="H174" s="47">
        <v>38</v>
      </c>
    </row>
    <row r="175" spans="1:8" ht="15">
      <c r="A175" s="58" t="s">
        <v>2047</v>
      </c>
      <c r="B175" s="58" t="s">
        <v>1911</v>
      </c>
      <c r="C175" s="59">
        <v>2101861</v>
      </c>
      <c r="D175" s="47">
        <v>1600941</v>
      </c>
      <c r="E175" s="47">
        <v>500920</v>
      </c>
      <c r="F175" s="47">
        <f t="shared" si="5"/>
        <v>2101861</v>
      </c>
      <c r="G175" s="55" t="b">
        <f t="shared" si="6"/>
        <v>1</v>
      </c>
      <c r="H175" s="47">
        <v>68</v>
      </c>
    </row>
    <row r="176" spans="1:8" ht="15">
      <c r="A176" s="58" t="s">
        <v>2173</v>
      </c>
      <c r="B176" s="58" t="s">
        <v>2122</v>
      </c>
      <c r="C176" s="59">
        <v>2096277</v>
      </c>
      <c r="D176" s="47">
        <v>1879314</v>
      </c>
      <c r="E176" s="47">
        <v>216963</v>
      </c>
      <c r="F176" s="47">
        <f t="shared" si="5"/>
        <v>2096277</v>
      </c>
      <c r="G176" s="55" t="b">
        <f t="shared" si="6"/>
        <v>1</v>
      </c>
      <c r="H176" s="47">
        <v>110</v>
      </c>
    </row>
    <row r="177" spans="1:8" ht="15">
      <c r="A177" s="58" t="s">
        <v>1666</v>
      </c>
      <c r="B177" s="58" t="s">
        <v>1633</v>
      </c>
      <c r="C177" s="59">
        <v>2077826</v>
      </c>
      <c r="D177" s="47">
        <v>1756238</v>
      </c>
      <c r="E177" s="47">
        <v>321588</v>
      </c>
      <c r="F177" s="47">
        <f t="shared" si="5"/>
        <v>2077826</v>
      </c>
      <c r="G177" s="55" t="b">
        <f t="shared" si="6"/>
        <v>1</v>
      </c>
      <c r="H177" s="47">
        <v>510</v>
      </c>
    </row>
    <row r="178" spans="1:8" ht="15">
      <c r="A178" s="58" t="s">
        <v>2109</v>
      </c>
      <c r="B178" s="58" t="s">
        <v>219</v>
      </c>
      <c r="C178" s="59">
        <v>2077802</v>
      </c>
      <c r="D178" s="47">
        <v>1127867</v>
      </c>
      <c r="E178" s="47">
        <v>949935</v>
      </c>
      <c r="F178" s="47">
        <f t="shared" si="5"/>
        <v>2077802</v>
      </c>
      <c r="G178" s="55" t="b">
        <f t="shared" si="6"/>
        <v>1</v>
      </c>
      <c r="H178" s="47">
        <v>240</v>
      </c>
    </row>
    <row r="179" spans="1:8" ht="15">
      <c r="A179" s="58" t="s">
        <v>1014</v>
      </c>
      <c r="B179" s="58" t="s">
        <v>1008</v>
      </c>
      <c r="C179" s="59">
        <v>2077658</v>
      </c>
      <c r="D179" s="47">
        <v>86622</v>
      </c>
      <c r="E179" s="47">
        <v>1991036</v>
      </c>
      <c r="F179" s="47">
        <f t="shared" si="5"/>
        <v>2077658</v>
      </c>
      <c r="G179" s="55" t="b">
        <f t="shared" si="6"/>
        <v>1</v>
      </c>
      <c r="H179" s="47">
        <v>299</v>
      </c>
    </row>
    <row r="180" spans="1:8" ht="15">
      <c r="A180" s="58" t="s">
        <v>1501</v>
      </c>
      <c r="B180" s="58" t="s">
        <v>1456</v>
      </c>
      <c r="C180" s="59">
        <v>2072561</v>
      </c>
      <c r="D180" s="47">
        <v>1990306</v>
      </c>
      <c r="E180" s="47">
        <v>82255</v>
      </c>
      <c r="F180" s="47">
        <f t="shared" si="5"/>
        <v>2072561</v>
      </c>
      <c r="G180" s="55" t="b">
        <f t="shared" si="6"/>
        <v>1</v>
      </c>
      <c r="H180" s="47">
        <v>462</v>
      </c>
    </row>
    <row r="181" spans="1:8" ht="15">
      <c r="A181" s="58" t="s">
        <v>1610</v>
      </c>
      <c r="B181" s="58" t="s">
        <v>1556</v>
      </c>
      <c r="C181" s="59">
        <v>2057655</v>
      </c>
      <c r="D181" s="47">
        <v>1534383</v>
      </c>
      <c r="E181" s="47">
        <v>523272</v>
      </c>
      <c r="F181" s="47">
        <f t="shared" si="5"/>
        <v>2057655</v>
      </c>
      <c r="G181" s="55" t="b">
        <f t="shared" si="6"/>
        <v>1</v>
      </c>
      <c r="H181" s="47">
        <v>491</v>
      </c>
    </row>
    <row r="182" spans="1:8" ht="15">
      <c r="A182" s="58" t="s">
        <v>1947</v>
      </c>
      <c r="B182" s="58" t="s">
        <v>1911</v>
      </c>
      <c r="C182" s="59">
        <v>2009402</v>
      </c>
      <c r="D182" s="47">
        <v>608767</v>
      </c>
      <c r="E182" s="47">
        <v>1400635</v>
      </c>
      <c r="F182" s="47">
        <f t="shared" si="5"/>
        <v>2009402</v>
      </c>
      <c r="G182" s="55" t="b">
        <f t="shared" si="6"/>
        <v>1</v>
      </c>
      <c r="H182" s="47">
        <v>35</v>
      </c>
    </row>
    <row r="183" spans="1:8" ht="15">
      <c r="A183" s="58" t="s">
        <v>1336</v>
      </c>
      <c r="B183" s="58" t="s">
        <v>1240</v>
      </c>
      <c r="C183" s="59">
        <v>2006087</v>
      </c>
      <c r="D183" s="47">
        <v>1686360</v>
      </c>
      <c r="E183" s="47">
        <v>319727</v>
      </c>
      <c r="F183" s="47">
        <f t="shared" si="5"/>
        <v>2006087</v>
      </c>
      <c r="G183" s="55" t="b">
        <f t="shared" si="6"/>
        <v>1</v>
      </c>
      <c r="H183" s="47">
        <v>407</v>
      </c>
    </row>
    <row r="184" spans="1:8" ht="15">
      <c r="A184" s="58" t="s">
        <v>1372</v>
      </c>
      <c r="B184" s="58" t="s">
        <v>1357</v>
      </c>
      <c r="C184" s="59">
        <v>2004170</v>
      </c>
      <c r="D184" s="47">
        <v>1932469</v>
      </c>
      <c r="E184" s="47">
        <v>71701</v>
      </c>
      <c r="F184" s="47">
        <f t="shared" si="5"/>
        <v>2004170</v>
      </c>
      <c r="G184" s="55" t="b">
        <f t="shared" si="6"/>
        <v>1</v>
      </c>
      <c r="H184" s="47">
        <v>419</v>
      </c>
    </row>
    <row r="185" spans="1:8" ht="15">
      <c r="A185" s="58" t="s">
        <v>1850</v>
      </c>
      <c r="B185" s="58" t="s">
        <v>1841</v>
      </c>
      <c r="C185" s="59">
        <v>1997597</v>
      </c>
      <c r="D185" s="47">
        <v>1995597</v>
      </c>
      <c r="E185" s="47">
        <v>2000</v>
      </c>
      <c r="F185" s="47">
        <f t="shared" si="5"/>
        <v>1997597</v>
      </c>
      <c r="G185" s="55" t="b">
        <f t="shared" si="6"/>
        <v>1</v>
      </c>
      <c r="H185" s="47">
        <v>3</v>
      </c>
    </row>
    <row r="186" spans="1:8" ht="15">
      <c r="A186" s="58" t="s">
        <v>1315</v>
      </c>
      <c r="B186" s="58" t="s">
        <v>1240</v>
      </c>
      <c r="C186" s="59">
        <v>1996152</v>
      </c>
      <c r="D186" s="47">
        <v>1986152</v>
      </c>
      <c r="E186" s="47">
        <v>10000</v>
      </c>
      <c r="F186" s="47">
        <f t="shared" si="5"/>
        <v>1996152</v>
      </c>
      <c r="G186" s="55" t="b">
        <f t="shared" si="6"/>
        <v>1</v>
      </c>
      <c r="H186" s="47">
        <v>400</v>
      </c>
    </row>
    <row r="187" spans="1:8" ht="15">
      <c r="A187" s="58" t="s">
        <v>1190</v>
      </c>
      <c r="B187" s="58" t="s">
        <v>1082</v>
      </c>
      <c r="C187" s="59">
        <v>1984160</v>
      </c>
      <c r="D187" s="47">
        <v>788825</v>
      </c>
      <c r="E187" s="47">
        <v>1195335</v>
      </c>
      <c r="F187" s="47">
        <f t="shared" si="5"/>
        <v>1984160</v>
      </c>
      <c r="G187" s="55" t="b">
        <f t="shared" si="6"/>
        <v>1</v>
      </c>
      <c r="H187" s="47">
        <v>358</v>
      </c>
    </row>
    <row r="188" spans="1:8" ht="15">
      <c r="A188" s="58" t="s">
        <v>392</v>
      </c>
      <c r="B188" s="58" t="s">
        <v>327</v>
      </c>
      <c r="C188" s="59">
        <v>1964333</v>
      </c>
      <c r="D188" s="47">
        <v>1616448</v>
      </c>
      <c r="E188" s="47">
        <v>347885</v>
      </c>
      <c r="F188" s="47">
        <f t="shared" si="5"/>
        <v>1964333</v>
      </c>
      <c r="G188" s="55" t="b">
        <f t="shared" si="6"/>
        <v>1</v>
      </c>
      <c r="H188" s="47">
        <v>280</v>
      </c>
    </row>
    <row r="189" spans="1:8" ht="15">
      <c r="A189" s="58" t="s">
        <v>1462</v>
      </c>
      <c r="B189" s="58" t="s">
        <v>1456</v>
      </c>
      <c r="C189" s="59">
        <v>1926220</v>
      </c>
      <c r="D189" s="47">
        <v>1462771</v>
      </c>
      <c r="E189" s="47">
        <v>463449</v>
      </c>
      <c r="F189" s="47">
        <f t="shared" si="5"/>
        <v>1926220</v>
      </c>
      <c r="G189" s="55" t="b">
        <f t="shared" si="6"/>
        <v>1</v>
      </c>
      <c r="H189" s="47">
        <v>449</v>
      </c>
    </row>
    <row r="190" spans="1:8" ht="15">
      <c r="A190" s="58" t="s">
        <v>1880</v>
      </c>
      <c r="B190" s="58" t="s">
        <v>1841</v>
      </c>
      <c r="C190" s="59">
        <v>1922032</v>
      </c>
      <c r="D190" s="47">
        <v>1785303</v>
      </c>
      <c r="E190" s="47">
        <v>136729</v>
      </c>
      <c r="F190" s="47">
        <f t="shared" si="5"/>
        <v>1922032</v>
      </c>
      <c r="G190" s="55" t="b">
        <f t="shared" si="6"/>
        <v>1</v>
      </c>
      <c r="H190" s="47">
        <v>13</v>
      </c>
    </row>
    <row r="191" spans="1:8" ht="15">
      <c r="A191" s="58" t="s">
        <v>83</v>
      </c>
      <c r="B191" s="58" t="s">
        <v>62</v>
      </c>
      <c r="C191" s="59">
        <v>1921372</v>
      </c>
      <c r="D191" s="47">
        <v>1898372</v>
      </c>
      <c r="E191" s="47">
        <v>23000</v>
      </c>
      <c r="F191" s="47">
        <f t="shared" si="5"/>
        <v>1921372</v>
      </c>
      <c r="G191" s="55" t="b">
        <f t="shared" si="6"/>
        <v>1</v>
      </c>
      <c r="H191" s="47">
        <v>177</v>
      </c>
    </row>
    <row r="192" spans="1:8" ht="15">
      <c r="A192" s="58" t="s">
        <v>92</v>
      </c>
      <c r="B192" s="58" t="s">
        <v>62</v>
      </c>
      <c r="C192" s="59">
        <v>1904381</v>
      </c>
      <c r="D192" s="47">
        <v>1893080</v>
      </c>
      <c r="E192" s="47">
        <v>11301</v>
      </c>
      <c r="F192" s="47">
        <f t="shared" si="5"/>
        <v>1904381</v>
      </c>
      <c r="G192" s="55" t="b">
        <f t="shared" si="6"/>
        <v>1</v>
      </c>
      <c r="H192" s="47">
        <v>180</v>
      </c>
    </row>
    <row r="193" spans="1:8" ht="15">
      <c r="A193" s="58" t="s">
        <v>1411</v>
      </c>
      <c r="B193" s="58" t="s">
        <v>1357</v>
      </c>
      <c r="C193" s="59">
        <v>1898921</v>
      </c>
      <c r="D193" s="47">
        <v>1867016</v>
      </c>
      <c r="E193" s="47">
        <v>31905</v>
      </c>
      <c r="F193" s="47">
        <f t="shared" si="5"/>
        <v>1898921</v>
      </c>
      <c r="G193" s="55" t="b">
        <f t="shared" si="6"/>
        <v>1</v>
      </c>
      <c r="H193" s="47">
        <v>432</v>
      </c>
    </row>
    <row r="194" spans="1:8" ht="15">
      <c r="A194" s="58" t="s">
        <v>209</v>
      </c>
      <c r="B194" s="58" t="s">
        <v>154</v>
      </c>
      <c r="C194" s="59">
        <v>1894867</v>
      </c>
      <c r="D194" s="47">
        <v>1372311</v>
      </c>
      <c r="E194" s="47">
        <v>522556</v>
      </c>
      <c r="F194" s="47">
        <f t="shared" si="5"/>
        <v>1894867</v>
      </c>
      <c r="G194" s="55" t="b">
        <f t="shared" si="6"/>
        <v>1</v>
      </c>
      <c r="H194" s="47">
        <v>219</v>
      </c>
    </row>
    <row r="195" spans="1:8" ht="15">
      <c r="A195" s="58" t="s">
        <v>398</v>
      </c>
      <c r="B195" s="58" t="s">
        <v>327</v>
      </c>
      <c r="C195" s="59">
        <v>1886003</v>
      </c>
      <c r="D195" s="47">
        <v>1738518</v>
      </c>
      <c r="E195" s="47">
        <v>147485</v>
      </c>
      <c r="F195" s="47">
        <f t="shared" si="5"/>
        <v>1886003</v>
      </c>
      <c r="G195" s="55" t="b">
        <f t="shared" si="6"/>
        <v>1</v>
      </c>
      <c r="H195" s="47">
        <v>282</v>
      </c>
    </row>
    <row r="196" spans="1:8" ht="15">
      <c r="A196" s="58" t="s">
        <v>317</v>
      </c>
      <c r="B196" s="58" t="s">
        <v>290</v>
      </c>
      <c r="C196" s="59">
        <v>1862285</v>
      </c>
      <c r="D196" s="47">
        <v>333008</v>
      </c>
      <c r="E196" s="47">
        <v>1529277</v>
      </c>
      <c r="F196" s="47">
        <f t="shared" si="5"/>
        <v>1862285</v>
      </c>
      <c r="G196" s="55" t="b">
        <f t="shared" si="6"/>
        <v>1</v>
      </c>
      <c r="H196" s="47">
        <v>255</v>
      </c>
    </row>
    <row r="197" spans="1:8" ht="15">
      <c r="A197" s="58" t="s">
        <v>228</v>
      </c>
      <c r="B197" s="58" t="s">
        <v>219</v>
      </c>
      <c r="C197" s="59">
        <v>1854458</v>
      </c>
      <c r="D197" s="47">
        <v>1830328</v>
      </c>
      <c r="E197" s="47">
        <v>24130</v>
      </c>
      <c r="F197" s="47">
        <f t="shared" si="5"/>
        <v>1854458</v>
      </c>
      <c r="G197" s="55" t="b">
        <f t="shared" si="6"/>
        <v>1</v>
      </c>
      <c r="H197" s="47">
        <v>225</v>
      </c>
    </row>
    <row r="198" spans="1:8" ht="15">
      <c r="A198" s="58" t="s">
        <v>1754</v>
      </c>
      <c r="B198" s="58" t="s">
        <v>1716</v>
      </c>
      <c r="C198" s="59">
        <v>1827908</v>
      </c>
      <c r="D198" s="47">
        <v>878198</v>
      </c>
      <c r="E198" s="47">
        <v>949710</v>
      </c>
      <c r="F198" s="47">
        <f t="shared" si="5"/>
        <v>1827908</v>
      </c>
      <c r="G198" s="55" t="b">
        <f t="shared" si="6"/>
        <v>1</v>
      </c>
      <c r="H198" s="47">
        <v>536</v>
      </c>
    </row>
    <row r="199" spans="1:8" ht="15">
      <c r="A199" s="58" t="s">
        <v>1360</v>
      </c>
      <c r="B199" s="58" t="s">
        <v>1357</v>
      </c>
      <c r="C199" s="59">
        <v>1813799</v>
      </c>
      <c r="D199" s="47">
        <v>1803799</v>
      </c>
      <c r="E199" s="47">
        <v>10000</v>
      </c>
      <c r="F199" s="47">
        <f t="shared" si="5"/>
        <v>1813799</v>
      </c>
      <c r="G199" s="55" t="b">
        <f t="shared" si="6"/>
        <v>1</v>
      </c>
      <c r="H199" s="47">
        <v>415</v>
      </c>
    </row>
    <row r="200" spans="1:8" ht="15">
      <c r="A200" s="58" t="s">
        <v>1214</v>
      </c>
      <c r="B200" s="58" t="s">
        <v>1082</v>
      </c>
      <c r="C200" s="59">
        <v>1812847</v>
      </c>
      <c r="D200" s="47">
        <v>1681615</v>
      </c>
      <c r="E200" s="47">
        <v>131232</v>
      </c>
      <c r="F200" s="47">
        <f t="shared" si="5"/>
        <v>1812847</v>
      </c>
      <c r="G200" s="55" t="b">
        <f t="shared" si="6"/>
        <v>1</v>
      </c>
      <c r="H200" s="47">
        <v>366</v>
      </c>
    </row>
    <row r="201" spans="1:8" ht="15">
      <c r="A201" s="58" t="s">
        <v>2053</v>
      </c>
      <c r="B201" s="58" t="s">
        <v>1911</v>
      </c>
      <c r="C201" s="59">
        <v>1799053</v>
      </c>
      <c r="D201" s="47">
        <v>1472433</v>
      </c>
      <c r="E201" s="47">
        <v>326620</v>
      </c>
      <c r="F201" s="47">
        <f t="shared" si="5"/>
        <v>1799053</v>
      </c>
      <c r="G201" s="55" t="b">
        <f t="shared" si="6"/>
        <v>1</v>
      </c>
      <c r="H201" s="47">
        <v>70</v>
      </c>
    </row>
    <row r="202" spans="1:8" ht="15">
      <c r="A202" s="58" t="s">
        <v>1898</v>
      </c>
      <c r="B202" s="58" t="s">
        <v>1841</v>
      </c>
      <c r="C202" s="59">
        <v>1787201</v>
      </c>
      <c r="D202" s="47">
        <v>1701924</v>
      </c>
      <c r="E202" s="47">
        <v>85277</v>
      </c>
      <c r="F202" s="47">
        <f t="shared" si="5"/>
        <v>1787201</v>
      </c>
      <c r="G202" s="55" t="b">
        <f t="shared" si="6"/>
        <v>1</v>
      </c>
      <c r="H202" s="47">
        <v>19</v>
      </c>
    </row>
    <row r="203" spans="1:8" ht="15">
      <c r="A203" s="58" t="s">
        <v>2059</v>
      </c>
      <c r="B203" s="58" t="s">
        <v>1911</v>
      </c>
      <c r="C203" s="59">
        <v>1763856</v>
      </c>
      <c r="D203" s="47">
        <v>588706</v>
      </c>
      <c r="E203" s="47">
        <v>1175150</v>
      </c>
      <c r="F203" s="47">
        <f t="shared" si="5"/>
        <v>1763856</v>
      </c>
      <c r="G203" s="55" t="b">
        <f t="shared" si="6"/>
        <v>1</v>
      </c>
      <c r="H203" s="47">
        <v>72</v>
      </c>
    </row>
    <row r="204" spans="1:8" ht="15">
      <c r="A204" s="58" t="s">
        <v>1276</v>
      </c>
      <c r="B204" s="58" t="s">
        <v>1240</v>
      </c>
      <c r="C204" s="59">
        <v>1763021</v>
      </c>
      <c r="D204" s="47">
        <v>910114</v>
      </c>
      <c r="E204" s="47">
        <v>852907</v>
      </c>
      <c r="F204" s="47">
        <f t="shared" si="5"/>
        <v>1763021</v>
      </c>
      <c r="G204" s="55" t="b">
        <f t="shared" si="6"/>
        <v>1</v>
      </c>
      <c r="H204" s="47">
        <v>387</v>
      </c>
    </row>
    <row r="205" spans="1:8" ht="15">
      <c r="A205" s="58" t="s">
        <v>1366</v>
      </c>
      <c r="B205" s="58" t="s">
        <v>1357</v>
      </c>
      <c r="C205" s="59">
        <v>1754776</v>
      </c>
      <c r="D205" s="47">
        <v>752003</v>
      </c>
      <c r="E205" s="47">
        <v>1002773</v>
      </c>
      <c r="F205" s="47">
        <f t="shared" si="5"/>
        <v>1754776</v>
      </c>
      <c r="G205" s="55" t="b">
        <f t="shared" si="6"/>
        <v>1</v>
      </c>
      <c r="H205" s="47">
        <v>417</v>
      </c>
    </row>
    <row r="206" spans="1:8" ht="15">
      <c r="A206" s="58" t="s">
        <v>1917</v>
      </c>
      <c r="B206" s="58" t="s">
        <v>1911</v>
      </c>
      <c r="C206" s="59">
        <v>1718675</v>
      </c>
      <c r="D206" s="47">
        <v>1652175</v>
      </c>
      <c r="E206" s="47">
        <v>66500</v>
      </c>
      <c r="F206" s="47">
        <f t="shared" si="5"/>
        <v>1718675</v>
      </c>
      <c r="G206" s="55" t="b">
        <f t="shared" si="6"/>
        <v>1</v>
      </c>
      <c r="H206" s="47">
        <v>25</v>
      </c>
    </row>
    <row r="207" spans="1:8" ht="15">
      <c r="A207" s="58" t="s">
        <v>1598</v>
      </c>
      <c r="B207" s="58" t="s">
        <v>1556</v>
      </c>
      <c r="C207" s="59">
        <v>1681363</v>
      </c>
      <c r="D207" s="47">
        <v>1618763</v>
      </c>
      <c r="E207" s="47">
        <v>62600</v>
      </c>
      <c r="F207" s="47">
        <f t="shared" si="5"/>
        <v>1681363</v>
      </c>
      <c r="G207" s="55" t="b">
        <f t="shared" si="6"/>
        <v>1</v>
      </c>
      <c r="H207" s="47">
        <v>487</v>
      </c>
    </row>
    <row r="208" spans="1:8" ht="15">
      <c r="A208" s="58" t="s">
        <v>2143</v>
      </c>
      <c r="B208" s="58" t="s">
        <v>2122</v>
      </c>
      <c r="C208" s="59">
        <v>1677424</v>
      </c>
      <c r="D208" s="47">
        <v>1668224</v>
      </c>
      <c r="E208" s="47">
        <v>9200</v>
      </c>
      <c r="F208" s="47">
        <f t="shared" si="5"/>
        <v>1677424</v>
      </c>
      <c r="G208" s="55" t="b">
        <f t="shared" si="6"/>
        <v>1</v>
      </c>
      <c r="H208" s="47">
        <v>100</v>
      </c>
    </row>
    <row r="209" spans="1:8" ht="15">
      <c r="A209" s="58" t="s">
        <v>245</v>
      </c>
      <c r="B209" s="58" t="s">
        <v>219</v>
      </c>
      <c r="C209" s="59">
        <v>1675479</v>
      </c>
      <c r="D209" s="47">
        <v>177531</v>
      </c>
      <c r="E209" s="47">
        <v>1497948</v>
      </c>
      <c r="F209" s="47">
        <f t="shared" si="5"/>
        <v>1675479</v>
      </c>
      <c r="G209" s="55" t="b">
        <f t="shared" si="6"/>
        <v>1</v>
      </c>
      <c r="H209" s="47">
        <v>231</v>
      </c>
    </row>
    <row r="210" spans="1:8" ht="15">
      <c r="A210" s="58" t="s">
        <v>2071</v>
      </c>
      <c r="B210" s="58" t="s">
        <v>1911</v>
      </c>
      <c r="C210" s="59">
        <v>1660958</v>
      </c>
      <c r="D210" s="47">
        <v>1639848</v>
      </c>
      <c r="E210" s="47">
        <v>21110</v>
      </c>
      <c r="F210" s="47">
        <f t="shared" si="5"/>
        <v>1660958</v>
      </c>
      <c r="G210" s="55" t="b">
        <f t="shared" si="6"/>
        <v>1</v>
      </c>
      <c r="H210" s="47">
        <v>76</v>
      </c>
    </row>
    <row r="211" spans="1:8" ht="15">
      <c r="A211" s="58" t="s">
        <v>1184</v>
      </c>
      <c r="B211" s="58" t="s">
        <v>1082</v>
      </c>
      <c r="C211" s="59">
        <v>1660874</v>
      </c>
      <c r="D211" s="47">
        <v>1159591</v>
      </c>
      <c r="E211" s="47">
        <v>501283</v>
      </c>
      <c r="F211" s="47">
        <f t="shared" si="5"/>
        <v>1660874</v>
      </c>
      <c r="G211" s="55" t="b">
        <f t="shared" si="6"/>
        <v>1</v>
      </c>
      <c r="H211" s="47">
        <v>356</v>
      </c>
    </row>
    <row r="212" spans="1:8" ht="15">
      <c r="A212" s="58" t="s">
        <v>323</v>
      </c>
      <c r="B212" s="58" t="s">
        <v>290</v>
      </c>
      <c r="C212" s="59">
        <v>1647840</v>
      </c>
      <c r="D212" s="47">
        <v>493840</v>
      </c>
      <c r="E212" s="47">
        <v>1154000</v>
      </c>
      <c r="F212" s="47">
        <f t="shared" si="5"/>
        <v>1647840</v>
      </c>
      <c r="G212" s="55" t="b">
        <f t="shared" si="6"/>
        <v>1</v>
      </c>
      <c r="H212" s="47">
        <v>257</v>
      </c>
    </row>
    <row r="213" spans="1:8" ht="15">
      <c r="A213" s="58" t="s">
        <v>169</v>
      </c>
      <c r="B213" s="58" t="s">
        <v>154</v>
      </c>
      <c r="C213" s="59">
        <v>1624946</v>
      </c>
      <c r="D213" s="47">
        <v>1437821</v>
      </c>
      <c r="E213" s="47">
        <v>187125</v>
      </c>
      <c r="F213" s="47">
        <f t="shared" si="5"/>
        <v>1624946</v>
      </c>
      <c r="G213" s="55" t="b">
        <f t="shared" si="6"/>
        <v>1</v>
      </c>
      <c r="H213" s="47">
        <v>205</v>
      </c>
    </row>
    <row r="214" spans="1:8" ht="15">
      <c r="A214" s="58" t="s">
        <v>1115</v>
      </c>
      <c r="B214" s="58" t="s">
        <v>1082</v>
      </c>
      <c r="C214" s="59">
        <v>1603849</v>
      </c>
      <c r="D214" s="47">
        <v>745353</v>
      </c>
      <c r="E214" s="47">
        <v>858496</v>
      </c>
      <c r="F214" s="47">
        <f t="shared" si="5"/>
        <v>1603849</v>
      </c>
      <c r="G214" s="55" t="b">
        <f t="shared" si="6"/>
        <v>1</v>
      </c>
      <c r="H214" s="47">
        <v>333</v>
      </c>
    </row>
    <row r="215" spans="1:8" ht="15">
      <c r="A215" s="58" t="s">
        <v>1267</v>
      </c>
      <c r="B215" s="58" t="s">
        <v>1240</v>
      </c>
      <c r="C215" s="59">
        <v>1593329</v>
      </c>
      <c r="D215" s="47">
        <v>216328</v>
      </c>
      <c r="E215" s="47">
        <v>1377001</v>
      </c>
      <c r="F215" s="47">
        <f t="shared" si="5"/>
        <v>1593329</v>
      </c>
      <c r="G215" s="55" t="b">
        <f t="shared" si="6"/>
        <v>1</v>
      </c>
      <c r="H215" s="47">
        <v>384</v>
      </c>
    </row>
    <row r="216" spans="1:8" ht="15">
      <c r="A216" s="58" t="s">
        <v>1318</v>
      </c>
      <c r="B216" s="58" t="s">
        <v>1240</v>
      </c>
      <c r="C216" s="59">
        <v>1592181</v>
      </c>
      <c r="D216" s="47">
        <v>926406</v>
      </c>
      <c r="E216" s="47">
        <v>665775</v>
      </c>
      <c r="F216" s="47">
        <f t="shared" si="5"/>
        <v>1592181</v>
      </c>
      <c r="G216" s="55" t="b">
        <f t="shared" si="6"/>
        <v>1</v>
      </c>
      <c r="H216" s="47">
        <v>401</v>
      </c>
    </row>
    <row r="217" spans="1:8" ht="15">
      <c r="A217" s="58" t="s">
        <v>2007</v>
      </c>
      <c r="B217" s="58" t="s">
        <v>1911</v>
      </c>
      <c r="C217" s="59">
        <v>1590122</v>
      </c>
      <c r="D217" s="47">
        <v>1430572</v>
      </c>
      <c r="E217" s="47">
        <v>159550</v>
      </c>
      <c r="F217" s="47">
        <f t="shared" si="5"/>
        <v>1590122</v>
      </c>
      <c r="G217" s="55" t="b">
        <f t="shared" si="6"/>
        <v>1</v>
      </c>
      <c r="H217" s="47">
        <v>55</v>
      </c>
    </row>
    <row r="218" spans="1:8" ht="15">
      <c r="A218" s="58" t="s">
        <v>1109</v>
      </c>
      <c r="B218" s="58" t="s">
        <v>1082</v>
      </c>
      <c r="C218" s="59">
        <v>1589283</v>
      </c>
      <c r="D218" s="47">
        <v>769194</v>
      </c>
      <c r="E218" s="47">
        <v>820089</v>
      </c>
      <c r="F218" s="47">
        <f t="shared" si="5"/>
        <v>1589283</v>
      </c>
      <c r="G218" s="55" t="b">
        <f t="shared" si="6"/>
        <v>1</v>
      </c>
      <c r="H218" s="47">
        <v>331</v>
      </c>
    </row>
    <row r="219" spans="1:8" ht="15">
      <c r="A219" s="58" t="s">
        <v>1539</v>
      </c>
      <c r="B219" s="58" t="s">
        <v>1082</v>
      </c>
      <c r="C219" s="59">
        <v>1571982</v>
      </c>
      <c r="D219" s="47">
        <v>1470014</v>
      </c>
      <c r="E219" s="47">
        <v>101968</v>
      </c>
      <c r="F219" s="47">
        <f t="shared" si="5"/>
        <v>1571982</v>
      </c>
      <c r="G219" s="55" t="b">
        <f t="shared" si="6"/>
        <v>1</v>
      </c>
      <c r="H219" s="47">
        <v>371</v>
      </c>
    </row>
    <row r="220" spans="1:8" ht="15">
      <c r="A220" s="58" t="s">
        <v>345</v>
      </c>
      <c r="B220" s="58" t="s">
        <v>327</v>
      </c>
      <c r="C220" s="59">
        <v>1559442</v>
      </c>
      <c r="D220" s="47">
        <v>1300407</v>
      </c>
      <c r="E220" s="47">
        <v>259035</v>
      </c>
      <c r="F220" s="47">
        <f t="shared" si="5"/>
        <v>1559442</v>
      </c>
      <c r="G220" s="55" t="b">
        <f t="shared" si="6"/>
        <v>1</v>
      </c>
      <c r="H220" s="47">
        <v>264</v>
      </c>
    </row>
    <row r="221" spans="1:8" ht="15">
      <c r="A221" s="58" t="s">
        <v>2209</v>
      </c>
      <c r="B221" s="58" t="s">
        <v>2122</v>
      </c>
      <c r="C221" s="59">
        <v>1557172</v>
      </c>
      <c r="D221" s="47">
        <v>1445211</v>
      </c>
      <c r="E221" s="47">
        <v>111961</v>
      </c>
      <c r="F221" s="47">
        <f t="shared" si="5"/>
        <v>1557172</v>
      </c>
      <c r="G221" s="55" t="b">
        <f t="shared" si="6"/>
        <v>1</v>
      </c>
      <c r="H221" s="47">
        <v>122</v>
      </c>
    </row>
    <row r="222" spans="1:8" ht="15">
      <c r="A222" s="58" t="s">
        <v>1054</v>
      </c>
      <c r="B222" s="58" t="s">
        <v>1008</v>
      </c>
      <c r="C222" s="59">
        <v>1530767</v>
      </c>
      <c r="D222" s="47">
        <v>869761</v>
      </c>
      <c r="E222" s="47">
        <v>661006</v>
      </c>
      <c r="F222" s="47">
        <f t="shared" si="5"/>
        <v>1530767</v>
      </c>
      <c r="G222" s="55" t="b">
        <f t="shared" si="6"/>
        <v>1</v>
      </c>
      <c r="H222" s="47">
        <v>313</v>
      </c>
    </row>
    <row r="223" spans="1:8" ht="15">
      <c r="A223" s="58" t="s">
        <v>150</v>
      </c>
      <c r="B223" s="58" t="s">
        <v>111</v>
      </c>
      <c r="C223" s="59">
        <v>1529695</v>
      </c>
      <c r="D223" s="47">
        <v>1409250</v>
      </c>
      <c r="E223" s="47">
        <v>120445</v>
      </c>
      <c r="F223" s="47">
        <f t="shared" si="5"/>
        <v>1529695</v>
      </c>
      <c r="G223" s="55" t="b">
        <f t="shared" si="6"/>
        <v>1</v>
      </c>
      <c r="H223" s="47">
        <v>199</v>
      </c>
    </row>
    <row r="224" spans="1:8" ht="15">
      <c r="A224" s="58" t="s">
        <v>1178</v>
      </c>
      <c r="B224" s="58" t="s">
        <v>1082</v>
      </c>
      <c r="C224" s="59">
        <v>1529152</v>
      </c>
      <c r="D224" s="47">
        <v>1182306</v>
      </c>
      <c r="E224" s="47">
        <v>346846</v>
      </c>
      <c r="F224" s="47">
        <f t="shared" si="5"/>
        <v>1529152</v>
      </c>
      <c r="G224" s="55" t="b">
        <f t="shared" si="6"/>
        <v>1</v>
      </c>
      <c r="H224" s="47">
        <v>354</v>
      </c>
    </row>
    <row r="225" spans="1:8" ht="15">
      <c r="A225" s="58" t="s">
        <v>1163</v>
      </c>
      <c r="B225" s="58" t="s">
        <v>1082</v>
      </c>
      <c r="C225" s="59">
        <v>1499980</v>
      </c>
      <c r="D225" s="47">
        <v>1226422</v>
      </c>
      <c r="E225" s="47">
        <v>273558</v>
      </c>
      <c r="F225" s="47">
        <f t="shared" si="5"/>
        <v>1499980</v>
      </c>
      <c r="G225" s="55" t="b">
        <f t="shared" si="6"/>
        <v>1</v>
      </c>
      <c r="H225" s="47">
        <v>349</v>
      </c>
    </row>
    <row r="226" spans="1:8" ht="15">
      <c r="A226" s="58" t="s">
        <v>1541</v>
      </c>
      <c r="B226" s="58" t="s">
        <v>1556</v>
      </c>
      <c r="C226" s="59">
        <v>1494511</v>
      </c>
      <c r="D226" s="47">
        <v>1277510</v>
      </c>
      <c r="E226" s="47">
        <v>217001</v>
      </c>
      <c r="F226" s="47">
        <f t="shared" si="5"/>
        <v>1494511</v>
      </c>
      <c r="G226" s="55" t="b">
        <f t="shared" si="6"/>
        <v>1</v>
      </c>
      <c r="H226" s="47">
        <v>497</v>
      </c>
    </row>
    <row r="227" spans="1:8" ht="15">
      <c r="A227" s="58" t="s">
        <v>1773</v>
      </c>
      <c r="B227" s="58" t="s">
        <v>1716</v>
      </c>
      <c r="C227" s="59">
        <v>1482960</v>
      </c>
      <c r="D227" s="47">
        <v>1478659</v>
      </c>
      <c r="E227" s="47">
        <v>4301</v>
      </c>
      <c r="F227" s="47">
        <f t="shared" si="5"/>
        <v>1482960</v>
      </c>
      <c r="G227" s="55" t="b">
        <f t="shared" si="6"/>
        <v>1</v>
      </c>
      <c r="H227" s="47">
        <v>543</v>
      </c>
    </row>
    <row r="228" spans="1:8" ht="15">
      <c r="A228" s="58" t="s">
        <v>1038</v>
      </c>
      <c r="B228" s="58" t="s">
        <v>1008</v>
      </c>
      <c r="C228" s="59">
        <v>1481385</v>
      </c>
      <c r="D228" s="47">
        <v>1440987</v>
      </c>
      <c r="E228" s="47">
        <v>40398</v>
      </c>
      <c r="F228" s="47">
        <f t="shared" si="5"/>
        <v>1481385</v>
      </c>
      <c r="G228" s="55" t="b">
        <f t="shared" si="6"/>
        <v>1</v>
      </c>
      <c r="H228" s="47">
        <v>307</v>
      </c>
    </row>
    <row r="229" spans="1:8" ht="15">
      <c r="A229" s="58" t="s">
        <v>160</v>
      </c>
      <c r="B229" s="58" t="s">
        <v>154</v>
      </c>
      <c r="C229" s="59">
        <v>1456759</v>
      </c>
      <c r="D229" s="47">
        <v>822077</v>
      </c>
      <c r="E229" s="47">
        <v>634682</v>
      </c>
      <c r="F229" s="47">
        <f t="shared" si="5"/>
        <v>1456759</v>
      </c>
      <c r="G229" s="55" t="b">
        <f t="shared" si="6"/>
        <v>1</v>
      </c>
      <c r="H229" s="47">
        <v>202</v>
      </c>
    </row>
    <row r="230" spans="1:8" ht="15">
      <c r="A230" s="58" t="s">
        <v>2080</v>
      </c>
      <c r="B230" s="58" t="s">
        <v>1911</v>
      </c>
      <c r="C230" s="59">
        <v>1453811</v>
      </c>
      <c r="D230" s="47">
        <v>1104655</v>
      </c>
      <c r="E230" s="47">
        <v>349156</v>
      </c>
      <c r="F230" s="47">
        <f t="shared" si="5"/>
        <v>1453811</v>
      </c>
      <c r="G230" s="55" t="b">
        <f t="shared" si="6"/>
        <v>1</v>
      </c>
      <c r="H230" s="47">
        <v>79</v>
      </c>
    </row>
    <row r="231" spans="1:8" ht="15">
      <c r="A231" s="58" t="s">
        <v>1639</v>
      </c>
      <c r="B231" s="58" t="s">
        <v>1633</v>
      </c>
      <c r="C231" s="59">
        <v>1427953</v>
      </c>
      <c r="D231" s="47">
        <v>1402552</v>
      </c>
      <c r="E231" s="47">
        <v>25401</v>
      </c>
      <c r="F231" s="47">
        <f t="shared" si="5"/>
        <v>1427953</v>
      </c>
      <c r="G231" s="55" t="b">
        <f t="shared" si="6"/>
        <v>1</v>
      </c>
      <c r="H231" s="47">
        <v>501</v>
      </c>
    </row>
    <row r="232" spans="1:8" ht="15">
      <c r="A232" s="58" t="s">
        <v>1974</v>
      </c>
      <c r="B232" s="58" t="s">
        <v>1911</v>
      </c>
      <c r="C232" s="59">
        <v>1419329</v>
      </c>
      <c r="D232" s="47">
        <v>555610</v>
      </c>
      <c r="E232" s="47">
        <v>863719</v>
      </c>
      <c r="F232" s="47">
        <f t="shared" si="5"/>
        <v>1419329</v>
      </c>
      <c r="G232" s="55" t="b">
        <f t="shared" si="6"/>
        <v>1</v>
      </c>
      <c r="H232" s="47">
        <v>44</v>
      </c>
    </row>
    <row r="233" spans="1:8" ht="15">
      <c r="A233" s="58" t="s">
        <v>141</v>
      </c>
      <c r="B233" s="58" t="s">
        <v>111</v>
      </c>
      <c r="C233" s="59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5" t="b">
        <f aca="true" t="shared" si="8" ref="G233:G296">C233=F233</f>
        <v>1</v>
      </c>
      <c r="H233" s="47">
        <v>196</v>
      </c>
    </row>
    <row r="234" spans="1:8" ht="15">
      <c r="A234" s="58" t="s">
        <v>1402</v>
      </c>
      <c r="B234" s="58" t="s">
        <v>1357</v>
      </c>
      <c r="C234" s="59">
        <v>1406734</v>
      </c>
      <c r="D234" s="47">
        <v>1381232</v>
      </c>
      <c r="E234" s="47">
        <v>25502</v>
      </c>
      <c r="F234" s="47">
        <f t="shared" si="7"/>
        <v>1406734</v>
      </c>
      <c r="G234" s="55" t="b">
        <f t="shared" si="8"/>
        <v>1</v>
      </c>
      <c r="H234" s="47">
        <v>429</v>
      </c>
    </row>
    <row r="235" spans="1:8" ht="15">
      <c r="A235" s="58" t="s">
        <v>186</v>
      </c>
      <c r="B235" s="58" t="s">
        <v>154</v>
      </c>
      <c r="C235" s="59">
        <v>1393118</v>
      </c>
      <c r="D235" s="47">
        <v>1306618</v>
      </c>
      <c r="E235" s="47">
        <v>86500</v>
      </c>
      <c r="F235" s="47">
        <f t="shared" si="7"/>
        <v>1393118</v>
      </c>
      <c r="G235" s="55" t="b">
        <f t="shared" si="8"/>
        <v>1</v>
      </c>
      <c r="H235" s="47">
        <v>211</v>
      </c>
    </row>
    <row r="236" spans="1:8" ht="15">
      <c r="A236" s="58" t="s">
        <v>206</v>
      </c>
      <c r="B236" s="58" t="s">
        <v>154</v>
      </c>
      <c r="C236" s="59">
        <v>1386488</v>
      </c>
      <c r="D236" s="47">
        <v>723688</v>
      </c>
      <c r="E236" s="47">
        <v>662800</v>
      </c>
      <c r="F236" s="47">
        <f t="shared" si="7"/>
        <v>1386488</v>
      </c>
      <c r="G236" s="55" t="b">
        <f t="shared" si="8"/>
        <v>1</v>
      </c>
      <c r="H236" s="47">
        <v>218</v>
      </c>
    </row>
    <row r="237" spans="1:8" ht="15">
      <c r="A237" s="58" t="s">
        <v>1748</v>
      </c>
      <c r="B237" s="58" t="s">
        <v>1716</v>
      </c>
      <c r="C237" s="59">
        <v>1326490</v>
      </c>
      <c r="D237" s="47">
        <v>1254025</v>
      </c>
      <c r="E237" s="47">
        <v>72465</v>
      </c>
      <c r="F237" s="47">
        <f t="shared" si="7"/>
        <v>1326490</v>
      </c>
      <c r="G237" s="55" t="b">
        <f t="shared" si="8"/>
        <v>1</v>
      </c>
      <c r="H237" s="47">
        <v>534</v>
      </c>
    </row>
    <row r="238" spans="1:8" ht="15">
      <c r="A238" s="58" t="s">
        <v>180</v>
      </c>
      <c r="B238" s="58" t="s">
        <v>154</v>
      </c>
      <c r="C238" s="59">
        <v>1309635</v>
      </c>
      <c r="D238" s="47">
        <v>633844</v>
      </c>
      <c r="E238" s="47">
        <v>675791</v>
      </c>
      <c r="F238" s="47">
        <f t="shared" si="7"/>
        <v>1309635</v>
      </c>
      <c r="G238" s="55" t="b">
        <f t="shared" si="8"/>
        <v>1</v>
      </c>
      <c r="H238" s="47">
        <v>209</v>
      </c>
    </row>
    <row r="239" spans="1:8" ht="15">
      <c r="A239" s="58" t="s">
        <v>1133</v>
      </c>
      <c r="B239" s="58" t="s">
        <v>1082</v>
      </c>
      <c r="C239" s="59">
        <v>1309413</v>
      </c>
      <c r="D239" s="47">
        <v>247964</v>
      </c>
      <c r="E239" s="47">
        <v>1061449</v>
      </c>
      <c r="F239" s="47">
        <f t="shared" si="7"/>
        <v>1309413</v>
      </c>
      <c r="G239" s="55" t="b">
        <f t="shared" si="8"/>
        <v>1</v>
      </c>
      <c r="H239" s="47">
        <v>339</v>
      </c>
    </row>
    <row r="240" spans="1:8" ht="15">
      <c r="A240" s="58" t="s">
        <v>1714</v>
      </c>
      <c r="B240" s="58" t="s">
        <v>1633</v>
      </c>
      <c r="C240" s="59">
        <v>1307600</v>
      </c>
      <c r="D240" s="47">
        <v>1031405</v>
      </c>
      <c r="E240" s="47">
        <v>276195</v>
      </c>
      <c r="F240" s="47">
        <f t="shared" si="7"/>
        <v>1307600</v>
      </c>
      <c r="G240" s="55" t="b">
        <f t="shared" si="8"/>
        <v>1</v>
      </c>
      <c r="H240" s="47">
        <v>523</v>
      </c>
    </row>
    <row r="241" spans="1:8" ht="15">
      <c r="A241" s="58" t="s">
        <v>2103</v>
      </c>
      <c r="B241" s="58" t="s">
        <v>1911</v>
      </c>
      <c r="C241" s="59">
        <v>1304794</v>
      </c>
      <c r="D241" s="47">
        <v>1267943</v>
      </c>
      <c r="E241" s="47">
        <v>36851</v>
      </c>
      <c r="F241" s="47">
        <f t="shared" si="7"/>
        <v>1304794</v>
      </c>
      <c r="G241" s="55" t="b">
        <f t="shared" si="8"/>
        <v>1</v>
      </c>
      <c r="H241" s="47">
        <v>87</v>
      </c>
    </row>
    <row r="242" spans="1:8" ht="15">
      <c r="A242" s="58" t="s">
        <v>215</v>
      </c>
      <c r="B242" s="58" t="s">
        <v>154</v>
      </c>
      <c r="C242" s="59">
        <v>1280969</v>
      </c>
      <c r="D242" s="47">
        <v>1061709</v>
      </c>
      <c r="E242" s="47">
        <v>219260</v>
      </c>
      <c r="F242" s="47">
        <f t="shared" si="7"/>
        <v>1280969</v>
      </c>
      <c r="G242" s="55" t="b">
        <f t="shared" si="8"/>
        <v>1</v>
      </c>
      <c r="H242" s="47">
        <v>221</v>
      </c>
    </row>
    <row r="243" spans="1:8" ht="15">
      <c r="A243" s="58" t="s">
        <v>1285</v>
      </c>
      <c r="B243" s="58" t="s">
        <v>1240</v>
      </c>
      <c r="C243" s="59">
        <v>1268103</v>
      </c>
      <c r="D243" s="47">
        <v>1133506</v>
      </c>
      <c r="E243" s="47">
        <v>134597</v>
      </c>
      <c r="F243" s="47">
        <f t="shared" si="7"/>
        <v>1268103</v>
      </c>
      <c r="G243" s="55" t="b">
        <f t="shared" si="8"/>
        <v>1</v>
      </c>
      <c r="H243" s="47">
        <v>390</v>
      </c>
    </row>
    <row r="244" spans="1:8" ht="15">
      <c r="A244" s="58" t="s">
        <v>1431</v>
      </c>
      <c r="B244" s="58" t="s">
        <v>1357</v>
      </c>
      <c r="C244" s="59">
        <v>1267957</v>
      </c>
      <c r="D244" s="47">
        <v>1057507</v>
      </c>
      <c r="E244" s="47">
        <v>210450</v>
      </c>
      <c r="F244" s="47">
        <f t="shared" si="7"/>
        <v>1267957</v>
      </c>
      <c r="G244" s="55" t="b">
        <f t="shared" si="8"/>
        <v>1</v>
      </c>
      <c r="H244" s="47">
        <v>439</v>
      </c>
    </row>
    <row r="245" spans="1:8" ht="15">
      <c r="A245" s="58" t="s">
        <v>1</v>
      </c>
      <c r="B245" s="58" t="s">
        <v>2242</v>
      </c>
      <c r="C245" s="59">
        <v>1257124</v>
      </c>
      <c r="D245" s="47">
        <v>1116024</v>
      </c>
      <c r="E245" s="47">
        <v>141100</v>
      </c>
      <c r="F245" s="47">
        <f t="shared" si="7"/>
        <v>1257124</v>
      </c>
      <c r="G245" s="55" t="b">
        <f t="shared" si="8"/>
        <v>1</v>
      </c>
      <c r="H245" s="47">
        <v>150</v>
      </c>
    </row>
    <row r="246" spans="1:8" ht="15">
      <c r="A246" s="58" t="s">
        <v>1920</v>
      </c>
      <c r="B246" s="58" t="s">
        <v>1911</v>
      </c>
      <c r="C246" s="59">
        <v>1253443</v>
      </c>
      <c r="D246" s="47">
        <v>1134173</v>
      </c>
      <c r="E246" s="47">
        <v>119270</v>
      </c>
      <c r="F246" s="47">
        <f t="shared" si="7"/>
        <v>1253443</v>
      </c>
      <c r="G246" s="55" t="b">
        <f t="shared" si="8"/>
        <v>1</v>
      </c>
      <c r="H246" s="47">
        <v>26</v>
      </c>
    </row>
    <row r="247" spans="1:8" ht="15">
      <c r="A247" s="58" t="s">
        <v>2257</v>
      </c>
      <c r="B247" s="58" t="s">
        <v>2242</v>
      </c>
      <c r="C247" s="59">
        <v>1232776</v>
      </c>
      <c r="D247" s="47">
        <v>1216075</v>
      </c>
      <c r="E247" s="47">
        <v>16701</v>
      </c>
      <c r="F247" s="47">
        <f t="shared" si="7"/>
        <v>1232776</v>
      </c>
      <c r="G247" s="55" t="b">
        <f t="shared" si="8"/>
        <v>1</v>
      </c>
      <c r="H247" s="47">
        <v>138</v>
      </c>
    </row>
    <row r="248" spans="1:8" ht="15">
      <c r="A248" s="58" t="s">
        <v>1992</v>
      </c>
      <c r="B248" s="58" t="s">
        <v>1911</v>
      </c>
      <c r="C248" s="59">
        <v>1230635</v>
      </c>
      <c r="D248" s="47">
        <v>978115</v>
      </c>
      <c r="E248" s="47">
        <v>252520</v>
      </c>
      <c r="F248" s="47">
        <f t="shared" si="7"/>
        <v>1230635</v>
      </c>
      <c r="G248" s="55" t="b">
        <f t="shared" si="8"/>
        <v>1</v>
      </c>
      <c r="H248" s="47">
        <v>50</v>
      </c>
    </row>
    <row r="249" spans="1:8" ht="15">
      <c r="A249" s="58" t="s">
        <v>234</v>
      </c>
      <c r="B249" s="58" t="s">
        <v>219</v>
      </c>
      <c r="C249" s="59">
        <v>1228088</v>
      </c>
      <c r="D249" s="47">
        <v>1066614</v>
      </c>
      <c r="E249" s="47">
        <v>161474</v>
      </c>
      <c r="F249" s="47">
        <f t="shared" si="7"/>
        <v>1228088</v>
      </c>
      <c r="G249" s="55" t="b">
        <f t="shared" si="8"/>
        <v>1</v>
      </c>
      <c r="H249" s="47">
        <v>227</v>
      </c>
    </row>
    <row r="250" spans="1:8" ht="15">
      <c r="A250" s="58" t="s">
        <v>1414</v>
      </c>
      <c r="B250" s="58" t="s">
        <v>1357</v>
      </c>
      <c r="C250" s="59">
        <v>1223147</v>
      </c>
      <c r="D250" s="47">
        <v>1223146</v>
      </c>
      <c r="E250" s="47">
        <v>1</v>
      </c>
      <c r="F250" s="47">
        <f t="shared" si="7"/>
        <v>1223147</v>
      </c>
      <c r="G250" s="55" t="b">
        <f t="shared" si="8"/>
        <v>1</v>
      </c>
      <c r="H250" s="47">
        <v>433</v>
      </c>
    </row>
    <row r="251" spans="1:8" ht="15">
      <c r="A251" s="58" t="s">
        <v>1565</v>
      </c>
      <c r="B251" s="58" t="s">
        <v>1556</v>
      </c>
      <c r="C251" s="59">
        <v>1215521</v>
      </c>
      <c r="D251" s="47">
        <v>1080791</v>
      </c>
      <c r="E251" s="47">
        <v>134730</v>
      </c>
      <c r="F251" s="47">
        <f t="shared" si="7"/>
        <v>1215521</v>
      </c>
      <c r="G251" s="55" t="b">
        <f t="shared" si="8"/>
        <v>1</v>
      </c>
      <c r="H251" s="47">
        <v>481</v>
      </c>
    </row>
    <row r="252" spans="1:8" ht="15">
      <c r="A252" s="58" t="s">
        <v>1904</v>
      </c>
      <c r="B252" s="58" t="s">
        <v>1841</v>
      </c>
      <c r="C252" s="59">
        <v>1211875</v>
      </c>
      <c r="D252" s="47">
        <v>1049925</v>
      </c>
      <c r="E252" s="47">
        <v>161950</v>
      </c>
      <c r="F252" s="47">
        <f t="shared" si="7"/>
        <v>1211875</v>
      </c>
      <c r="G252" s="55" t="b">
        <f t="shared" si="8"/>
        <v>1</v>
      </c>
      <c r="H252" s="47">
        <v>21</v>
      </c>
    </row>
    <row r="253" spans="1:8" ht="15">
      <c r="A253" s="58" t="s">
        <v>4</v>
      </c>
      <c r="B253" s="58" t="s">
        <v>2242</v>
      </c>
      <c r="C253" s="59">
        <v>1198019</v>
      </c>
      <c r="D253" s="47">
        <v>1198019</v>
      </c>
      <c r="E253" s="47">
        <v>0</v>
      </c>
      <c r="F253" s="47">
        <f t="shared" si="7"/>
        <v>1198019</v>
      </c>
      <c r="G253" s="55" t="b">
        <f t="shared" si="8"/>
        <v>1</v>
      </c>
      <c r="H253" s="47">
        <v>151</v>
      </c>
    </row>
    <row r="254" spans="1:8" ht="15">
      <c r="A254" s="58" t="s">
        <v>1106</v>
      </c>
      <c r="B254" s="58" t="s">
        <v>1082</v>
      </c>
      <c r="C254" s="59">
        <v>1190967</v>
      </c>
      <c r="D254" s="47">
        <v>1091609</v>
      </c>
      <c r="E254" s="47">
        <v>99358</v>
      </c>
      <c r="F254" s="47">
        <f t="shared" si="7"/>
        <v>1190967</v>
      </c>
      <c r="G254" s="55" t="b">
        <f t="shared" si="8"/>
        <v>1</v>
      </c>
      <c r="H254" s="47">
        <v>330</v>
      </c>
    </row>
    <row r="255" spans="1:8" ht="15">
      <c r="A255" s="58" t="s">
        <v>1601</v>
      </c>
      <c r="B255" s="58" t="s">
        <v>1556</v>
      </c>
      <c r="C255" s="59">
        <v>1184696</v>
      </c>
      <c r="D255" s="47">
        <v>873400</v>
      </c>
      <c r="E255" s="47">
        <v>311296</v>
      </c>
      <c r="F255" s="47">
        <f t="shared" si="7"/>
        <v>1184696</v>
      </c>
      <c r="G255" s="55" t="b">
        <f t="shared" si="8"/>
        <v>1</v>
      </c>
      <c r="H255" s="47">
        <v>488</v>
      </c>
    </row>
    <row r="256" spans="1:8" ht="15">
      <c r="A256" s="58" t="s">
        <v>377</v>
      </c>
      <c r="B256" s="58" t="s">
        <v>327</v>
      </c>
      <c r="C256" s="59">
        <v>1171971</v>
      </c>
      <c r="D256" s="47">
        <v>1149641</v>
      </c>
      <c r="E256" s="47">
        <v>22330</v>
      </c>
      <c r="F256" s="47">
        <f t="shared" si="7"/>
        <v>1171971</v>
      </c>
      <c r="G256" s="55" t="b">
        <f t="shared" si="8"/>
        <v>1</v>
      </c>
      <c r="H256" s="47">
        <v>275</v>
      </c>
    </row>
    <row r="257" spans="1:8" ht="15">
      <c r="A257" s="58" t="s">
        <v>2041</v>
      </c>
      <c r="B257" s="58" t="s">
        <v>1911</v>
      </c>
      <c r="C257" s="59">
        <v>1170748</v>
      </c>
      <c r="D257" s="47">
        <v>1169148</v>
      </c>
      <c r="E257" s="47">
        <v>1600</v>
      </c>
      <c r="F257" s="47">
        <f t="shared" si="7"/>
        <v>1170748</v>
      </c>
      <c r="G257" s="55" t="b">
        <f t="shared" si="8"/>
        <v>1</v>
      </c>
      <c r="H257" s="47">
        <v>66</v>
      </c>
    </row>
    <row r="258" spans="1:8" ht="15">
      <c r="A258" s="58" t="s">
        <v>1495</v>
      </c>
      <c r="B258" s="58" t="s">
        <v>1456</v>
      </c>
      <c r="C258" s="59">
        <v>1168610</v>
      </c>
      <c r="D258" s="47">
        <v>1087135</v>
      </c>
      <c r="E258" s="47">
        <v>81475</v>
      </c>
      <c r="F258" s="47">
        <f t="shared" si="7"/>
        <v>1168610</v>
      </c>
      <c r="G258" s="55" t="b">
        <f t="shared" si="8"/>
        <v>1</v>
      </c>
      <c r="H258" s="47">
        <v>460</v>
      </c>
    </row>
    <row r="259" spans="1:8" ht="15">
      <c r="A259" s="58" t="s">
        <v>1118</v>
      </c>
      <c r="B259" s="58" t="s">
        <v>1082</v>
      </c>
      <c r="C259" s="59">
        <v>1167562</v>
      </c>
      <c r="D259" s="47">
        <v>1101312</v>
      </c>
      <c r="E259" s="47">
        <v>66250</v>
      </c>
      <c r="F259" s="47">
        <f t="shared" si="7"/>
        <v>1167562</v>
      </c>
      <c r="G259" s="55" t="b">
        <f t="shared" si="8"/>
        <v>1</v>
      </c>
      <c r="H259" s="47">
        <v>334</v>
      </c>
    </row>
    <row r="260" spans="1:8" ht="15">
      <c r="A260" s="58" t="s">
        <v>2235</v>
      </c>
      <c r="B260" s="58" t="s">
        <v>2122</v>
      </c>
      <c r="C260" s="59">
        <v>1153797</v>
      </c>
      <c r="D260" s="47">
        <v>546007</v>
      </c>
      <c r="E260" s="47">
        <v>607790</v>
      </c>
      <c r="F260" s="47">
        <f t="shared" si="7"/>
        <v>1153797</v>
      </c>
      <c r="G260" s="55" t="b">
        <f t="shared" si="8"/>
        <v>1</v>
      </c>
      <c r="H260" s="47">
        <v>131</v>
      </c>
    </row>
    <row r="261" spans="1:8" ht="15">
      <c r="A261" s="58" t="s">
        <v>157</v>
      </c>
      <c r="B261" s="58" t="s">
        <v>154</v>
      </c>
      <c r="C261" s="59">
        <v>1152194</v>
      </c>
      <c r="D261" s="47">
        <v>724413</v>
      </c>
      <c r="E261" s="47">
        <v>427781</v>
      </c>
      <c r="F261" s="47">
        <f t="shared" si="7"/>
        <v>1152194</v>
      </c>
      <c r="G261" s="55" t="b">
        <f t="shared" si="8"/>
        <v>1</v>
      </c>
      <c r="H261" s="47">
        <v>201</v>
      </c>
    </row>
    <row r="262" spans="1:8" ht="15">
      <c r="A262" s="58" t="s">
        <v>1648</v>
      </c>
      <c r="B262" s="58" t="s">
        <v>1633</v>
      </c>
      <c r="C262" s="59">
        <v>1145898</v>
      </c>
      <c r="D262" s="47">
        <v>1069418</v>
      </c>
      <c r="E262" s="47">
        <v>76480</v>
      </c>
      <c r="F262" s="47">
        <f t="shared" si="7"/>
        <v>1145898</v>
      </c>
      <c r="G262" s="55" t="b">
        <f t="shared" si="8"/>
        <v>1</v>
      </c>
      <c r="H262" s="47">
        <v>504</v>
      </c>
    </row>
    <row r="263" spans="1:8" ht="15">
      <c r="A263" s="58" t="s">
        <v>1297</v>
      </c>
      <c r="B263" s="58" t="s">
        <v>1240</v>
      </c>
      <c r="C263" s="59">
        <v>1143492</v>
      </c>
      <c r="D263" s="47">
        <v>1103490</v>
      </c>
      <c r="E263" s="47">
        <v>40002</v>
      </c>
      <c r="F263" s="47">
        <f t="shared" si="7"/>
        <v>1143492</v>
      </c>
      <c r="G263" s="55" t="b">
        <f t="shared" si="8"/>
        <v>1</v>
      </c>
      <c r="H263" s="47">
        <v>394</v>
      </c>
    </row>
    <row r="264" spans="1:8" ht="15">
      <c r="A264" s="58" t="s">
        <v>2290</v>
      </c>
      <c r="B264" s="58" t="s">
        <v>2242</v>
      </c>
      <c r="C264" s="59">
        <v>1141355</v>
      </c>
      <c r="D264" s="47">
        <v>1094080</v>
      </c>
      <c r="E264" s="47">
        <v>47275</v>
      </c>
      <c r="F264" s="47">
        <f t="shared" si="7"/>
        <v>1141355</v>
      </c>
      <c r="G264" s="55" t="b">
        <f t="shared" si="8"/>
        <v>1</v>
      </c>
      <c r="H264" s="47">
        <v>149</v>
      </c>
    </row>
    <row r="265" spans="1:8" ht="15">
      <c r="A265" s="58" t="s">
        <v>2191</v>
      </c>
      <c r="B265" s="58" t="s">
        <v>2122</v>
      </c>
      <c r="C265" s="59">
        <v>1140853</v>
      </c>
      <c r="D265" s="47">
        <v>1118802</v>
      </c>
      <c r="E265" s="47">
        <v>22051</v>
      </c>
      <c r="F265" s="47">
        <f t="shared" si="7"/>
        <v>1140853</v>
      </c>
      <c r="G265" s="55" t="b">
        <f t="shared" si="8"/>
        <v>1</v>
      </c>
      <c r="H265" s="47">
        <v>116</v>
      </c>
    </row>
    <row r="266" spans="1:8" ht="15">
      <c r="A266" s="58" t="s">
        <v>201</v>
      </c>
      <c r="B266" s="58" t="s">
        <v>154</v>
      </c>
      <c r="C266" s="59">
        <v>1133189</v>
      </c>
      <c r="D266" s="47">
        <v>716738</v>
      </c>
      <c r="E266" s="47">
        <v>416451</v>
      </c>
      <c r="F266" s="47">
        <f t="shared" si="7"/>
        <v>1133189</v>
      </c>
      <c r="G266" s="55" t="b">
        <f t="shared" si="8"/>
        <v>1</v>
      </c>
      <c r="H266" s="47">
        <v>216</v>
      </c>
    </row>
    <row r="267" spans="1:8" ht="15">
      <c r="A267" s="58" t="s">
        <v>1199</v>
      </c>
      <c r="B267" s="58" t="s">
        <v>1082</v>
      </c>
      <c r="C267" s="59">
        <v>1130193</v>
      </c>
      <c r="D267" s="47">
        <v>616913</v>
      </c>
      <c r="E267" s="47">
        <v>513280</v>
      </c>
      <c r="F267" s="47">
        <f t="shared" si="7"/>
        <v>1130193</v>
      </c>
      <c r="G267" s="55" t="b">
        <f t="shared" si="8"/>
        <v>1</v>
      </c>
      <c r="H267" s="47">
        <v>361</v>
      </c>
    </row>
    <row r="268" spans="1:8" ht="15">
      <c r="A268" s="58" t="s">
        <v>1971</v>
      </c>
      <c r="B268" s="58" t="s">
        <v>1911</v>
      </c>
      <c r="C268" s="59">
        <v>1127595</v>
      </c>
      <c r="D268" s="47">
        <v>619115</v>
      </c>
      <c r="E268" s="47">
        <v>508480</v>
      </c>
      <c r="F268" s="47">
        <f t="shared" si="7"/>
        <v>1127595</v>
      </c>
      <c r="G268" s="55" t="b">
        <f t="shared" si="8"/>
        <v>1</v>
      </c>
      <c r="H268" s="47">
        <v>43</v>
      </c>
    </row>
    <row r="269" spans="1:8" ht="15">
      <c r="A269" s="58" t="s">
        <v>1437</v>
      </c>
      <c r="B269" s="58" t="s">
        <v>1357</v>
      </c>
      <c r="C269" s="59">
        <v>1122850</v>
      </c>
      <c r="D269" s="47">
        <v>1120050</v>
      </c>
      <c r="E269" s="47">
        <v>2800</v>
      </c>
      <c r="F269" s="47">
        <f t="shared" si="7"/>
        <v>1122850</v>
      </c>
      <c r="G269" s="55" t="b">
        <f t="shared" si="8"/>
        <v>1</v>
      </c>
      <c r="H269" s="47">
        <v>441</v>
      </c>
    </row>
    <row r="270" spans="1:8" ht="15">
      <c r="A270" s="58" t="s">
        <v>2034</v>
      </c>
      <c r="B270" s="58" t="s">
        <v>1911</v>
      </c>
      <c r="C270" s="59">
        <v>1115142</v>
      </c>
      <c r="D270" s="47">
        <v>1033840</v>
      </c>
      <c r="E270" s="47">
        <v>81302</v>
      </c>
      <c r="F270" s="47">
        <f t="shared" si="7"/>
        <v>1115142</v>
      </c>
      <c r="G270" s="55" t="b">
        <f t="shared" si="8"/>
        <v>1</v>
      </c>
      <c r="H270" s="47">
        <v>64</v>
      </c>
    </row>
    <row r="271" spans="1:8" ht="15">
      <c r="A271" s="58" t="s">
        <v>1840</v>
      </c>
      <c r="B271" s="58" t="s">
        <v>1781</v>
      </c>
      <c r="C271" s="59">
        <v>1115100</v>
      </c>
      <c r="D271" s="47">
        <v>23280</v>
      </c>
      <c r="E271" s="47">
        <v>1091820</v>
      </c>
      <c r="F271" s="47">
        <f t="shared" si="7"/>
        <v>1115100</v>
      </c>
      <c r="G271" s="55" t="b">
        <f t="shared" si="8"/>
        <v>1</v>
      </c>
      <c r="H271" s="47">
        <v>567</v>
      </c>
    </row>
    <row r="272" spans="1:8" ht="15">
      <c r="A272" s="58" t="s">
        <v>1929</v>
      </c>
      <c r="B272" s="58" t="s">
        <v>1911</v>
      </c>
      <c r="C272" s="59">
        <v>1109496</v>
      </c>
      <c r="D272" s="47">
        <v>1055278</v>
      </c>
      <c r="E272" s="47">
        <v>54218</v>
      </c>
      <c r="F272" s="47">
        <f t="shared" si="7"/>
        <v>1109496</v>
      </c>
      <c r="G272" s="55" t="b">
        <f t="shared" si="8"/>
        <v>1</v>
      </c>
      <c r="H272" s="47">
        <v>29</v>
      </c>
    </row>
    <row r="273" spans="1:8" ht="15">
      <c r="A273" s="58" t="s">
        <v>231</v>
      </c>
      <c r="B273" s="58" t="s">
        <v>219</v>
      </c>
      <c r="C273" s="59">
        <v>1082384</v>
      </c>
      <c r="D273" s="47">
        <v>1039264</v>
      </c>
      <c r="E273" s="47">
        <v>43120</v>
      </c>
      <c r="F273" s="47">
        <f t="shared" si="7"/>
        <v>1082384</v>
      </c>
      <c r="G273" s="55" t="b">
        <f t="shared" si="8"/>
        <v>1</v>
      </c>
      <c r="H273" s="47">
        <v>226</v>
      </c>
    </row>
    <row r="274" spans="1:8" ht="15">
      <c r="A274" s="58" t="s">
        <v>248</v>
      </c>
      <c r="B274" s="58" t="s">
        <v>219</v>
      </c>
      <c r="C274" s="59">
        <v>1080120</v>
      </c>
      <c r="D274" s="47">
        <v>776979</v>
      </c>
      <c r="E274" s="47">
        <v>303141</v>
      </c>
      <c r="F274" s="47">
        <f t="shared" si="7"/>
        <v>1080120</v>
      </c>
      <c r="G274" s="55" t="b">
        <f t="shared" si="8"/>
        <v>1</v>
      </c>
      <c r="H274" s="47">
        <v>232</v>
      </c>
    </row>
    <row r="275" spans="1:8" ht="15">
      <c r="A275" s="58" t="s">
        <v>1443</v>
      </c>
      <c r="B275" s="58" t="s">
        <v>1357</v>
      </c>
      <c r="C275" s="59">
        <v>1077000</v>
      </c>
      <c r="D275" s="47">
        <v>1069600</v>
      </c>
      <c r="E275" s="47">
        <v>7400</v>
      </c>
      <c r="F275" s="47">
        <f t="shared" si="7"/>
        <v>1077000</v>
      </c>
      <c r="G275" s="55" t="b">
        <f t="shared" si="8"/>
        <v>1</v>
      </c>
      <c r="H275" s="47">
        <v>443</v>
      </c>
    </row>
    <row r="276" spans="1:8" ht="15">
      <c r="A276" s="58" t="s">
        <v>1202</v>
      </c>
      <c r="B276" s="58" t="s">
        <v>1082</v>
      </c>
      <c r="C276" s="59">
        <v>1075386</v>
      </c>
      <c r="D276" s="47">
        <v>325051</v>
      </c>
      <c r="E276" s="47">
        <v>750335</v>
      </c>
      <c r="F276" s="47">
        <f t="shared" si="7"/>
        <v>1075386</v>
      </c>
      <c r="G276" s="55" t="b">
        <f t="shared" si="8"/>
        <v>1</v>
      </c>
      <c r="H276" s="47">
        <v>362</v>
      </c>
    </row>
    <row r="277" spans="1:8" ht="15">
      <c r="A277" s="58" t="s">
        <v>1333</v>
      </c>
      <c r="B277" s="58" t="s">
        <v>1240</v>
      </c>
      <c r="C277" s="59">
        <v>1070873</v>
      </c>
      <c r="D277" s="47">
        <v>944053</v>
      </c>
      <c r="E277" s="47">
        <v>126820</v>
      </c>
      <c r="F277" s="47">
        <f t="shared" si="7"/>
        <v>1070873</v>
      </c>
      <c r="G277" s="55" t="b">
        <f t="shared" si="8"/>
        <v>1</v>
      </c>
      <c r="H277" s="47">
        <v>406</v>
      </c>
    </row>
    <row r="278" spans="1:8" ht="15">
      <c r="A278" s="58" t="s">
        <v>1532</v>
      </c>
      <c r="B278" s="58" t="s">
        <v>1505</v>
      </c>
      <c r="C278" s="59">
        <v>1064202</v>
      </c>
      <c r="D278" s="47">
        <v>1034082</v>
      </c>
      <c r="E278" s="47">
        <v>30120</v>
      </c>
      <c r="F278" s="47">
        <f t="shared" si="7"/>
        <v>1064202</v>
      </c>
      <c r="G278" s="55" t="b">
        <f t="shared" si="8"/>
        <v>1</v>
      </c>
      <c r="H278" s="47">
        <v>472</v>
      </c>
    </row>
    <row r="279" spans="1:8" ht="15">
      <c r="A279" s="58" t="s">
        <v>351</v>
      </c>
      <c r="B279" s="58" t="s">
        <v>327</v>
      </c>
      <c r="C279" s="59">
        <v>1062300</v>
      </c>
      <c r="D279" s="47">
        <v>1015861</v>
      </c>
      <c r="E279" s="47">
        <v>46439</v>
      </c>
      <c r="F279" s="47">
        <f t="shared" si="7"/>
        <v>1062300</v>
      </c>
      <c r="G279" s="55" t="b">
        <f t="shared" si="8"/>
        <v>1</v>
      </c>
      <c r="H279" s="47">
        <v>266</v>
      </c>
    </row>
    <row r="280" spans="1:8" ht="15">
      <c r="A280" s="58" t="s">
        <v>2068</v>
      </c>
      <c r="B280" s="58" t="s">
        <v>1911</v>
      </c>
      <c r="C280" s="59">
        <v>1029950</v>
      </c>
      <c r="D280" s="47">
        <v>947450</v>
      </c>
      <c r="E280" s="47">
        <v>82500</v>
      </c>
      <c r="F280" s="47">
        <f t="shared" si="7"/>
        <v>1029950</v>
      </c>
      <c r="G280" s="55" t="b">
        <f t="shared" si="8"/>
        <v>1</v>
      </c>
      <c r="H280" s="47">
        <v>75</v>
      </c>
    </row>
    <row r="281" spans="1:8" ht="15">
      <c r="A281" s="58" t="s">
        <v>1529</v>
      </c>
      <c r="B281" s="58" t="s">
        <v>1505</v>
      </c>
      <c r="C281" s="59">
        <v>1023328</v>
      </c>
      <c r="D281" s="47">
        <v>873785</v>
      </c>
      <c r="E281" s="47">
        <v>149543</v>
      </c>
      <c r="F281" s="47">
        <f t="shared" si="7"/>
        <v>1023328</v>
      </c>
      <c r="G281" s="55" t="b">
        <f t="shared" si="8"/>
        <v>1</v>
      </c>
      <c r="H281" s="47">
        <v>471</v>
      </c>
    </row>
    <row r="282" spans="1:8" ht="15">
      <c r="A282" s="58" t="s">
        <v>1225</v>
      </c>
      <c r="B282" s="58" t="s">
        <v>1082</v>
      </c>
      <c r="C282" s="59">
        <v>1022806</v>
      </c>
      <c r="D282" s="47">
        <v>1000756</v>
      </c>
      <c r="E282" s="47">
        <v>22050</v>
      </c>
      <c r="F282" s="47">
        <f t="shared" si="7"/>
        <v>1022806</v>
      </c>
      <c r="G282" s="55" t="b">
        <f t="shared" si="8"/>
        <v>1</v>
      </c>
      <c r="H282" s="47">
        <v>370</v>
      </c>
    </row>
    <row r="283" spans="1:8" ht="15">
      <c r="A283" s="58" t="s">
        <v>1468</v>
      </c>
      <c r="B283" s="58" t="s">
        <v>1456</v>
      </c>
      <c r="C283" s="59">
        <v>1019984</v>
      </c>
      <c r="D283" s="47">
        <v>990282</v>
      </c>
      <c r="E283" s="47">
        <v>29702</v>
      </c>
      <c r="F283" s="47">
        <f t="shared" si="7"/>
        <v>1019984</v>
      </c>
      <c r="G283" s="55" t="b">
        <f t="shared" si="8"/>
        <v>1</v>
      </c>
      <c r="H283" s="47">
        <v>451</v>
      </c>
    </row>
    <row r="284" spans="1:8" ht="15">
      <c r="A284" s="58" t="s">
        <v>1217</v>
      </c>
      <c r="B284" s="58" t="s">
        <v>1082</v>
      </c>
      <c r="C284" s="59">
        <v>1013872</v>
      </c>
      <c r="D284" s="47">
        <v>916833</v>
      </c>
      <c r="E284" s="47">
        <v>97039</v>
      </c>
      <c r="F284" s="47">
        <f t="shared" si="7"/>
        <v>1013872</v>
      </c>
      <c r="G284" s="55" t="b">
        <f t="shared" si="8"/>
        <v>1</v>
      </c>
      <c r="H284" s="47">
        <v>367</v>
      </c>
    </row>
    <row r="285" spans="1:8" ht="15">
      <c r="A285" s="58" t="s">
        <v>1535</v>
      </c>
      <c r="B285" s="58" t="s">
        <v>1505</v>
      </c>
      <c r="C285" s="59">
        <v>1001068</v>
      </c>
      <c r="D285" s="47">
        <v>826117</v>
      </c>
      <c r="E285" s="47">
        <v>174951</v>
      </c>
      <c r="F285" s="47">
        <f t="shared" si="7"/>
        <v>1001068</v>
      </c>
      <c r="G285" s="55" t="b">
        <f t="shared" si="8"/>
        <v>1</v>
      </c>
      <c r="H285" s="47">
        <v>473</v>
      </c>
    </row>
    <row r="286" spans="1:8" ht="15">
      <c r="A286" s="58" t="s">
        <v>1243</v>
      </c>
      <c r="B286" s="58" t="s">
        <v>1240</v>
      </c>
      <c r="C286" s="59">
        <v>996968</v>
      </c>
      <c r="D286" s="47">
        <v>777918</v>
      </c>
      <c r="E286" s="47">
        <v>219050</v>
      </c>
      <c r="F286" s="47">
        <f t="shared" si="7"/>
        <v>996968</v>
      </c>
      <c r="G286" s="55" t="b">
        <f t="shared" si="8"/>
        <v>1</v>
      </c>
      <c r="H286" s="47">
        <v>376</v>
      </c>
    </row>
    <row r="287" spans="1:8" ht="15">
      <c r="A287" s="58" t="s">
        <v>1100</v>
      </c>
      <c r="B287" s="58" t="s">
        <v>1082</v>
      </c>
      <c r="C287" s="59">
        <v>987905</v>
      </c>
      <c r="D287" s="47">
        <v>964305</v>
      </c>
      <c r="E287" s="47">
        <v>23600</v>
      </c>
      <c r="F287" s="47">
        <f t="shared" si="7"/>
        <v>987905</v>
      </c>
      <c r="G287" s="55" t="b">
        <f t="shared" si="8"/>
        <v>1</v>
      </c>
      <c r="H287" s="47">
        <v>328</v>
      </c>
    </row>
    <row r="288" spans="1:8" ht="15">
      <c r="A288" s="58" t="s">
        <v>1632</v>
      </c>
      <c r="B288" s="58" t="s">
        <v>1556</v>
      </c>
      <c r="C288" s="59">
        <v>978680</v>
      </c>
      <c r="D288" s="47">
        <v>808580</v>
      </c>
      <c r="E288" s="47">
        <v>170100</v>
      </c>
      <c r="F288" s="47">
        <f t="shared" si="7"/>
        <v>978680</v>
      </c>
      <c r="G288" s="55" t="b">
        <f t="shared" si="8"/>
        <v>1</v>
      </c>
      <c r="H288" s="47">
        <v>499</v>
      </c>
    </row>
    <row r="289" spans="1:8" ht="15">
      <c r="A289" s="58" t="s">
        <v>1559</v>
      </c>
      <c r="B289" s="58" t="s">
        <v>1556</v>
      </c>
      <c r="C289" s="59">
        <v>975970</v>
      </c>
      <c r="D289" s="47">
        <v>322500</v>
      </c>
      <c r="E289" s="47">
        <v>653470</v>
      </c>
      <c r="F289" s="47">
        <f t="shared" si="7"/>
        <v>975970</v>
      </c>
      <c r="G289" s="55" t="b">
        <f t="shared" si="8"/>
        <v>1</v>
      </c>
      <c r="H289" s="47">
        <v>479</v>
      </c>
    </row>
    <row r="290" spans="1:8" ht="15">
      <c r="A290" s="58" t="s">
        <v>1624</v>
      </c>
      <c r="B290" s="58" t="s">
        <v>1556</v>
      </c>
      <c r="C290" s="59">
        <v>975610</v>
      </c>
      <c r="D290" s="47">
        <v>397245</v>
      </c>
      <c r="E290" s="47">
        <v>578365</v>
      </c>
      <c r="F290" s="47">
        <f t="shared" si="7"/>
        <v>975610</v>
      </c>
      <c r="G290" s="55" t="b">
        <f t="shared" si="8"/>
        <v>1</v>
      </c>
      <c r="H290" s="47">
        <v>496</v>
      </c>
    </row>
    <row r="291" spans="1:8" ht="15">
      <c r="A291" s="58" t="s">
        <v>2112</v>
      </c>
      <c r="B291" s="58" t="s">
        <v>1911</v>
      </c>
      <c r="C291" s="59">
        <v>973743</v>
      </c>
      <c r="D291" s="47">
        <v>652052</v>
      </c>
      <c r="E291" s="47">
        <v>321691</v>
      </c>
      <c r="F291" s="47">
        <f t="shared" si="7"/>
        <v>973743</v>
      </c>
      <c r="G291" s="55" t="b">
        <f t="shared" si="8"/>
        <v>1</v>
      </c>
      <c r="H291" s="47">
        <v>90</v>
      </c>
    </row>
    <row r="292" spans="1:8" ht="15">
      <c r="A292" s="58" t="s">
        <v>401</v>
      </c>
      <c r="B292" s="58" t="s">
        <v>327</v>
      </c>
      <c r="C292" s="59">
        <v>962933</v>
      </c>
      <c r="D292" s="47">
        <v>872135</v>
      </c>
      <c r="E292" s="47">
        <v>90798</v>
      </c>
      <c r="F292" s="47">
        <f t="shared" si="7"/>
        <v>962933</v>
      </c>
      <c r="G292" s="55" t="b">
        <f t="shared" si="8"/>
        <v>1</v>
      </c>
      <c r="H292" s="47">
        <v>283</v>
      </c>
    </row>
    <row r="293" spans="1:8" ht="15">
      <c r="A293" s="58" t="s">
        <v>2038</v>
      </c>
      <c r="B293" s="58" t="s">
        <v>1911</v>
      </c>
      <c r="C293" s="59">
        <v>962627</v>
      </c>
      <c r="D293" s="47">
        <v>849052</v>
      </c>
      <c r="E293" s="47">
        <v>113575</v>
      </c>
      <c r="F293" s="47">
        <f t="shared" si="7"/>
        <v>962627</v>
      </c>
      <c r="G293" s="55" t="b">
        <f t="shared" si="8"/>
        <v>1</v>
      </c>
      <c r="H293" s="47">
        <v>65</v>
      </c>
    </row>
    <row r="294" spans="1:8" ht="15">
      <c r="A294" s="58" t="s">
        <v>1739</v>
      </c>
      <c r="B294" s="58" t="s">
        <v>1716</v>
      </c>
      <c r="C294" s="59">
        <v>960911</v>
      </c>
      <c r="D294" s="47">
        <v>451310</v>
      </c>
      <c r="E294" s="47">
        <v>509601</v>
      </c>
      <c r="F294" s="47">
        <f t="shared" si="7"/>
        <v>960911</v>
      </c>
      <c r="G294" s="55" t="b">
        <f t="shared" si="8"/>
        <v>1</v>
      </c>
      <c r="H294" s="47">
        <v>531</v>
      </c>
    </row>
    <row r="295" spans="1:8" ht="15">
      <c r="A295" s="58" t="s">
        <v>1675</v>
      </c>
      <c r="B295" s="58" t="s">
        <v>1633</v>
      </c>
      <c r="C295" s="59">
        <v>958850</v>
      </c>
      <c r="D295" s="47">
        <v>943450</v>
      </c>
      <c r="E295" s="47">
        <v>15400</v>
      </c>
      <c r="F295" s="47">
        <f t="shared" si="7"/>
        <v>958850</v>
      </c>
      <c r="G295" s="55" t="b">
        <f t="shared" si="8"/>
        <v>1</v>
      </c>
      <c r="H295" s="47">
        <v>513</v>
      </c>
    </row>
    <row r="296" spans="1:8" ht="15">
      <c r="A296" s="58" t="s">
        <v>1895</v>
      </c>
      <c r="B296" s="58" t="s">
        <v>1841</v>
      </c>
      <c r="C296" s="59">
        <v>951090</v>
      </c>
      <c r="D296" s="47">
        <v>850141</v>
      </c>
      <c r="E296" s="47">
        <v>100949</v>
      </c>
      <c r="F296" s="47">
        <f t="shared" si="7"/>
        <v>951090</v>
      </c>
      <c r="G296" s="55" t="b">
        <f t="shared" si="8"/>
        <v>1</v>
      </c>
      <c r="H296" s="47">
        <v>18</v>
      </c>
    </row>
    <row r="297" spans="1:8" ht="15">
      <c r="A297" s="58" t="s">
        <v>1261</v>
      </c>
      <c r="B297" s="58" t="s">
        <v>1240</v>
      </c>
      <c r="C297" s="59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5" t="b">
        <f aca="true" t="shared" si="10" ref="G297:G360">C297=F297</f>
        <v>1</v>
      </c>
      <c r="H297" s="47">
        <v>382</v>
      </c>
    </row>
    <row r="298" spans="1:8" ht="15">
      <c r="A298" s="58" t="s">
        <v>1011</v>
      </c>
      <c r="B298" s="58" t="s">
        <v>1008</v>
      </c>
      <c r="C298" s="59">
        <v>938165</v>
      </c>
      <c r="D298" s="47">
        <v>513246</v>
      </c>
      <c r="E298" s="47">
        <v>424919</v>
      </c>
      <c r="F298" s="47">
        <f t="shared" si="9"/>
        <v>938165</v>
      </c>
      <c r="G298" s="55" t="b">
        <f t="shared" si="10"/>
        <v>1</v>
      </c>
      <c r="H298" s="47">
        <v>298</v>
      </c>
    </row>
    <row r="299" spans="1:8" ht="15">
      <c r="A299" s="58" t="s">
        <v>1440</v>
      </c>
      <c r="B299" s="58" t="s">
        <v>1357</v>
      </c>
      <c r="C299" s="59">
        <v>916853</v>
      </c>
      <c r="D299" s="47">
        <v>900853</v>
      </c>
      <c r="E299" s="47">
        <v>16000</v>
      </c>
      <c r="F299" s="47">
        <f t="shared" si="9"/>
        <v>916853</v>
      </c>
      <c r="G299" s="55" t="b">
        <f t="shared" si="10"/>
        <v>1</v>
      </c>
      <c r="H299" s="47">
        <v>442</v>
      </c>
    </row>
    <row r="300" spans="1:8" ht="15">
      <c r="A300" s="58" t="s">
        <v>1657</v>
      </c>
      <c r="B300" s="58" t="s">
        <v>1633</v>
      </c>
      <c r="C300" s="59">
        <v>916292</v>
      </c>
      <c r="D300" s="47">
        <v>880342</v>
      </c>
      <c r="E300" s="47">
        <v>35950</v>
      </c>
      <c r="F300" s="47">
        <f t="shared" si="9"/>
        <v>916292</v>
      </c>
      <c r="G300" s="55" t="b">
        <f t="shared" si="10"/>
        <v>1</v>
      </c>
      <c r="H300" s="47">
        <v>507</v>
      </c>
    </row>
    <row r="301" spans="1:8" ht="15">
      <c r="A301" s="58" t="s">
        <v>330</v>
      </c>
      <c r="B301" s="58" t="s">
        <v>327</v>
      </c>
      <c r="C301" s="59">
        <v>914136</v>
      </c>
      <c r="D301" s="47">
        <v>768509</v>
      </c>
      <c r="E301" s="47">
        <v>145627</v>
      </c>
      <c r="F301" s="47">
        <f t="shared" si="9"/>
        <v>914136</v>
      </c>
      <c r="G301" s="55" t="b">
        <f t="shared" si="10"/>
        <v>1</v>
      </c>
      <c r="H301" s="47">
        <v>259</v>
      </c>
    </row>
    <row r="302" spans="1:8" ht="15">
      <c r="A302" s="58" t="s">
        <v>1751</v>
      </c>
      <c r="B302" s="58" t="s">
        <v>1716</v>
      </c>
      <c r="C302" s="59">
        <v>905535</v>
      </c>
      <c r="D302" s="47">
        <v>725550</v>
      </c>
      <c r="E302" s="47">
        <v>179985</v>
      </c>
      <c r="F302" s="47">
        <f t="shared" si="9"/>
        <v>905535</v>
      </c>
      <c r="G302" s="55" t="b">
        <f t="shared" si="10"/>
        <v>1</v>
      </c>
      <c r="H302" s="47">
        <v>535</v>
      </c>
    </row>
    <row r="303" spans="1:8" ht="15">
      <c r="A303" s="58" t="s">
        <v>1730</v>
      </c>
      <c r="B303" s="58" t="s">
        <v>1716</v>
      </c>
      <c r="C303" s="59">
        <v>905003</v>
      </c>
      <c r="D303" s="47">
        <v>903503</v>
      </c>
      <c r="E303" s="47">
        <v>1500</v>
      </c>
      <c r="F303" s="47">
        <f t="shared" si="9"/>
        <v>905003</v>
      </c>
      <c r="G303" s="55" t="b">
        <f t="shared" si="10"/>
        <v>1</v>
      </c>
      <c r="H303" s="47">
        <v>528</v>
      </c>
    </row>
    <row r="304" spans="1:8" ht="15">
      <c r="A304" s="58" t="s">
        <v>1492</v>
      </c>
      <c r="B304" s="58" t="s">
        <v>1456</v>
      </c>
      <c r="C304" s="59">
        <v>901293</v>
      </c>
      <c r="D304" s="47">
        <v>623646</v>
      </c>
      <c r="E304" s="47">
        <v>277647</v>
      </c>
      <c r="F304" s="47">
        <f t="shared" si="9"/>
        <v>901293</v>
      </c>
      <c r="G304" s="55" t="b">
        <f t="shared" si="10"/>
        <v>1</v>
      </c>
      <c r="H304" s="47">
        <v>459</v>
      </c>
    </row>
    <row r="305" spans="1:8" ht="15">
      <c r="A305" s="58" t="s">
        <v>1449</v>
      </c>
      <c r="B305" s="58" t="s">
        <v>1357</v>
      </c>
      <c r="C305" s="59">
        <v>884195</v>
      </c>
      <c r="D305" s="47">
        <v>884195</v>
      </c>
      <c r="E305" s="47">
        <v>0</v>
      </c>
      <c r="F305" s="47">
        <f t="shared" si="9"/>
        <v>884195</v>
      </c>
      <c r="G305" s="55" t="b">
        <f t="shared" si="10"/>
        <v>1</v>
      </c>
      <c r="H305" s="47">
        <v>445</v>
      </c>
    </row>
    <row r="306" spans="1:8" ht="15">
      <c r="A306" s="58" t="s">
        <v>2232</v>
      </c>
      <c r="B306" s="58" t="s">
        <v>2122</v>
      </c>
      <c r="C306" s="59">
        <v>879879</v>
      </c>
      <c r="D306" s="47">
        <v>522935</v>
      </c>
      <c r="E306" s="47">
        <v>356944</v>
      </c>
      <c r="F306" s="47">
        <f t="shared" si="9"/>
        <v>879879</v>
      </c>
      <c r="G306" s="55" t="b">
        <f t="shared" si="10"/>
        <v>1</v>
      </c>
      <c r="H306" s="47">
        <v>130</v>
      </c>
    </row>
    <row r="307" spans="1:8" ht="15">
      <c r="A307" s="58" t="s">
        <v>172</v>
      </c>
      <c r="B307" s="58" t="s">
        <v>154</v>
      </c>
      <c r="C307" s="59">
        <v>874151</v>
      </c>
      <c r="D307" s="47">
        <v>874151</v>
      </c>
      <c r="E307" s="47">
        <v>0</v>
      </c>
      <c r="F307" s="47">
        <f t="shared" si="9"/>
        <v>874151</v>
      </c>
      <c r="G307" s="55" t="b">
        <f t="shared" si="10"/>
        <v>1</v>
      </c>
      <c r="H307" s="47">
        <v>206</v>
      </c>
    </row>
    <row r="308" spans="1:8" ht="15">
      <c r="A308" s="58" t="s">
        <v>1914</v>
      </c>
      <c r="B308" s="58" t="s">
        <v>1911</v>
      </c>
      <c r="C308" s="59">
        <v>873497</v>
      </c>
      <c r="D308" s="47">
        <v>755322</v>
      </c>
      <c r="E308" s="47">
        <v>118175</v>
      </c>
      <c r="F308" s="47">
        <f t="shared" si="9"/>
        <v>873497</v>
      </c>
      <c r="G308" s="55" t="b">
        <f t="shared" si="10"/>
        <v>1</v>
      </c>
      <c r="H308" s="47">
        <v>24</v>
      </c>
    </row>
    <row r="309" spans="1:8" ht="15">
      <c r="A309" s="58" t="s">
        <v>1651</v>
      </c>
      <c r="B309" s="58" t="s">
        <v>1633</v>
      </c>
      <c r="C309" s="59">
        <v>856595</v>
      </c>
      <c r="D309" s="47">
        <v>684911</v>
      </c>
      <c r="E309" s="47">
        <v>171684</v>
      </c>
      <c r="F309" s="47">
        <f t="shared" si="9"/>
        <v>856595</v>
      </c>
      <c r="G309" s="55" t="b">
        <f t="shared" si="10"/>
        <v>1</v>
      </c>
      <c r="H309" s="47">
        <v>505</v>
      </c>
    </row>
    <row r="310" spans="1:8" ht="15">
      <c r="A310" s="58" t="s">
        <v>1181</v>
      </c>
      <c r="B310" s="58" t="s">
        <v>1082</v>
      </c>
      <c r="C310" s="59">
        <v>852828</v>
      </c>
      <c r="D310" s="47">
        <v>852178</v>
      </c>
      <c r="E310" s="47">
        <v>650</v>
      </c>
      <c r="F310" s="47">
        <f t="shared" si="9"/>
        <v>852828</v>
      </c>
      <c r="G310" s="55" t="b">
        <f t="shared" si="10"/>
        <v>1</v>
      </c>
      <c r="H310" s="47">
        <v>355</v>
      </c>
    </row>
    <row r="311" spans="1:8" ht="15">
      <c r="A311" s="58" t="s">
        <v>326</v>
      </c>
      <c r="B311" s="58" t="s">
        <v>290</v>
      </c>
      <c r="C311" s="59">
        <v>846007</v>
      </c>
      <c r="D311" s="47">
        <v>375695</v>
      </c>
      <c r="E311" s="47">
        <v>470312</v>
      </c>
      <c r="F311" s="47">
        <f t="shared" si="9"/>
        <v>846007</v>
      </c>
      <c r="G311" s="55" t="b">
        <f t="shared" si="10"/>
        <v>1</v>
      </c>
      <c r="H311" s="47">
        <v>258</v>
      </c>
    </row>
    <row r="312" spans="1:8" ht="15">
      <c r="A312" s="58" t="s">
        <v>1384</v>
      </c>
      <c r="B312" s="58" t="s">
        <v>1357</v>
      </c>
      <c r="C312" s="59">
        <v>842001</v>
      </c>
      <c r="D312" s="47">
        <v>842001</v>
      </c>
      <c r="E312" s="47">
        <v>0</v>
      </c>
      <c r="F312" s="47">
        <f t="shared" si="9"/>
        <v>842001</v>
      </c>
      <c r="G312" s="55" t="b">
        <f t="shared" si="10"/>
        <v>1</v>
      </c>
      <c r="H312" s="47">
        <v>423</v>
      </c>
    </row>
    <row r="313" spans="1:8" ht="15">
      <c r="A313" s="58" t="s">
        <v>1926</v>
      </c>
      <c r="B313" s="58" t="s">
        <v>1911</v>
      </c>
      <c r="C313" s="59">
        <v>840613</v>
      </c>
      <c r="D313" s="47">
        <v>90623</v>
      </c>
      <c r="E313" s="47">
        <v>749990</v>
      </c>
      <c r="F313" s="47">
        <f t="shared" si="9"/>
        <v>840613</v>
      </c>
      <c r="G313" s="55" t="b">
        <f t="shared" si="10"/>
        <v>1</v>
      </c>
      <c r="H313" s="47">
        <v>28</v>
      </c>
    </row>
    <row r="314" spans="1:8" ht="15">
      <c r="A314" s="58" t="s">
        <v>1995</v>
      </c>
      <c r="B314" s="58" t="s">
        <v>1911</v>
      </c>
      <c r="C314" s="59">
        <v>839275</v>
      </c>
      <c r="D314" s="47">
        <v>818619</v>
      </c>
      <c r="E314" s="47">
        <v>20656</v>
      </c>
      <c r="F314" s="47">
        <f t="shared" si="9"/>
        <v>839275</v>
      </c>
      <c r="G314" s="55" t="b">
        <f t="shared" si="10"/>
        <v>1</v>
      </c>
      <c r="H314" s="47">
        <v>51</v>
      </c>
    </row>
    <row r="315" spans="1:8" ht="15">
      <c r="A315" s="58" t="s">
        <v>1883</v>
      </c>
      <c r="B315" s="58" t="s">
        <v>1841</v>
      </c>
      <c r="C315" s="59">
        <v>838862</v>
      </c>
      <c r="D315" s="47">
        <v>756262</v>
      </c>
      <c r="E315" s="47">
        <v>82600</v>
      </c>
      <c r="F315" s="47">
        <f t="shared" si="9"/>
        <v>838862</v>
      </c>
      <c r="G315" s="55" t="b">
        <f t="shared" si="10"/>
        <v>1</v>
      </c>
      <c r="H315" s="47">
        <v>14</v>
      </c>
    </row>
    <row r="316" spans="1:8" ht="15">
      <c r="A316" s="58" t="s">
        <v>408</v>
      </c>
      <c r="B316" s="58" t="s">
        <v>405</v>
      </c>
      <c r="C316" s="59">
        <v>822609</v>
      </c>
      <c r="D316" s="47">
        <v>540125</v>
      </c>
      <c r="E316" s="47">
        <v>282484</v>
      </c>
      <c r="F316" s="47">
        <f t="shared" si="9"/>
        <v>822609</v>
      </c>
      <c r="G316" s="55" t="b">
        <f t="shared" si="10"/>
        <v>1</v>
      </c>
      <c r="H316" s="47">
        <v>285</v>
      </c>
    </row>
    <row r="317" spans="1:8" ht="15">
      <c r="A317" s="58" t="s">
        <v>1932</v>
      </c>
      <c r="B317" s="58" t="s">
        <v>1911</v>
      </c>
      <c r="C317" s="59">
        <v>809339</v>
      </c>
      <c r="D317" s="47">
        <v>707319</v>
      </c>
      <c r="E317" s="47">
        <v>102020</v>
      </c>
      <c r="F317" s="47">
        <f t="shared" si="9"/>
        <v>809339</v>
      </c>
      <c r="G317" s="55" t="b">
        <f t="shared" si="10"/>
        <v>1</v>
      </c>
      <c r="H317" s="47">
        <v>30</v>
      </c>
    </row>
    <row r="318" spans="1:8" ht="15">
      <c r="A318" s="58" t="s">
        <v>1489</v>
      </c>
      <c r="B318" s="58" t="s">
        <v>1456</v>
      </c>
      <c r="C318" s="59">
        <v>798229</v>
      </c>
      <c r="D318" s="47">
        <v>652175</v>
      </c>
      <c r="E318" s="47">
        <v>146054</v>
      </c>
      <c r="F318" s="47">
        <f t="shared" si="9"/>
        <v>798229</v>
      </c>
      <c r="G318" s="55" t="b">
        <f t="shared" si="10"/>
        <v>1</v>
      </c>
      <c r="H318" s="47">
        <v>458</v>
      </c>
    </row>
    <row r="319" spans="1:8" ht="15">
      <c r="A319" s="58" t="s">
        <v>1797</v>
      </c>
      <c r="B319" s="58" t="s">
        <v>1781</v>
      </c>
      <c r="C319" s="59">
        <v>789515</v>
      </c>
      <c r="D319" s="47">
        <v>771165</v>
      </c>
      <c r="E319" s="47">
        <v>18350</v>
      </c>
      <c r="F319" s="47">
        <f t="shared" si="9"/>
        <v>789515</v>
      </c>
      <c r="G319" s="55" t="b">
        <f t="shared" si="10"/>
        <v>1</v>
      </c>
      <c r="H319" s="47">
        <v>550</v>
      </c>
    </row>
    <row r="320" spans="1:8" ht="15">
      <c r="A320" s="58" t="s">
        <v>1663</v>
      </c>
      <c r="B320" s="58" t="s">
        <v>1633</v>
      </c>
      <c r="C320" s="59">
        <v>788450</v>
      </c>
      <c r="D320" s="47">
        <v>590910</v>
      </c>
      <c r="E320" s="47">
        <v>197540</v>
      </c>
      <c r="F320" s="47">
        <f t="shared" si="9"/>
        <v>788450</v>
      </c>
      <c r="G320" s="55" t="b">
        <f t="shared" si="10"/>
        <v>1</v>
      </c>
      <c r="H320" s="47">
        <v>509</v>
      </c>
    </row>
    <row r="321" spans="1:8" ht="15">
      <c r="A321" s="58" t="s">
        <v>2224</v>
      </c>
      <c r="B321" s="58" t="s">
        <v>1716</v>
      </c>
      <c r="C321" s="59">
        <v>787616</v>
      </c>
      <c r="D321" s="47">
        <v>665854</v>
      </c>
      <c r="E321" s="47">
        <v>121762</v>
      </c>
      <c r="F321" s="47">
        <f t="shared" si="9"/>
        <v>787616</v>
      </c>
      <c r="G321" s="55" t="b">
        <f t="shared" si="10"/>
        <v>1</v>
      </c>
      <c r="H321" s="47">
        <v>540</v>
      </c>
    </row>
    <row r="322" spans="1:8" ht="15">
      <c r="A322" s="58" t="s">
        <v>1172</v>
      </c>
      <c r="B322" s="58" t="s">
        <v>1082</v>
      </c>
      <c r="C322" s="59">
        <v>751006</v>
      </c>
      <c r="D322" s="47">
        <v>528252</v>
      </c>
      <c r="E322" s="47">
        <v>222754</v>
      </c>
      <c r="F322" s="47">
        <f t="shared" si="9"/>
        <v>751006</v>
      </c>
      <c r="G322" s="55" t="b">
        <f t="shared" si="10"/>
        <v>1</v>
      </c>
      <c r="H322" s="47">
        <v>352</v>
      </c>
    </row>
    <row r="323" spans="1:8" ht="15">
      <c r="A323" s="58" t="s">
        <v>1041</v>
      </c>
      <c r="B323" s="58" t="s">
        <v>1008</v>
      </c>
      <c r="C323" s="59">
        <v>745369</v>
      </c>
      <c r="D323" s="47">
        <v>676594</v>
      </c>
      <c r="E323" s="47">
        <v>68775</v>
      </c>
      <c r="F323" s="47">
        <f t="shared" si="9"/>
        <v>745369</v>
      </c>
      <c r="G323" s="55" t="b">
        <f t="shared" si="10"/>
        <v>1</v>
      </c>
      <c r="H323" s="47">
        <v>308</v>
      </c>
    </row>
    <row r="324" spans="1:8" ht="15">
      <c r="A324" s="58" t="s">
        <v>2013</v>
      </c>
      <c r="B324" s="58" t="s">
        <v>1911</v>
      </c>
      <c r="C324" s="59">
        <v>728722</v>
      </c>
      <c r="D324" s="47">
        <v>712222</v>
      </c>
      <c r="E324" s="47">
        <v>16500</v>
      </c>
      <c r="F324" s="47">
        <f t="shared" si="9"/>
        <v>728722</v>
      </c>
      <c r="G324" s="55" t="b">
        <f t="shared" si="10"/>
        <v>1</v>
      </c>
      <c r="H324" s="47">
        <v>57</v>
      </c>
    </row>
    <row r="325" spans="1:8" ht="15">
      <c r="A325" s="58" t="s">
        <v>237</v>
      </c>
      <c r="B325" s="58" t="s">
        <v>219</v>
      </c>
      <c r="C325" s="59">
        <v>715071</v>
      </c>
      <c r="D325" s="47">
        <v>672296</v>
      </c>
      <c r="E325" s="47">
        <v>42775</v>
      </c>
      <c r="F325" s="47">
        <f t="shared" si="9"/>
        <v>715071</v>
      </c>
      <c r="G325" s="55" t="b">
        <f t="shared" si="10"/>
        <v>1</v>
      </c>
      <c r="H325" s="47">
        <v>228</v>
      </c>
    </row>
    <row r="326" spans="1:8" ht="15">
      <c r="A326" s="58" t="s">
        <v>74</v>
      </c>
      <c r="B326" s="58" t="s">
        <v>62</v>
      </c>
      <c r="C326" s="59">
        <v>712319</v>
      </c>
      <c r="D326" s="47">
        <v>417531</v>
      </c>
      <c r="E326" s="47">
        <v>294788</v>
      </c>
      <c r="F326" s="47">
        <f t="shared" si="9"/>
        <v>712319</v>
      </c>
      <c r="G326" s="55" t="b">
        <f t="shared" si="10"/>
        <v>1</v>
      </c>
      <c r="H326" s="47">
        <v>174</v>
      </c>
    </row>
    <row r="327" spans="1:8" ht="15">
      <c r="A327" s="58" t="s">
        <v>2140</v>
      </c>
      <c r="B327" s="58" t="s">
        <v>2122</v>
      </c>
      <c r="C327" s="59">
        <v>708974</v>
      </c>
      <c r="D327" s="47">
        <v>517439</v>
      </c>
      <c r="E327" s="47">
        <v>191535</v>
      </c>
      <c r="F327" s="47">
        <f t="shared" si="9"/>
        <v>708974</v>
      </c>
      <c r="G327" s="55" t="b">
        <f t="shared" si="10"/>
        <v>1</v>
      </c>
      <c r="H327" s="47">
        <v>99</v>
      </c>
    </row>
    <row r="328" spans="1:8" ht="15">
      <c r="A328" s="58" t="s">
        <v>1618</v>
      </c>
      <c r="B328" s="58" t="s">
        <v>1556</v>
      </c>
      <c r="C328" s="59">
        <v>706918</v>
      </c>
      <c r="D328" s="47">
        <v>240416</v>
      </c>
      <c r="E328" s="47">
        <v>466502</v>
      </c>
      <c r="F328" s="47">
        <f t="shared" si="9"/>
        <v>706918</v>
      </c>
      <c r="G328" s="55" t="b">
        <f t="shared" si="10"/>
        <v>1</v>
      </c>
      <c r="H328" s="47">
        <v>494</v>
      </c>
    </row>
    <row r="329" spans="1:8" ht="15">
      <c r="A329" s="58" t="s">
        <v>1151</v>
      </c>
      <c r="B329" s="58" t="s">
        <v>1082</v>
      </c>
      <c r="C329" s="59">
        <v>703667</v>
      </c>
      <c r="D329" s="47">
        <v>534641</v>
      </c>
      <c r="E329" s="47">
        <v>169026</v>
      </c>
      <c r="F329" s="47">
        <f t="shared" si="9"/>
        <v>703667</v>
      </c>
      <c r="G329" s="55" t="b">
        <f t="shared" si="10"/>
        <v>1</v>
      </c>
      <c r="H329" s="47">
        <v>345</v>
      </c>
    </row>
    <row r="330" spans="1:8" ht="15">
      <c r="A330" s="58" t="s">
        <v>1654</v>
      </c>
      <c r="B330" s="58" t="s">
        <v>1633</v>
      </c>
      <c r="C330" s="59">
        <v>701178</v>
      </c>
      <c r="D330" s="47">
        <v>621038</v>
      </c>
      <c r="E330" s="47">
        <v>80140</v>
      </c>
      <c r="F330" s="47">
        <f t="shared" si="9"/>
        <v>701178</v>
      </c>
      <c r="G330" s="55" t="b">
        <f t="shared" si="10"/>
        <v>1</v>
      </c>
      <c r="H330" s="47">
        <v>506</v>
      </c>
    </row>
    <row r="331" spans="1:8" ht="15">
      <c r="A331" s="58" t="s">
        <v>1831</v>
      </c>
      <c r="B331" s="58" t="s">
        <v>1781</v>
      </c>
      <c r="C331" s="59">
        <v>668462</v>
      </c>
      <c r="D331" s="47">
        <v>495386</v>
      </c>
      <c r="E331" s="47">
        <v>173076</v>
      </c>
      <c r="F331" s="47">
        <f t="shared" si="9"/>
        <v>668462</v>
      </c>
      <c r="G331" s="55" t="b">
        <f t="shared" si="10"/>
        <v>1</v>
      </c>
      <c r="H331" s="47">
        <v>563</v>
      </c>
    </row>
    <row r="332" spans="1:8" ht="15">
      <c r="A332" s="58" t="s">
        <v>1577</v>
      </c>
      <c r="B332" s="58" t="s">
        <v>1556</v>
      </c>
      <c r="C332" s="59">
        <v>667300</v>
      </c>
      <c r="D332" s="47">
        <v>667300</v>
      </c>
      <c r="E332" s="47">
        <v>0</v>
      </c>
      <c r="F332" s="47">
        <f t="shared" si="9"/>
        <v>667300</v>
      </c>
      <c r="G332" s="55" t="b">
        <f t="shared" si="10"/>
        <v>1</v>
      </c>
      <c r="H332" s="47">
        <v>485</v>
      </c>
    </row>
    <row r="333" spans="1:8" ht="15">
      <c r="A333" s="58" t="s">
        <v>55</v>
      </c>
      <c r="B333" s="58" t="s">
        <v>2242</v>
      </c>
      <c r="C333" s="59">
        <v>664772</v>
      </c>
      <c r="D333" s="47">
        <v>455521</v>
      </c>
      <c r="E333" s="47">
        <v>209251</v>
      </c>
      <c r="F333" s="47">
        <f t="shared" si="9"/>
        <v>664772</v>
      </c>
      <c r="G333" s="55" t="b">
        <f t="shared" si="10"/>
        <v>1</v>
      </c>
      <c r="H333" s="47">
        <v>168</v>
      </c>
    </row>
    <row r="334" spans="1:8" ht="15">
      <c r="A334" s="58" t="s">
        <v>348</v>
      </c>
      <c r="B334" s="58" t="s">
        <v>327</v>
      </c>
      <c r="C334" s="59">
        <v>663916</v>
      </c>
      <c r="D334" s="47">
        <v>328116</v>
      </c>
      <c r="E334" s="47">
        <v>335800</v>
      </c>
      <c r="F334" s="47">
        <f t="shared" si="9"/>
        <v>663916</v>
      </c>
      <c r="G334" s="55" t="b">
        <f t="shared" si="10"/>
        <v>1</v>
      </c>
      <c r="H334" s="47">
        <v>265</v>
      </c>
    </row>
    <row r="335" spans="1:8" ht="15">
      <c r="A335" s="58" t="s">
        <v>1693</v>
      </c>
      <c r="B335" s="58" t="s">
        <v>1633</v>
      </c>
      <c r="C335" s="59">
        <v>658298</v>
      </c>
      <c r="D335" s="47">
        <v>552100</v>
      </c>
      <c r="E335" s="47">
        <v>106198</v>
      </c>
      <c r="F335" s="47">
        <f t="shared" si="9"/>
        <v>658298</v>
      </c>
      <c r="G335" s="55" t="b">
        <f t="shared" si="10"/>
        <v>1</v>
      </c>
      <c r="H335" s="47">
        <v>519</v>
      </c>
    </row>
    <row r="336" spans="1:8" ht="15">
      <c r="A336" s="58" t="s">
        <v>2016</v>
      </c>
      <c r="B336" s="58" t="s">
        <v>1911</v>
      </c>
      <c r="C336" s="59">
        <v>643858</v>
      </c>
      <c r="D336" s="47">
        <v>484448</v>
      </c>
      <c r="E336" s="47">
        <v>159410</v>
      </c>
      <c r="F336" s="47">
        <f t="shared" si="9"/>
        <v>643858</v>
      </c>
      <c r="G336" s="55" t="b">
        <f t="shared" si="10"/>
        <v>1</v>
      </c>
      <c r="H336" s="47">
        <v>58</v>
      </c>
    </row>
    <row r="337" spans="1:8" ht="15">
      <c r="A337" s="58" t="s">
        <v>198</v>
      </c>
      <c r="B337" s="58" t="s">
        <v>154</v>
      </c>
      <c r="C337" s="59">
        <v>641004</v>
      </c>
      <c r="D337" s="47">
        <v>632104</v>
      </c>
      <c r="E337" s="47">
        <v>8900</v>
      </c>
      <c r="F337" s="47">
        <f t="shared" si="9"/>
        <v>641004</v>
      </c>
      <c r="G337" s="55" t="b">
        <f t="shared" si="10"/>
        <v>1</v>
      </c>
      <c r="H337" s="47">
        <v>215</v>
      </c>
    </row>
    <row r="338" spans="1:8" ht="15">
      <c r="A338" s="58" t="s">
        <v>1029</v>
      </c>
      <c r="B338" s="58" t="s">
        <v>1008</v>
      </c>
      <c r="C338" s="59">
        <v>639218</v>
      </c>
      <c r="D338" s="47">
        <v>559771</v>
      </c>
      <c r="E338" s="47">
        <v>79447</v>
      </c>
      <c r="F338" s="47">
        <f t="shared" si="9"/>
        <v>639218</v>
      </c>
      <c r="G338" s="55" t="b">
        <f t="shared" si="10"/>
        <v>1</v>
      </c>
      <c r="H338" s="47">
        <v>304</v>
      </c>
    </row>
    <row r="339" spans="1:8" ht="15">
      <c r="A339" s="58" t="s">
        <v>1678</v>
      </c>
      <c r="B339" s="58" t="s">
        <v>1633</v>
      </c>
      <c r="C339" s="59">
        <v>635524</v>
      </c>
      <c r="D339" s="47">
        <v>118630</v>
      </c>
      <c r="E339" s="47">
        <v>516894</v>
      </c>
      <c r="F339" s="47">
        <f t="shared" si="9"/>
        <v>635524</v>
      </c>
      <c r="G339" s="55" t="b">
        <f t="shared" si="10"/>
        <v>1</v>
      </c>
      <c r="H339" s="47">
        <v>514</v>
      </c>
    </row>
    <row r="340" spans="1:8" ht="15">
      <c r="A340" s="58" t="s">
        <v>1907</v>
      </c>
      <c r="B340" s="58" t="s">
        <v>1841</v>
      </c>
      <c r="C340" s="59">
        <v>628675</v>
      </c>
      <c r="D340" s="47">
        <v>627425</v>
      </c>
      <c r="E340" s="47">
        <v>1250</v>
      </c>
      <c r="F340" s="47">
        <f t="shared" si="9"/>
        <v>628675</v>
      </c>
      <c r="G340" s="55" t="b">
        <f t="shared" si="10"/>
        <v>1</v>
      </c>
      <c r="H340" s="47">
        <v>22</v>
      </c>
    </row>
    <row r="341" spans="1:8" ht="15">
      <c r="A341" s="58" t="s">
        <v>1669</v>
      </c>
      <c r="B341" s="58" t="s">
        <v>1633</v>
      </c>
      <c r="C341" s="59">
        <v>625443</v>
      </c>
      <c r="D341" s="47">
        <v>363725</v>
      </c>
      <c r="E341" s="47">
        <v>261718</v>
      </c>
      <c r="F341" s="47">
        <f t="shared" si="9"/>
        <v>625443</v>
      </c>
      <c r="G341" s="55" t="b">
        <f t="shared" si="10"/>
        <v>1</v>
      </c>
      <c r="H341" s="47">
        <v>511</v>
      </c>
    </row>
    <row r="342" spans="1:8" ht="15">
      <c r="A342" s="58" t="s">
        <v>2044</v>
      </c>
      <c r="B342" s="58" t="s">
        <v>1911</v>
      </c>
      <c r="C342" s="59">
        <v>614463</v>
      </c>
      <c r="D342" s="47">
        <v>599363</v>
      </c>
      <c r="E342" s="47">
        <v>15100</v>
      </c>
      <c r="F342" s="47">
        <f t="shared" si="9"/>
        <v>614463</v>
      </c>
      <c r="G342" s="55" t="b">
        <f t="shared" si="10"/>
        <v>1</v>
      </c>
      <c r="H342" s="47">
        <v>67</v>
      </c>
    </row>
    <row r="343" spans="1:8" ht="15">
      <c r="A343" s="58" t="s">
        <v>212</v>
      </c>
      <c r="B343" s="58" t="s">
        <v>154</v>
      </c>
      <c r="C343" s="59">
        <v>610639</v>
      </c>
      <c r="D343" s="47">
        <v>387414</v>
      </c>
      <c r="E343" s="47">
        <v>223225</v>
      </c>
      <c r="F343" s="47">
        <f t="shared" si="9"/>
        <v>610639</v>
      </c>
      <c r="G343" s="55" t="b">
        <f t="shared" si="10"/>
        <v>1</v>
      </c>
      <c r="H343" s="47">
        <v>220</v>
      </c>
    </row>
    <row r="344" spans="1:8" ht="15">
      <c r="A344" s="58" t="s">
        <v>1736</v>
      </c>
      <c r="B344" s="58" t="s">
        <v>1716</v>
      </c>
      <c r="C344" s="59">
        <v>608029</v>
      </c>
      <c r="D344" s="47">
        <v>292679</v>
      </c>
      <c r="E344" s="47">
        <v>315350</v>
      </c>
      <c r="F344" s="47">
        <f t="shared" si="9"/>
        <v>608029</v>
      </c>
      <c r="G344" s="55" t="b">
        <f t="shared" si="10"/>
        <v>1</v>
      </c>
      <c r="H344" s="47">
        <v>530</v>
      </c>
    </row>
    <row r="345" spans="1:8" ht="15">
      <c r="A345" s="58" t="s">
        <v>1097</v>
      </c>
      <c r="B345" s="58" t="s">
        <v>1082</v>
      </c>
      <c r="C345" s="59">
        <v>570650</v>
      </c>
      <c r="D345" s="47">
        <v>565150</v>
      </c>
      <c r="E345" s="47">
        <v>5500</v>
      </c>
      <c r="F345" s="47">
        <f t="shared" si="9"/>
        <v>570650</v>
      </c>
      <c r="G345" s="55" t="b">
        <f t="shared" si="10"/>
        <v>1</v>
      </c>
      <c r="H345" s="47">
        <v>327</v>
      </c>
    </row>
    <row r="346" spans="1:8" ht="15">
      <c r="A346" s="58" t="s">
        <v>1273</v>
      </c>
      <c r="B346" s="58" t="s">
        <v>1240</v>
      </c>
      <c r="C346" s="59">
        <v>570175</v>
      </c>
      <c r="D346" s="47">
        <v>570175</v>
      </c>
      <c r="E346" s="47">
        <v>0</v>
      </c>
      <c r="F346" s="47">
        <f t="shared" si="9"/>
        <v>570175</v>
      </c>
      <c r="G346" s="55" t="b">
        <f t="shared" si="10"/>
        <v>1</v>
      </c>
      <c r="H346" s="47">
        <v>386</v>
      </c>
    </row>
    <row r="347" spans="1:8" ht="15">
      <c r="A347" s="58" t="s">
        <v>2179</v>
      </c>
      <c r="B347" s="58" t="s">
        <v>2122</v>
      </c>
      <c r="C347" s="59">
        <v>569898</v>
      </c>
      <c r="D347" s="47">
        <v>551498</v>
      </c>
      <c r="E347" s="47">
        <v>18400</v>
      </c>
      <c r="F347" s="47">
        <f t="shared" si="9"/>
        <v>569898</v>
      </c>
      <c r="G347" s="55" t="b">
        <f t="shared" si="10"/>
        <v>1</v>
      </c>
      <c r="H347" s="47">
        <v>112</v>
      </c>
    </row>
    <row r="348" spans="1:8" ht="15">
      <c r="A348" s="58" t="s">
        <v>260</v>
      </c>
      <c r="B348" s="58" t="s">
        <v>219</v>
      </c>
      <c r="C348" s="59">
        <v>566297</v>
      </c>
      <c r="D348" s="47">
        <v>91597</v>
      </c>
      <c r="E348" s="47">
        <v>474700</v>
      </c>
      <c r="F348" s="47">
        <f t="shared" si="9"/>
        <v>566297</v>
      </c>
      <c r="G348" s="55" t="b">
        <f t="shared" si="10"/>
        <v>1</v>
      </c>
      <c r="H348" s="47">
        <v>236</v>
      </c>
    </row>
    <row r="349" spans="1:8" ht="15">
      <c r="A349" s="58" t="s">
        <v>1249</v>
      </c>
      <c r="B349" s="58" t="s">
        <v>1240</v>
      </c>
      <c r="C349" s="59">
        <v>565805</v>
      </c>
      <c r="D349" s="47">
        <v>554005</v>
      </c>
      <c r="E349" s="47">
        <v>11800</v>
      </c>
      <c r="F349" s="47">
        <f t="shared" si="9"/>
        <v>565805</v>
      </c>
      <c r="G349" s="55" t="b">
        <f t="shared" si="10"/>
        <v>1</v>
      </c>
      <c r="H349" s="47">
        <v>378</v>
      </c>
    </row>
    <row r="350" spans="1:8" ht="15">
      <c r="A350" s="58" t="s">
        <v>371</v>
      </c>
      <c r="B350" s="58" t="s">
        <v>327</v>
      </c>
      <c r="C350" s="59">
        <v>562549</v>
      </c>
      <c r="D350" s="47">
        <v>523282</v>
      </c>
      <c r="E350" s="47">
        <v>39267</v>
      </c>
      <c r="F350" s="47">
        <f t="shared" si="9"/>
        <v>562549</v>
      </c>
      <c r="G350" s="55" t="b">
        <f t="shared" si="10"/>
        <v>1</v>
      </c>
      <c r="H350" s="47">
        <v>273</v>
      </c>
    </row>
    <row r="351" spans="1:8" ht="15">
      <c r="A351" s="58" t="s">
        <v>1820</v>
      </c>
      <c r="B351" s="58" t="s">
        <v>1781</v>
      </c>
      <c r="C351" s="59">
        <v>556839</v>
      </c>
      <c r="D351" s="47">
        <v>515389</v>
      </c>
      <c r="E351" s="47">
        <v>41450</v>
      </c>
      <c r="F351" s="47">
        <f t="shared" si="9"/>
        <v>556839</v>
      </c>
      <c r="G351" s="55" t="b">
        <f t="shared" si="10"/>
        <v>1</v>
      </c>
      <c r="H351" s="47">
        <v>558</v>
      </c>
    </row>
    <row r="352" spans="1:8" ht="15">
      <c r="A352" s="58" t="s">
        <v>1938</v>
      </c>
      <c r="B352" s="58" t="s">
        <v>1911</v>
      </c>
      <c r="C352" s="59">
        <v>554975</v>
      </c>
      <c r="D352" s="47">
        <v>493450</v>
      </c>
      <c r="E352" s="47">
        <v>61525</v>
      </c>
      <c r="F352" s="47">
        <f t="shared" si="9"/>
        <v>554975</v>
      </c>
      <c r="G352" s="55" t="b">
        <f t="shared" si="10"/>
        <v>1</v>
      </c>
      <c r="H352" s="47">
        <v>32</v>
      </c>
    </row>
    <row r="353" spans="1:8" ht="15">
      <c r="A353" s="58" t="s">
        <v>163</v>
      </c>
      <c r="B353" s="58" t="s">
        <v>154</v>
      </c>
      <c r="C353" s="59">
        <v>552825</v>
      </c>
      <c r="D353" s="47">
        <v>520025</v>
      </c>
      <c r="E353" s="47">
        <v>32800</v>
      </c>
      <c r="F353" s="47">
        <f t="shared" si="9"/>
        <v>552825</v>
      </c>
      <c r="G353" s="55" t="b">
        <f t="shared" si="10"/>
        <v>1</v>
      </c>
      <c r="H353" s="47">
        <v>203</v>
      </c>
    </row>
    <row r="354" spans="1:8" ht="15">
      <c r="A354" s="58" t="s">
        <v>1962</v>
      </c>
      <c r="B354" s="58" t="s">
        <v>1911</v>
      </c>
      <c r="C354" s="59">
        <v>536931</v>
      </c>
      <c r="D354" s="47">
        <v>361817</v>
      </c>
      <c r="E354" s="47">
        <v>175114</v>
      </c>
      <c r="F354" s="47">
        <f t="shared" si="9"/>
        <v>536931</v>
      </c>
      <c r="G354" s="55" t="b">
        <f t="shared" si="10"/>
        <v>1</v>
      </c>
      <c r="H354" s="47">
        <v>40</v>
      </c>
    </row>
    <row r="355" spans="1:8" ht="15">
      <c r="A355" s="58" t="s">
        <v>1950</v>
      </c>
      <c r="B355" s="58" t="s">
        <v>1911</v>
      </c>
      <c r="C355" s="59">
        <v>536483</v>
      </c>
      <c r="D355" s="47">
        <v>119764</v>
      </c>
      <c r="E355" s="47">
        <v>416719</v>
      </c>
      <c r="F355" s="47">
        <f t="shared" si="9"/>
        <v>536483</v>
      </c>
      <c r="G355" s="55" t="b">
        <f t="shared" si="10"/>
        <v>1</v>
      </c>
      <c r="H355" s="47">
        <v>36</v>
      </c>
    </row>
    <row r="356" spans="1:8" ht="15">
      <c r="A356" s="58" t="s">
        <v>2251</v>
      </c>
      <c r="B356" s="58" t="s">
        <v>2242</v>
      </c>
      <c r="C356" s="59">
        <v>534583</v>
      </c>
      <c r="D356" s="47">
        <v>534583</v>
      </c>
      <c r="E356" s="47">
        <v>0</v>
      </c>
      <c r="F356" s="47">
        <f t="shared" si="9"/>
        <v>534583</v>
      </c>
      <c r="G356" s="55" t="b">
        <f t="shared" si="10"/>
        <v>1</v>
      </c>
      <c r="H356" s="47">
        <v>136</v>
      </c>
    </row>
    <row r="357" spans="1:8" ht="15">
      <c r="A357" s="58" t="s">
        <v>2221</v>
      </c>
      <c r="B357" s="58" t="s">
        <v>2122</v>
      </c>
      <c r="C357" s="59">
        <v>517500</v>
      </c>
      <c r="D357" s="47">
        <v>322788</v>
      </c>
      <c r="E357" s="47">
        <v>194712</v>
      </c>
      <c r="F357" s="47">
        <f t="shared" si="9"/>
        <v>517500</v>
      </c>
      <c r="G357" s="55" t="b">
        <f t="shared" si="10"/>
        <v>1</v>
      </c>
      <c r="H357" s="47">
        <v>126</v>
      </c>
    </row>
    <row r="358" spans="1:8" ht="15">
      <c r="A358" s="58" t="s">
        <v>2200</v>
      </c>
      <c r="B358" s="58" t="s">
        <v>2122</v>
      </c>
      <c r="C358" s="59">
        <v>514068</v>
      </c>
      <c r="D358" s="47">
        <v>495768</v>
      </c>
      <c r="E358" s="47">
        <v>18300</v>
      </c>
      <c r="F358" s="47">
        <f t="shared" si="9"/>
        <v>514068</v>
      </c>
      <c r="G358" s="55" t="b">
        <f t="shared" si="10"/>
        <v>1</v>
      </c>
      <c r="H358" s="47">
        <v>119</v>
      </c>
    </row>
    <row r="359" spans="1:8" ht="15">
      <c r="A359" s="58" t="s">
        <v>1783</v>
      </c>
      <c r="B359" s="58" t="s">
        <v>1781</v>
      </c>
      <c r="C359" s="59">
        <v>506544</v>
      </c>
      <c r="D359" s="47">
        <v>417500</v>
      </c>
      <c r="E359" s="47">
        <v>89044</v>
      </c>
      <c r="F359" s="47">
        <f t="shared" si="9"/>
        <v>506544</v>
      </c>
      <c r="G359" s="55" t="b">
        <f t="shared" si="10"/>
        <v>1</v>
      </c>
      <c r="H359" s="47">
        <v>545</v>
      </c>
    </row>
    <row r="360" spans="1:8" ht="15">
      <c r="A360" s="58" t="s">
        <v>2278</v>
      </c>
      <c r="B360" s="58" t="s">
        <v>2242</v>
      </c>
      <c r="C360" s="59">
        <v>504829</v>
      </c>
      <c r="D360" s="47">
        <v>464229</v>
      </c>
      <c r="E360" s="47">
        <v>40600</v>
      </c>
      <c r="F360" s="47">
        <f t="shared" si="9"/>
        <v>504829</v>
      </c>
      <c r="G360" s="55" t="b">
        <f t="shared" si="10"/>
        <v>1</v>
      </c>
      <c r="H360" s="47">
        <v>145</v>
      </c>
    </row>
    <row r="361" spans="1:8" ht="15">
      <c r="A361" s="58" t="s">
        <v>46</v>
      </c>
      <c r="B361" s="58" t="s">
        <v>2242</v>
      </c>
      <c r="C361" s="59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5" t="b">
        <f aca="true" t="shared" si="12" ref="G361:G424">C361=F361</f>
        <v>1</v>
      </c>
      <c r="H361" s="47">
        <v>165</v>
      </c>
    </row>
    <row r="362" spans="1:8" ht="15">
      <c r="A362" s="58" t="s">
        <v>1091</v>
      </c>
      <c r="B362" s="58" t="s">
        <v>1082</v>
      </c>
      <c r="C362" s="59">
        <v>495050</v>
      </c>
      <c r="D362" s="47">
        <v>370600</v>
      </c>
      <c r="E362" s="47">
        <v>124450</v>
      </c>
      <c r="F362" s="47">
        <f t="shared" si="11"/>
        <v>495050</v>
      </c>
      <c r="G362" s="55" t="b">
        <f t="shared" si="12"/>
        <v>1</v>
      </c>
      <c r="H362" s="47">
        <v>325</v>
      </c>
    </row>
    <row r="363" spans="1:8" ht="15">
      <c r="A363" s="58" t="s">
        <v>374</v>
      </c>
      <c r="B363" s="58" t="s">
        <v>327</v>
      </c>
      <c r="C363" s="59">
        <v>493365</v>
      </c>
      <c r="D363" s="47">
        <v>449328</v>
      </c>
      <c r="E363" s="47">
        <v>44037</v>
      </c>
      <c r="F363" s="47">
        <f t="shared" si="11"/>
        <v>493365</v>
      </c>
      <c r="G363" s="55" t="b">
        <f t="shared" si="12"/>
        <v>1</v>
      </c>
      <c r="H363" s="47">
        <v>274</v>
      </c>
    </row>
    <row r="364" spans="1:8" ht="15">
      <c r="A364" s="58" t="s">
        <v>1103</v>
      </c>
      <c r="B364" s="58" t="s">
        <v>1082</v>
      </c>
      <c r="C364" s="59">
        <v>489296</v>
      </c>
      <c r="D364" s="47">
        <v>415971</v>
      </c>
      <c r="E364" s="47">
        <v>73325</v>
      </c>
      <c r="F364" s="47">
        <f t="shared" si="11"/>
        <v>489296</v>
      </c>
      <c r="G364" s="55" t="b">
        <f t="shared" si="12"/>
        <v>1</v>
      </c>
      <c r="H364" s="47">
        <v>329</v>
      </c>
    </row>
    <row r="365" spans="1:8" ht="15">
      <c r="A365" s="58" t="s">
        <v>2260</v>
      </c>
      <c r="B365" s="58" t="s">
        <v>2242</v>
      </c>
      <c r="C365" s="59">
        <v>488383</v>
      </c>
      <c r="D365" s="47">
        <v>183053</v>
      </c>
      <c r="E365" s="47">
        <v>305330</v>
      </c>
      <c r="F365" s="47">
        <f t="shared" si="11"/>
        <v>488383</v>
      </c>
      <c r="G365" s="55" t="b">
        <f t="shared" si="12"/>
        <v>1</v>
      </c>
      <c r="H365" s="47">
        <v>139</v>
      </c>
    </row>
    <row r="366" spans="1:8" ht="15">
      <c r="A366" s="58" t="s">
        <v>1814</v>
      </c>
      <c r="B366" s="58" t="s">
        <v>1781</v>
      </c>
      <c r="C366" s="59">
        <v>488030</v>
      </c>
      <c r="D366" s="47">
        <v>488030</v>
      </c>
      <c r="E366" s="47">
        <v>0</v>
      </c>
      <c r="F366" s="47">
        <f t="shared" si="11"/>
        <v>488030</v>
      </c>
      <c r="G366" s="55" t="b">
        <f t="shared" si="12"/>
        <v>1</v>
      </c>
      <c r="H366" s="47">
        <v>556</v>
      </c>
    </row>
    <row r="367" spans="1:8" ht="15">
      <c r="A367" s="58" t="s">
        <v>311</v>
      </c>
      <c r="B367" s="58" t="s">
        <v>290</v>
      </c>
      <c r="C367" s="59">
        <v>484403</v>
      </c>
      <c r="D367" s="47">
        <v>395413</v>
      </c>
      <c r="E367" s="47">
        <v>88990</v>
      </c>
      <c r="F367" s="47">
        <f t="shared" si="11"/>
        <v>484403</v>
      </c>
      <c r="G367" s="55" t="b">
        <f t="shared" si="12"/>
        <v>1</v>
      </c>
      <c r="H367" s="47">
        <v>253</v>
      </c>
    </row>
    <row r="368" spans="1:8" ht="15">
      <c r="A368" s="58" t="s">
        <v>2106</v>
      </c>
      <c r="B368" s="58" t="s">
        <v>1911</v>
      </c>
      <c r="C368" s="59">
        <v>482399</v>
      </c>
      <c r="D368" s="47">
        <v>114899</v>
      </c>
      <c r="E368" s="47">
        <v>367500</v>
      </c>
      <c r="F368" s="47">
        <f t="shared" si="11"/>
        <v>482399</v>
      </c>
      <c r="G368" s="55" t="b">
        <f t="shared" si="12"/>
        <v>1</v>
      </c>
      <c r="H368" s="47">
        <v>88</v>
      </c>
    </row>
    <row r="369" spans="1:8" ht="15">
      <c r="A369" s="58" t="s">
        <v>1246</v>
      </c>
      <c r="B369" s="58" t="s">
        <v>1240</v>
      </c>
      <c r="C369" s="59">
        <v>481103</v>
      </c>
      <c r="D369" s="47">
        <v>397603</v>
      </c>
      <c r="E369" s="47">
        <v>83500</v>
      </c>
      <c r="F369" s="47">
        <f t="shared" si="11"/>
        <v>481103</v>
      </c>
      <c r="G369" s="55" t="b">
        <f t="shared" si="12"/>
        <v>1</v>
      </c>
      <c r="H369" s="47">
        <v>377</v>
      </c>
    </row>
    <row r="370" spans="1:8" ht="15">
      <c r="A370" s="58" t="s">
        <v>2025</v>
      </c>
      <c r="B370" s="58" t="s">
        <v>1911</v>
      </c>
      <c r="C370" s="59">
        <v>476148</v>
      </c>
      <c r="D370" s="47">
        <v>469874</v>
      </c>
      <c r="E370" s="47">
        <v>6274</v>
      </c>
      <c r="F370" s="47">
        <f t="shared" si="11"/>
        <v>476148</v>
      </c>
      <c r="G370" s="55" t="b">
        <f t="shared" si="12"/>
        <v>1</v>
      </c>
      <c r="H370" s="47">
        <v>61</v>
      </c>
    </row>
    <row r="371" spans="1:8" ht="15">
      <c r="A371" s="58" t="s">
        <v>2118</v>
      </c>
      <c r="B371" s="58" t="s">
        <v>1911</v>
      </c>
      <c r="C371" s="59">
        <v>471140</v>
      </c>
      <c r="D371" s="47">
        <v>242588</v>
      </c>
      <c r="E371" s="47">
        <v>228552</v>
      </c>
      <c r="F371" s="47">
        <f t="shared" si="11"/>
        <v>471140</v>
      </c>
      <c r="G371" s="55" t="b">
        <f t="shared" si="12"/>
        <v>1</v>
      </c>
      <c r="H371" s="47">
        <v>92</v>
      </c>
    </row>
    <row r="372" spans="1:8" ht="15">
      <c r="A372" s="58" t="s">
        <v>2152</v>
      </c>
      <c r="B372" s="58" t="s">
        <v>2122</v>
      </c>
      <c r="C372" s="59">
        <v>470797</v>
      </c>
      <c r="D372" s="47">
        <v>408182</v>
      </c>
      <c r="E372" s="47">
        <v>62615</v>
      </c>
      <c r="F372" s="47">
        <f t="shared" si="11"/>
        <v>470797</v>
      </c>
      <c r="G372" s="55" t="b">
        <f t="shared" si="12"/>
        <v>1</v>
      </c>
      <c r="H372" s="47">
        <v>103</v>
      </c>
    </row>
    <row r="373" spans="1:8" ht="15">
      <c r="A373" s="58" t="s">
        <v>1471</v>
      </c>
      <c r="B373" s="58" t="s">
        <v>1456</v>
      </c>
      <c r="C373" s="59">
        <v>464416</v>
      </c>
      <c r="D373" s="47">
        <v>446041</v>
      </c>
      <c r="E373" s="47">
        <v>18375</v>
      </c>
      <c r="F373" s="47">
        <f t="shared" si="11"/>
        <v>464416</v>
      </c>
      <c r="G373" s="55" t="b">
        <f t="shared" si="12"/>
        <v>1</v>
      </c>
      <c r="H373" s="47">
        <v>452</v>
      </c>
    </row>
    <row r="374" spans="1:8" ht="15">
      <c r="A374" s="58" t="s">
        <v>1983</v>
      </c>
      <c r="B374" s="58" t="s">
        <v>1911</v>
      </c>
      <c r="C374" s="59">
        <v>463451</v>
      </c>
      <c r="D374" s="47">
        <v>460451</v>
      </c>
      <c r="E374" s="47">
        <v>3000</v>
      </c>
      <c r="F374" s="47">
        <f t="shared" si="11"/>
        <v>463451</v>
      </c>
      <c r="G374" s="55" t="b">
        <f t="shared" si="12"/>
        <v>1</v>
      </c>
      <c r="H374" s="47">
        <v>47</v>
      </c>
    </row>
    <row r="375" spans="1:8" ht="15">
      <c r="A375" s="58" t="s">
        <v>1369</v>
      </c>
      <c r="B375" s="58" t="s">
        <v>1357</v>
      </c>
      <c r="C375" s="59">
        <v>462278</v>
      </c>
      <c r="D375" s="47">
        <v>462278</v>
      </c>
      <c r="E375" s="47">
        <v>0</v>
      </c>
      <c r="F375" s="47">
        <f t="shared" si="11"/>
        <v>462278</v>
      </c>
      <c r="G375" s="55" t="b">
        <f t="shared" si="12"/>
        <v>1</v>
      </c>
      <c r="H375" s="47">
        <v>418</v>
      </c>
    </row>
    <row r="376" spans="1:8" ht="15">
      <c r="A376" s="58" t="s">
        <v>1342</v>
      </c>
      <c r="B376" s="58" t="s">
        <v>1240</v>
      </c>
      <c r="C376" s="59">
        <v>459302</v>
      </c>
      <c r="D376" s="47">
        <v>224322</v>
      </c>
      <c r="E376" s="47">
        <v>234980</v>
      </c>
      <c r="F376" s="47">
        <f t="shared" si="11"/>
        <v>459302</v>
      </c>
      <c r="G376" s="55" t="b">
        <f t="shared" si="12"/>
        <v>1</v>
      </c>
      <c r="H376" s="47">
        <v>409</v>
      </c>
    </row>
    <row r="377" spans="1:8" ht="15">
      <c r="A377" s="58" t="s">
        <v>1017</v>
      </c>
      <c r="B377" s="58" t="s">
        <v>1008</v>
      </c>
      <c r="C377" s="59">
        <v>455778</v>
      </c>
      <c r="D377" s="47">
        <v>400000</v>
      </c>
      <c r="E377" s="47">
        <v>55778</v>
      </c>
      <c r="F377" s="47">
        <f t="shared" si="11"/>
        <v>455778</v>
      </c>
      <c r="G377" s="55" t="b">
        <f t="shared" si="12"/>
        <v>1</v>
      </c>
      <c r="H377" s="47">
        <v>300</v>
      </c>
    </row>
    <row r="378" spans="1:8" ht="15">
      <c r="A378" s="58" t="s">
        <v>302</v>
      </c>
      <c r="B378" s="58" t="s">
        <v>290</v>
      </c>
      <c r="C378" s="59">
        <v>455618</v>
      </c>
      <c r="D378" s="47">
        <v>337582</v>
      </c>
      <c r="E378" s="47">
        <v>118036</v>
      </c>
      <c r="F378" s="47">
        <f t="shared" si="11"/>
        <v>455618</v>
      </c>
      <c r="G378" s="55" t="b">
        <f t="shared" si="12"/>
        <v>1</v>
      </c>
      <c r="H378" s="47">
        <v>250</v>
      </c>
    </row>
    <row r="379" spans="1:8" ht="15">
      <c r="A379" s="58" t="s">
        <v>1258</v>
      </c>
      <c r="B379" s="58" t="s">
        <v>1240</v>
      </c>
      <c r="C379" s="59">
        <v>450819</v>
      </c>
      <c r="D379" s="47">
        <v>284399</v>
      </c>
      <c r="E379" s="47">
        <v>166420</v>
      </c>
      <c r="F379" s="47">
        <f t="shared" si="11"/>
        <v>450819</v>
      </c>
      <c r="G379" s="55" t="b">
        <f t="shared" si="12"/>
        <v>1</v>
      </c>
      <c r="H379" s="47">
        <v>381</v>
      </c>
    </row>
    <row r="380" spans="1:8" ht="15">
      <c r="A380" s="58" t="s">
        <v>1856</v>
      </c>
      <c r="B380" s="58" t="s">
        <v>1841</v>
      </c>
      <c r="C380" s="59">
        <v>446441</v>
      </c>
      <c r="D380" s="47">
        <v>397816</v>
      </c>
      <c r="E380" s="47">
        <v>48625</v>
      </c>
      <c r="F380" s="47">
        <f t="shared" si="11"/>
        <v>446441</v>
      </c>
      <c r="G380" s="55" t="b">
        <f t="shared" si="12"/>
        <v>1</v>
      </c>
      <c r="H380" s="47">
        <v>5</v>
      </c>
    </row>
    <row r="381" spans="1:8" ht="15">
      <c r="A381" s="58" t="s">
        <v>1837</v>
      </c>
      <c r="B381" s="58" t="s">
        <v>1781</v>
      </c>
      <c r="C381" s="59">
        <v>445517</v>
      </c>
      <c r="D381" s="47">
        <v>89587</v>
      </c>
      <c r="E381" s="47">
        <v>355930</v>
      </c>
      <c r="F381" s="47">
        <f t="shared" si="11"/>
        <v>445517</v>
      </c>
      <c r="G381" s="55" t="b">
        <f t="shared" si="12"/>
        <v>1</v>
      </c>
      <c r="H381" s="47">
        <v>565</v>
      </c>
    </row>
    <row r="382" spans="1:8" ht="15">
      <c r="A382" s="58" t="s">
        <v>1078</v>
      </c>
      <c r="B382" s="58" t="s">
        <v>1008</v>
      </c>
      <c r="C382" s="59">
        <v>445153</v>
      </c>
      <c r="D382" s="47">
        <v>284253</v>
      </c>
      <c r="E382" s="47">
        <v>160900</v>
      </c>
      <c r="F382" s="47">
        <f t="shared" si="11"/>
        <v>445153</v>
      </c>
      <c r="G382" s="55" t="b">
        <f t="shared" si="12"/>
        <v>1</v>
      </c>
      <c r="H382" s="47">
        <v>321</v>
      </c>
    </row>
    <row r="383" spans="1:8" ht="15">
      <c r="A383" s="58" t="s">
        <v>1504</v>
      </c>
      <c r="B383" s="58" t="s">
        <v>1456</v>
      </c>
      <c r="C383" s="59">
        <v>440371</v>
      </c>
      <c r="D383" s="47">
        <v>226871</v>
      </c>
      <c r="E383" s="47">
        <v>213500</v>
      </c>
      <c r="F383" s="47">
        <f t="shared" si="11"/>
        <v>440371</v>
      </c>
      <c r="G383" s="55" t="b">
        <f t="shared" si="12"/>
        <v>1</v>
      </c>
      <c r="H383" s="47">
        <v>463</v>
      </c>
    </row>
    <row r="384" spans="1:8" ht="15">
      <c r="A384" s="58" t="s">
        <v>1121</v>
      </c>
      <c r="B384" s="58" t="s">
        <v>1082</v>
      </c>
      <c r="C384" s="59">
        <v>439175</v>
      </c>
      <c r="D384" s="47">
        <v>428775</v>
      </c>
      <c r="E384" s="47">
        <v>10400</v>
      </c>
      <c r="F384" s="47">
        <f t="shared" si="11"/>
        <v>439175</v>
      </c>
      <c r="G384" s="55" t="b">
        <f t="shared" si="12"/>
        <v>1</v>
      </c>
      <c r="H384" s="47">
        <v>335</v>
      </c>
    </row>
    <row r="385" spans="1:8" ht="15">
      <c r="A385" s="58" t="s">
        <v>1745</v>
      </c>
      <c r="B385" s="58" t="s">
        <v>1716</v>
      </c>
      <c r="C385" s="59">
        <v>421276</v>
      </c>
      <c r="D385" s="47">
        <v>357991</v>
      </c>
      <c r="E385" s="47">
        <v>63285</v>
      </c>
      <c r="F385" s="47">
        <f t="shared" si="11"/>
        <v>421276</v>
      </c>
      <c r="G385" s="55" t="b">
        <f t="shared" si="12"/>
        <v>1</v>
      </c>
      <c r="H385" s="47">
        <v>533</v>
      </c>
    </row>
    <row r="386" spans="1:8" ht="15">
      <c r="A386" s="58" t="s">
        <v>1483</v>
      </c>
      <c r="B386" s="58" t="s">
        <v>1456</v>
      </c>
      <c r="C386" s="59">
        <v>420425</v>
      </c>
      <c r="D386" s="47">
        <v>201155</v>
      </c>
      <c r="E386" s="47">
        <v>219270</v>
      </c>
      <c r="F386" s="47">
        <f t="shared" si="11"/>
        <v>420425</v>
      </c>
      <c r="G386" s="55" t="b">
        <f t="shared" si="12"/>
        <v>1</v>
      </c>
      <c r="H386" s="47">
        <v>456</v>
      </c>
    </row>
    <row r="387" spans="1:8" ht="15">
      <c r="A387" s="58" t="s">
        <v>1613</v>
      </c>
      <c r="B387" s="58" t="s">
        <v>1556</v>
      </c>
      <c r="C387" s="59">
        <v>415425</v>
      </c>
      <c r="D387" s="47">
        <v>351535</v>
      </c>
      <c r="E387" s="47">
        <v>63890</v>
      </c>
      <c r="F387" s="47">
        <f t="shared" si="11"/>
        <v>415425</v>
      </c>
      <c r="G387" s="55" t="b">
        <f t="shared" si="12"/>
        <v>1</v>
      </c>
      <c r="H387" s="47">
        <v>492</v>
      </c>
    </row>
    <row r="388" spans="1:8" ht="15">
      <c r="A388" s="58" t="s">
        <v>1422</v>
      </c>
      <c r="B388" s="58" t="s">
        <v>1357</v>
      </c>
      <c r="C388" s="59">
        <v>415397</v>
      </c>
      <c r="D388" s="47">
        <v>415397</v>
      </c>
      <c r="E388" s="47">
        <v>0</v>
      </c>
      <c r="F388" s="47">
        <f t="shared" si="11"/>
        <v>415397</v>
      </c>
      <c r="G388" s="55" t="b">
        <f t="shared" si="12"/>
        <v>1</v>
      </c>
      <c r="H388" s="47">
        <v>436</v>
      </c>
    </row>
    <row r="389" spans="1:8" ht="15">
      <c r="A389" s="58" t="s">
        <v>2028</v>
      </c>
      <c r="B389" s="58" t="s">
        <v>1911</v>
      </c>
      <c r="C389" s="59">
        <v>411646</v>
      </c>
      <c r="D389" s="47">
        <v>202621</v>
      </c>
      <c r="E389" s="47">
        <v>209025</v>
      </c>
      <c r="F389" s="47">
        <f t="shared" si="11"/>
        <v>411646</v>
      </c>
      <c r="G389" s="55" t="b">
        <f t="shared" si="12"/>
        <v>1</v>
      </c>
      <c r="H389" s="47">
        <v>62</v>
      </c>
    </row>
    <row r="390" spans="1:8" ht="15">
      <c r="A390" s="58" t="s">
        <v>1075</v>
      </c>
      <c r="B390" s="58" t="s">
        <v>1008</v>
      </c>
      <c r="C390" s="59">
        <v>410117</v>
      </c>
      <c r="D390" s="47">
        <v>232117</v>
      </c>
      <c r="E390" s="47">
        <v>178000</v>
      </c>
      <c r="F390" s="47">
        <f t="shared" si="11"/>
        <v>410117</v>
      </c>
      <c r="G390" s="55" t="b">
        <f t="shared" si="12"/>
        <v>1</v>
      </c>
      <c r="H390" s="47">
        <v>320</v>
      </c>
    </row>
    <row r="391" spans="1:8" ht="15">
      <c r="A391" s="58" t="s">
        <v>1684</v>
      </c>
      <c r="B391" s="58" t="s">
        <v>1633</v>
      </c>
      <c r="C391" s="59">
        <v>391571</v>
      </c>
      <c r="D391" s="47">
        <v>380071</v>
      </c>
      <c r="E391" s="47">
        <v>11500</v>
      </c>
      <c r="F391" s="47">
        <f t="shared" si="11"/>
        <v>391571</v>
      </c>
      <c r="G391" s="55" t="b">
        <f t="shared" si="12"/>
        <v>1</v>
      </c>
      <c r="H391" s="47">
        <v>516</v>
      </c>
    </row>
    <row r="392" spans="1:8" ht="15">
      <c r="A392" s="58" t="s">
        <v>1552</v>
      </c>
      <c r="B392" s="58" t="s">
        <v>1505</v>
      </c>
      <c r="C392" s="59">
        <v>390550</v>
      </c>
      <c r="D392" s="47">
        <v>295550</v>
      </c>
      <c r="E392" s="47">
        <v>95000</v>
      </c>
      <c r="F392" s="47">
        <f t="shared" si="11"/>
        <v>390550</v>
      </c>
      <c r="G392" s="55" t="b">
        <f t="shared" si="12"/>
        <v>1</v>
      </c>
      <c r="H392" s="47">
        <v>477</v>
      </c>
    </row>
    <row r="393" spans="1:8" ht="15">
      <c r="A393" s="58" t="s">
        <v>1306</v>
      </c>
      <c r="B393" s="58" t="s">
        <v>1240</v>
      </c>
      <c r="C393" s="59">
        <v>388246</v>
      </c>
      <c r="D393" s="47">
        <v>247046</v>
      </c>
      <c r="E393" s="47">
        <v>141200</v>
      </c>
      <c r="F393" s="47">
        <f t="shared" si="11"/>
        <v>388246</v>
      </c>
      <c r="G393" s="55" t="b">
        <f t="shared" si="12"/>
        <v>1</v>
      </c>
      <c r="H393" s="47">
        <v>397</v>
      </c>
    </row>
    <row r="394" spans="1:8" ht="15">
      <c r="A394" s="58" t="s">
        <v>2254</v>
      </c>
      <c r="B394" s="58" t="s">
        <v>2242</v>
      </c>
      <c r="C394" s="59">
        <v>380937</v>
      </c>
      <c r="D394" s="47">
        <v>247387</v>
      </c>
      <c r="E394" s="47">
        <v>133550</v>
      </c>
      <c r="F394" s="47">
        <f t="shared" si="11"/>
        <v>380937</v>
      </c>
      <c r="G394" s="55" t="b">
        <f t="shared" si="12"/>
        <v>1</v>
      </c>
      <c r="H394" s="47">
        <v>137</v>
      </c>
    </row>
    <row r="395" spans="1:8" ht="15">
      <c r="A395" s="58" t="s">
        <v>1425</v>
      </c>
      <c r="B395" s="58" t="s">
        <v>1357</v>
      </c>
      <c r="C395" s="59">
        <v>380847</v>
      </c>
      <c r="D395" s="47">
        <v>289778</v>
      </c>
      <c r="E395" s="47">
        <v>91069</v>
      </c>
      <c r="F395" s="47">
        <f t="shared" si="11"/>
        <v>380847</v>
      </c>
      <c r="G395" s="55" t="b">
        <f t="shared" si="12"/>
        <v>1</v>
      </c>
      <c r="H395" s="47">
        <v>437</v>
      </c>
    </row>
    <row r="396" spans="1:8" ht="15">
      <c r="A396" s="58" t="s">
        <v>1044</v>
      </c>
      <c r="B396" s="58" t="s">
        <v>1008</v>
      </c>
      <c r="C396" s="59">
        <v>379067</v>
      </c>
      <c r="D396" s="47">
        <v>371617</v>
      </c>
      <c r="E396" s="47">
        <v>7450</v>
      </c>
      <c r="F396" s="47">
        <f t="shared" si="11"/>
        <v>379067</v>
      </c>
      <c r="G396" s="55" t="b">
        <f t="shared" si="12"/>
        <v>1</v>
      </c>
      <c r="H396" s="47">
        <v>309</v>
      </c>
    </row>
    <row r="397" spans="1:8" ht="15">
      <c r="A397" s="58" t="s">
        <v>71</v>
      </c>
      <c r="B397" s="58" t="s">
        <v>62</v>
      </c>
      <c r="C397" s="59">
        <v>377286</v>
      </c>
      <c r="D397" s="47">
        <v>348986</v>
      </c>
      <c r="E397" s="47">
        <v>28300</v>
      </c>
      <c r="F397" s="47">
        <f t="shared" si="11"/>
        <v>377286</v>
      </c>
      <c r="G397" s="55" t="b">
        <f t="shared" si="12"/>
        <v>1</v>
      </c>
      <c r="H397" s="47">
        <v>173</v>
      </c>
    </row>
    <row r="398" spans="1:8" ht="15">
      <c r="A398" s="58" t="s">
        <v>40</v>
      </c>
      <c r="B398" s="58" t="s">
        <v>2242</v>
      </c>
      <c r="C398" s="59">
        <v>375444</v>
      </c>
      <c r="D398" s="47">
        <v>333149</v>
      </c>
      <c r="E398" s="47">
        <v>42295</v>
      </c>
      <c r="F398" s="47">
        <f t="shared" si="11"/>
        <v>375444</v>
      </c>
      <c r="G398" s="55" t="b">
        <f t="shared" si="12"/>
        <v>1</v>
      </c>
      <c r="H398" s="47">
        <v>163</v>
      </c>
    </row>
    <row r="399" spans="1:8" ht="15">
      <c r="A399" s="58" t="s">
        <v>1474</v>
      </c>
      <c r="B399" s="58" t="s">
        <v>1456</v>
      </c>
      <c r="C399" s="59">
        <v>374955</v>
      </c>
      <c r="D399" s="47">
        <v>346305</v>
      </c>
      <c r="E399" s="47">
        <v>28650</v>
      </c>
      <c r="F399" s="47">
        <f t="shared" si="11"/>
        <v>374955</v>
      </c>
      <c r="G399" s="55" t="b">
        <f t="shared" si="12"/>
        <v>1</v>
      </c>
      <c r="H399" s="47">
        <v>453</v>
      </c>
    </row>
    <row r="400" spans="1:8" ht="15">
      <c r="A400" s="58" t="s">
        <v>19</v>
      </c>
      <c r="B400" s="58" t="s">
        <v>2242</v>
      </c>
      <c r="C400" s="59">
        <v>373610</v>
      </c>
      <c r="D400" s="47">
        <v>295860</v>
      </c>
      <c r="E400" s="47">
        <v>77750</v>
      </c>
      <c r="F400" s="47">
        <f t="shared" si="11"/>
        <v>373610</v>
      </c>
      <c r="G400" s="55" t="b">
        <f t="shared" si="12"/>
        <v>1</v>
      </c>
      <c r="H400" s="47">
        <v>156</v>
      </c>
    </row>
    <row r="401" spans="1:8" ht="15">
      <c r="A401" s="58" t="s">
        <v>1727</v>
      </c>
      <c r="B401" s="58" t="s">
        <v>1716</v>
      </c>
      <c r="C401" s="59">
        <v>371850</v>
      </c>
      <c r="D401" s="47">
        <v>276750</v>
      </c>
      <c r="E401" s="47">
        <v>95100</v>
      </c>
      <c r="F401" s="47">
        <f t="shared" si="11"/>
        <v>371850</v>
      </c>
      <c r="G401" s="55" t="b">
        <f t="shared" si="12"/>
        <v>1</v>
      </c>
      <c r="H401" s="47">
        <v>527</v>
      </c>
    </row>
    <row r="402" spans="1:8" ht="15">
      <c r="A402" s="58" t="s">
        <v>383</v>
      </c>
      <c r="B402" s="58" t="s">
        <v>327</v>
      </c>
      <c r="C402" s="59">
        <v>371486</v>
      </c>
      <c r="D402" s="47">
        <v>241909</v>
      </c>
      <c r="E402" s="47">
        <v>129577</v>
      </c>
      <c r="F402" s="47">
        <f t="shared" si="11"/>
        <v>371486</v>
      </c>
      <c r="G402" s="55" t="b">
        <f t="shared" si="12"/>
        <v>1</v>
      </c>
      <c r="H402" s="47">
        <v>277</v>
      </c>
    </row>
    <row r="403" spans="1:8" ht="15">
      <c r="A403" s="58" t="s">
        <v>2218</v>
      </c>
      <c r="B403" s="58" t="s">
        <v>2122</v>
      </c>
      <c r="C403" s="59">
        <v>367376</v>
      </c>
      <c r="D403" s="47">
        <v>275036</v>
      </c>
      <c r="E403" s="47">
        <v>92340</v>
      </c>
      <c r="F403" s="47">
        <f t="shared" si="11"/>
        <v>367376</v>
      </c>
      <c r="G403" s="55" t="b">
        <f t="shared" si="12"/>
        <v>1</v>
      </c>
      <c r="H403" s="47">
        <v>125</v>
      </c>
    </row>
    <row r="404" spans="1:8" ht="15">
      <c r="A404" s="58" t="s">
        <v>2203</v>
      </c>
      <c r="B404" s="58" t="s">
        <v>2122</v>
      </c>
      <c r="C404" s="59">
        <v>366360</v>
      </c>
      <c r="D404" s="47">
        <v>153560</v>
      </c>
      <c r="E404" s="47">
        <v>212800</v>
      </c>
      <c r="F404" s="47">
        <f t="shared" si="11"/>
        <v>366360</v>
      </c>
      <c r="G404" s="55" t="b">
        <f t="shared" si="12"/>
        <v>1</v>
      </c>
      <c r="H404" s="47">
        <v>120</v>
      </c>
    </row>
    <row r="405" spans="1:8" ht="15">
      <c r="A405" s="58" t="s">
        <v>1508</v>
      </c>
      <c r="B405" s="58" t="s">
        <v>1505</v>
      </c>
      <c r="C405" s="59">
        <v>363000</v>
      </c>
      <c r="D405" s="47">
        <v>363000</v>
      </c>
      <c r="E405" s="47">
        <v>0</v>
      </c>
      <c r="F405" s="47">
        <f t="shared" si="11"/>
        <v>363000</v>
      </c>
      <c r="G405" s="55" t="b">
        <f t="shared" si="12"/>
        <v>1</v>
      </c>
      <c r="H405" s="47">
        <v>464</v>
      </c>
    </row>
    <row r="406" spans="1:8" ht="15">
      <c r="A406" s="58" t="s">
        <v>1555</v>
      </c>
      <c r="B406" s="58" t="s">
        <v>1505</v>
      </c>
      <c r="C406" s="59">
        <v>362858</v>
      </c>
      <c r="D406" s="47">
        <v>277993</v>
      </c>
      <c r="E406" s="47">
        <v>84865</v>
      </c>
      <c r="F406" s="47">
        <f t="shared" si="11"/>
        <v>362858</v>
      </c>
      <c r="G406" s="55" t="b">
        <f t="shared" si="12"/>
        <v>1</v>
      </c>
      <c r="H406" s="47">
        <v>478</v>
      </c>
    </row>
    <row r="407" spans="1:8" ht="15">
      <c r="A407" s="58" t="s">
        <v>1757</v>
      </c>
      <c r="B407" s="58" t="s">
        <v>1716</v>
      </c>
      <c r="C407" s="59">
        <v>360239</v>
      </c>
      <c r="D407" s="47">
        <v>287809</v>
      </c>
      <c r="E407" s="47">
        <v>72430</v>
      </c>
      <c r="F407" s="47">
        <f t="shared" si="11"/>
        <v>360239</v>
      </c>
      <c r="G407" s="55" t="b">
        <f t="shared" si="12"/>
        <v>1</v>
      </c>
      <c r="H407" s="47">
        <v>537</v>
      </c>
    </row>
    <row r="408" spans="1:8" ht="15">
      <c r="A408" s="58" t="s">
        <v>129</v>
      </c>
      <c r="B408" s="58" t="s">
        <v>219</v>
      </c>
      <c r="C408" s="59">
        <v>358711</v>
      </c>
      <c r="D408" s="47">
        <v>184889</v>
      </c>
      <c r="E408" s="47">
        <v>173822</v>
      </c>
      <c r="F408" s="47">
        <f t="shared" si="11"/>
        <v>358711</v>
      </c>
      <c r="G408" s="55" t="b">
        <f t="shared" si="12"/>
        <v>1</v>
      </c>
      <c r="H408" s="47">
        <v>229</v>
      </c>
    </row>
    <row r="409" spans="1:8" ht="15">
      <c r="A409" s="58" t="s">
        <v>2022</v>
      </c>
      <c r="B409" s="58" t="s">
        <v>1911</v>
      </c>
      <c r="C409" s="59">
        <v>357175</v>
      </c>
      <c r="D409" s="47">
        <v>184475</v>
      </c>
      <c r="E409" s="47">
        <v>172700</v>
      </c>
      <c r="F409" s="47">
        <f t="shared" si="11"/>
        <v>357175</v>
      </c>
      <c r="G409" s="55" t="b">
        <f t="shared" si="12"/>
        <v>1</v>
      </c>
      <c r="H409" s="47">
        <v>60</v>
      </c>
    </row>
    <row r="410" spans="1:8" ht="15">
      <c r="A410" s="58" t="s">
        <v>1953</v>
      </c>
      <c r="B410" s="58" t="s">
        <v>1911</v>
      </c>
      <c r="C410" s="59">
        <v>352958</v>
      </c>
      <c r="D410" s="47">
        <v>250858</v>
      </c>
      <c r="E410" s="47">
        <v>102100</v>
      </c>
      <c r="F410" s="47">
        <f t="shared" si="11"/>
        <v>352958</v>
      </c>
      <c r="G410" s="55" t="b">
        <f t="shared" si="12"/>
        <v>1</v>
      </c>
      <c r="H410" s="47">
        <v>37</v>
      </c>
    </row>
    <row r="411" spans="1:8" ht="15">
      <c r="A411" s="58" t="s">
        <v>43</v>
      </c>
      <c r="B411" s="58" t="s">
        <v>2242</v>
      </c>
      <c r="C411" s="59">
        <v>352012</v>
      </c>
      <c r="D411" s="47">
        <v>62848</v>
      </c>
      <c r="E411" s="47">
        <v>289164</v>
      </c>
      <c r="F411" s="47">
        <f t="shared" si="11"/>
        <v>352012</v>
      </c>
      <c r="G411" s="55" t="b">
        <f t="shared" si="12"/>
        <v>1</v>
      </c>
      <c r="H411" s="47">
        <v>164</v>
      </c>
    </row>
    <row r="412" spans="1:8" ht="15">
      <c r="A412" s="58" t="s">
        <v>263</v>
      </c>
      <c r="B412" s="58" t="s">
        <v>219</v>
      </c>
      <c r="C412" s="59">
        <v>351676</v>
      </c>
      <c r="D412" s="47">
        <v>339776</v>
      </c>
      <c r="E412" s="47">
        <v>11900</v>
      </c>
      <c r="F412" s="47">
        <f t="shared" si="11"/>
        <v>351676</v>
      </c>
      <c r="G412" s="55" t="b">
        <f t="shared" si="12"/>
        <v>1</v>
      </c>
      <c r="H412" s="47">
        <v>237</v>
      </c>
    </row>
    <row r="413" spans="1:8" ht="15">
      <c r="A413" s="58" t="s">
        <v>2109</v>
      </c>
      <c r="B413" s="58" t="s">
        <v>1781</v>
      </c>
      <c r="C413" s="59">
        <v>347241</v>
      </c>
      <c r="D413" s="47">
        <v>231877</v>
      </c>
      <c r="E413" s="47">
        <v>115364</v>
      </c>
      <c r="F413" s="47">
        <f t="shared" si="11"/>
        <v>347241</v>
      </c>
      <c r="G413" s="55" t="b">
        <f t="shared" si="12"/>
        <v>1</v>
      </c>
      <c r="H413" s="47">
        <v>566</v>
      </c>
    </row>
    <row r="414" spans="1:8" ht="15">
      <c r="A414" s="58" t="s">
        <v>34</v>
      </c>
      <c r="B414" s="58" t="s">
        <v>2242</v>
      </c>
      <c r="C414" s="59">
        <v>344233</v>
      </c>
      <c r="D414" s="47">
        <v>334233</v>
      </c>
      <c r="E414" s="47">
        <v>10000</v>
      </c>
      <c r="F414" s="47">
        <f t="shared" si="11"/>
        <v>344233</v>
      </c>
      <c r="G414" s="55" t="b">
        <f t="shared" si="12"/>
        <v>1</v>
      </c>
      <c r="H414" s="47">
        <v>161</v>
      </c>
    </row>
    <row r="415" spans="1:8" ht="15">
      <c r="A415" s="58" t="s">
        <v>1459</v>
      </c>
      <c r="B415" s="58" t="s">
        <v>1456</v>
      </c>
      <c r="C415" s="59">
        <v>343110</v>
      </c>
      <c r="D415" s="47">
        <v>340110</v>
      </c>
      <c r="E415" s="47">
        <v>3000</v>
      </c>
      <c r="F415" s="47">
        <f t="shared" si="11"/>
        <v>343110</v>
      </c>
      <c r="G415" s="55" t="b">
        <f t="shared" si="12"/>
        <v>1</v>
      </c>
      <c r="H415" s="47">
        <v>448</v>
      </c>
    </row>
    <row r="416" spans="1:8" ht="15">
      <c r="A416" s="58" t="s">
        <v>1733</v>
      </c>
      <c r="B416" s="58" t="s">
        <v>1716</v>
      </c>
      <c r="C416" s="59">
        <v>338415</v>
      </c>
      <c r="D416" s="47">
        <v>331115</v>
      </c>
      <c r="E416" s="47">
        <v>7300</v>
      </c>
      <c r="F416" s="47">
        <f t="shared" si="11"/>
        <v>338415</v>
      </c>
      <c r="G416" s="55" t="b">
        <f t="shared" si="12"/>
        <v>1</v>
      </c>
      <c r="H416" s="47">
        <v>529</v>
      </c>
    </row>
    <row r="417" spans="1:8" ht="15">
      <c r="A417" s="58" t="s">
        <v>2001</v>
      </c>
      <c r="B417" s="58" t="s">
        <v>1911</v>
      </c>
      <c r="C417" s="59">
        <v>336973</v>
      </c>
      <c r="D417" s="47">
        <v>336973</v>
      </c>
      <c r="E417" s="47">
        <v>0</v>
      </c>
      <c r="F417" s="47">
        <f t="shared" si="11"/>
        <v>336973</v>
      </c>
      <c r="G417" s="55" t="b">
        <f t="shared" si="12"/>
        <v>1</v>
      </c>
      <c r="H417" s="47">
        <v>53</v>
      </c>
    </row>
    <row r="418" spans="1:8" ht="15">
      <c r="A418" s="58" t="s">
        <v>2097</v>
      </c>
      <c r="B418" s="58" t="s">
        <v>1911</v>
      </c>
      <c r="C418" s="59">
        <v>333773</v>
      </c>
      <c r="D418" s="47">
        <v>0</v>
      </c>
      <c r="E418" s="47">
        <v>333773</v>
      </c>
      <c r="F418" s="47">
        <f t="shared" si="11"/>
        <v>333773</v>
      </c>
      <c r="G418" s="55" t="b">
        <f t="shared" si="12"/>
        <v>1</v>
      </c>
      <c r="H418" s="47">
        <v>85</v>
      </c>
    </row>
    <row r="419" spans="1:8" ht="15">
      <c r="A419" s="58" t="s">
        <v>1944</v>
      </c>
      <c r="B419" s="58" t="s">
        <v>1911</v>
      </c>
      <c r="C419" s="59">
        <v>327600</v>
      </c>
      <c r="D419" s="47">
        <v>327600</v>
      </c>
      <c r="E419" s="47">
        <v>0</v>
      </c>
      <c r="F419" s="47">
        <f t="shared" si="11"/>
        <v>327600</v>
      </c>
      <c r="G419" s="55" t="b">
        <f t="shared" si="12"/>
        <v>1</v>
      </c>
      <c r="H419" s="47">
        <v>34</v>
      </c>
    </row>
    <row r="420" spans="1:8" ht="15">
      <c r="A420" s="58" t="s">
        <v>1187</v>
      </c>
      <c r="B420" s="58" t="s">
        <v>1082</v>
      </c>
      <c r="C420" s="59">
        <v>322459</v>
      </c>
      <c r="D420" s="47">
        <v>218745</v>
      </c>
      <c r="E420" s="47">
        <v>103714</v>
      </c>
      <c r="F420" s="47">
        <f t="shared" si="11"/>
        <v>322459</v>
      </c>
      <c r="G420" s="55" t="b">
        <f t="shared" si="12"/>
        <v>1</v>
      </c>
      <c r="H420" s="47">
        <v>357</v>
      </c>
    </row>
    <row r="421" spans="1:8" ht="15">
      <c r="A421" s="58" t="s">
        <v>1127</v>
      </c>
      <c r="B421" s="58" t="s">
        <v>1082</v>
      </c>
      <c r="C421" s="59">
        <v>313861</v>
      </c>
      <c r="D421" s="47">
        <v>205919</v>
      </c>
      <c r="E421" s="47">
        <v>107942</v>
      </c>
      <c r="F421" s="47">
        <f t="shared" si="11"/>
        <v>313861</v>
      </c>
      <c r="G421" s="55" t="b">
        <f t="shared" si="12"/>
        <v>1</v>
      </c>
      <c r="H421" s="47">
        <v>337</v>
      </c>
    </row>
    <row r="422" spans="1:8" ht="15">
      <c r="A422" s="58" t="s">
        <v>234</v>
      </c>
      <c r="B422" s="58" t="s">
        <v>327</v>
      </c>
      <c r="C422" s="59">
        <v>309986</v>
      </c>
      <c r="D422" s="47">
        <v>278786</v>
      </c>
      <c r="E422" s="47">
        <v>31200</v>
      </c>
      <c r="F422" s="47">
        <f t="shared" si="11"/>
        <v>309986</v>
      </c>
      <c r="G422" s="55" t="b">
        <f t="shared" si="12"/>
        <v>1</v>
      </c>
      <c r="H422" s="47">
        <v>268</v>
      </c>
    </row>
    <row r="423" spans="1:8" ht="15">
      <c r="A423" s="58" t="s">
        <v>192</v>
      </c>
      <c r="B423" s="58" t="s">
        <v>154</v>
      </c>
      <c r="C423" s="59">
        <v>309160</v>
      </c>
      <c r="D423" s="47">
        <v>247310</v>
      </c>
      <c r="E423" s="47">
        <v>61850</v>
      </c>
      <c r="F423" s="47">
        <f t="shared" si="11"/>
        <v>309160</v>
      </c>
      <c r="G423" s="55" t="b">
        <f t="shared" si="12"/>
        <v>1</v>
      </c>
      <c r="H423" s="47">
        <v>213</v>
      </c>
    </row>
    <row r="424" spans="1:8" ht="15">
      <c r="A424" s="58" t="s">
        <v>1387</v>
      </c>
      <c r="B424" s="58" t="s">
        <v>1357</v>
      </c>
      <c r="C424" s="59">
        <v>308600</v>
      </c>
      <c r="D424" s="47">
        <v>125650</v>
      </c>
      <c r="E424" s="47">
        <v>182950</v>
      </c>
      <c r="F424" s="47">
        <f t="shared" si="11"/>
        <v>308600</v>
      </c>
      <c r="G424" s="55" t="b">
        <f t="shared" si="12"/>
        <v>1</v>
      </c>
      <c r="H424" s="47">
        <v>424</v>
      </c>
    </row>
    <row r="425" spans="1:8" ht="15">
      <c r="A425" s="58" t="s">
        <v>1511</v>
      </c>
      <c r="B425" s="58" t="s">
        <v>1505</v>
      </c>
      <c r="C425" s="59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5" t="b">
        <f aca="true" t="shared" si="14" ref="G425:G488">C425=F425</f>
        <v>1</v>
      </c>
      <c r="H425" s="47">
        <v>465</v>
      </c>
    </row>
    <row r="426" spans="1:8" ht="15">
      <c r="A426" s="58" t="s">
        <v>1645</v>
      </c>
      <c r="B426" s="58" t="s">
        <v>1633</v>
      </c>
      <c r="C426" s="59">
        <v>301837</v>
      </c>
      <c r="D426" s="47">
        <v>186060</v>
      </c>
      <c r="E426" s="47">
        <v>115777</v>
      </c>
      <c r="F426" s="47">
        <f t="shared" si="13"/>
        <v>301837</v>
      </c>
      <c r="G426" s="55" t="b">
        <f t="shared" si="14"/>
        <v>1</v>
      </c>
      <c r="H426" s="47">
        <v>503</v>
      </c>
    </row>
    <row r="427" spans="1:8" ht="15">
      <c r="A427" s="58" t="s">
        <v>1568</v>
      </c>
      <c r="B427" s="58" t="s">
        <v>1556</v>
      </c>
      <c r="C427" s="59">
        <v>299500</v>
      </c>
      <c r="D427" s="47">
        <v>299500</v>
      </c>
      <c r="E427" s="47">
        <v>0</v>
      </c>
      <c r="F427" s="47">
        <f t="shared" si="13"/>
        <v>299500</v>
      </c>
      <c r="G427" s="55" t="b">
        <f t="shared" si="14"/>
        <v>1</v>
      </c>
      <c r="H427" s="47">
        <v>482</v>
      </c>
    </row>
    <row r="428" spans="1:8" ht="15">
      <c r="A428" s="58" t="s">
        <v>25</v>
      </c>
      <c r="B428" s="58" t="s">
        <v>2242</v>
      </c>
      <c r="C428" s="59">
        <v>297053</v>
      </c>
      <c r="D428" s="47">
        <v>293053</v>
      </c>
      <c r="E428" s="47">
        <v>4000</v>
      </c>
      <c r="F428" s="47">
        <f t="shared" si="13"/>
        <v>297053</v>
      </c>
      <c r="G428" s="55" t="b">
        <f t="shared" si="14"/>
        <v>1</v>
      </c>
      <c r="H428" s="47">
        <v>158</v>
      </c>
    </row>
    <row r="429" spans="1:8" ht="15">
      <c r="A429" s="58" t="s">
        <v>2131</v>
      </c>
      <c r="B429" s="58" t="s">
        <v>2122</v>
      </c>
      <c r="C429" s="59">
        <v>294080</v>
      </c>
      <c r="D429" s="47">
        <v>189665</v>
      </c>
      <c r="E429" s="47">
        <v>104415</v>
      </c>
      <c r="F429" s="47">
        <f t="shared" si="13"/>
        <v>294080</v>
      </c>
      <c r="G429" s="55" t="b">
        <f t="shared" si="14"/>
        <v>1</v>
      </c>
      <c r="H429" s="47">
        <v>96</v>
      </c>
    </row>
    <row r="430" spans="1:8" ht="15">
      <c r="A430" s="58" t="s">
        <v>354</v>
      </c>
      <c r="B430" s="58" t="s">
        <v>327</v>
      </c>
      <c r="C430" s="59">
        <v>286511</v>
      </c>
      <c r="D430" s="47">
        <v>111292</v>
      </c>
      <c r="E430" s="47">
        <v>175219</v>
      </c>
      <c r="F430" s="47">
        <f t="shared" si="13"/>
        <v>286511</v>
      </c>
      <c r="G430" s="55" t="b">
        <f t="shared" si="14"/>
        <v>1</v>
      </c>
      <c r="H430" s="47">
        <v>267</v>
      </c>
    </row>
    <row r="431" spans="1:8" ht="15">
      <c r="A431" s="58" t="s">
        <v>2284</v>
      </c>
      <c r="B431" s="58" t="s">
        <v>2242</v>
      </c>
      <c r="C431" s="59">
        <v>283267</v>
      </c>
      <c r="D431" s="47">
        <v>164602</v>
      </c>
      <c r="E431" s="47">
        <v>118665</v>
      </c>
      <c r="F431" s="47">
        <f t="shared" si="13"/>
        <v>283267</v>
      </c>
      <c r="G431" s="55" t="b">
        <f t="shared" si="14"/>
        <v>1</v>
      </c>
      <c r="H431" s="47">
        <v>147</v>
      </c>
    </row>
    <row r="432" spans="1:8" ht="15">
      <c r="A432" s="58" t="s">
        <v>1802</v>
      </c>
      <c r="B432" s="58" t="s">
        <v>1781</v>
      </c>
      <c r="C432" s="59">
        <v>278632</v>
      </c>
      <c r="D432" s="47">
        <v>0</v>
      </c>
      <c r="E432" s="47">
        <v>278632</v>
      </c>
      <c r="F432" s="47">
        <f t="shared" si="13"/>
        <v>278632</v>
      </c>
      <c r="G432" s="55" t="b">
        <f t="shared" si="14"/>
        <v>1</v>
      </c>
      <c r="H432" s="47">
        <v>552</v>
      </c>
    </row>
    <row r="433" spans="1:8" ht="15">
      <c r="A433" s="58" t="s">
        <v>2074</v>
      </c>
      <c r="B433" s="58" t="s">
        <v>1911</v>
      </c>
      <c r="C433" s="59">
        <v>272737</v>
      </c>
      <c r="D433" s="47">
        <v>203767</v>
      </c>
      <c r="E433" s="47">
        <v>68970</v>
      </c>
      <c r="F433" s="47">
        <f t="shared" si="13"/>
        <v>272737</v>
      </c>
      <c r="G433" s="55" t="b">
        <f t="shared" si="14"/>
        <v>1</v>
      </c>
      <c r="H433" s="47">
        <v>77</v>
      </c>
    </row>
    <row r="434" spans="1:8" ht="15">
      <c r="A434" s="58" t="s">
        <v>2224</v>
      </c>
      <c r="B434" s="58" t="s">
        <v>2122</v>
      </c>
      <c r="C434" s="59">
        <v>268310</v>
      </c>
      <c r="D434" s="47">
        <v>123856</v>
      </c>
      <c r="E434" s="47">
        <v>144454</v>
      </c>
      <c r="F434" s="47">
        <f t="shared" si="13"/>
        <v>268310</v>
      </c>
      <c r="G434" s="55" t="b">
        <f t="shared" si="14"/>
        <v>1</v>
      </c>
      <c r="H434" s="47">
        <v>127</v>
      </c>
    </row>
    <row r="435" spans="1:8" ht="15">
      <c r="A435" s="58" t="s">
        <v>1434</v>
      </c>
      <c r="B435" s="58" t="s">
        <v>1357</v>
      </c>
      <c r="C435" s="59">
        <v>266479</v>
      </c>
      <c r="D435" s="47">
        <v>226957</v>
      </c>
      <c r="E435" s="47">
        <v>39522</v>
      </c>
      <c r="F435" s="47">
        <f t="shared" si="13"/>
        <v>266479</v>
      </c>
      <c r="G435" s="55" t="b">
        <f t="shared" si="14"/>
        <v>1</v>
      </c>
      <c r="H435" s="47">
        <v>440</v>
      </c>
    </row>
    <row r="436" spans="1:8" ht="15">
      <c r="A436" s="58" t="s">
        <v>1465</v>
      </c>
      <c r="B436" s="58" t="s">
        <v>1456</v>
      </c>
      <c r="C436" s="59">
        <v>260645</v>
      </c>
      <c r="D436" s="47">
        <v>140745</v>
      </c>
      <c r="E436" s="47">
        <v>119900</v>
      </c>
      <c r="F436" s="47">
        <f t="shared" si="13"/>
        <v>260645</v>
      </c>
      <c r="G436" s="55" t="b">
        <f t="shared" si="14"/>
        <v>1</v>
      </c>
      <c r="H436" s="47">
        <v>450</v>
      </c>
    </row>
    <row r="437" spans="1:8" ht="15">
      <c r="A437" s="58" t="s">
        <v>1032</v>
      </c>
      <c r="B437" s="58" t="s">
        <v>1008</v>
      </c>
      <c r="C437" s="59">
        <v>253559</v>
      </c>
      <c r="D437" s="47">
        <v>215259</v>
      </c>
      <c r="E437" s="47">
        <v>38300</v>
      </c>
      <c r="F437" s="47">
        <f t="shared" si="13"/>
        <v>253559</v>
      </c>
      <c r="G437" s="55" t="b">
        <f t="shared" si="14"/>
        <v>1</v>
      </c>
      <c r="H437" s="47">
        <v>305</v>
      </c>
    </row>
    <row r="438" spans="1:8" ht="15">
      <c r="A438" s="58" t="s">
        <v>1998</v>
      </c>
      <c r="B438" s="58" t="s">
        <v>1911</v>
      </c>
      <c r="C438" s="59">
        <v>251112</v>
      </c>
      <c r="D438" s="47">
        <v>227262</v>
      </c>
      <c r="E438" s="47">
        <v>23850</v>
      </c>
      <c r="F438" s="47">
        <f t="shared" si="13"/>
        <v>251112</v>
      </c>
      <c r="G438" s="55" t="b">
        <f t="shared" si="14"/>
        <v>1</v>
      </c>
      <c r="H438" s="47">
        <v>52</v>
      </c>
    </row>
    <row r="439" spans="1:8" ht="15">
      <c r="A439" s="58" t="s">
        <v>1910</v>
      </c>
      <c r="B439" s="58" t="s">
        <v>1841</v>
      </c>
      <c r="C439" s="59">
        <v>247428</v>
      </c>
      <c r="D439" s="47">
        <v>242428</v>
      </c>
      <c r="E439" s="47">
        <v>5000</v>
      </c>
      <c r="F439" s="47">
        <f t="shared" si="13"/>
        <v>247428</v>
      </c>
      <c r="G439" s="55" t="b">
        <f t="shared" si="14"/>
        <v>1</v>
      </c>
      <c r="H439" s="47">
        <v>23</v>
      </c>
    </row>
    <row r="440" spans="1:8" ht="15">
      <c r="A440" s="58" t="s">
        <v>1862</v>
      </c>
      <c r="B440" s="58" t="s">
        <v>1841</v>
      </c>
      <c r="C440" s="59">
        <v>243975</v>
      </c>
      <c r="D440" s="47">
        <v>56975</v>
      </c>
      <c r="E440" s="47">
        <v>187000</v>
      </c>
      <c r="F440" s="47">
        <f t="shared" si="13"/>
        <v>243975</v>
      </c>
      <c r="G440" s="55" t="b">
        <f t="shared" si="14"/>
        <v>1</v>
      </c>
      <c r="H440" s="47">
        <v>7</v>
      </c>
    </row>
    <row r="441" spans="1:8" ht="15">
      <c r="A441" s="58" t="s">
        <v>1989</v>
      </c>
      <c r="B441" s="58" t="s">
        <v>1911</v>
      </c>
      <c r="C441" s="59">
        <v>243940</v>
      </c>
      <c r="D441" s="47">
        <v>243940</v>
      </c>
      <c r="E441" s="47">
        <v>0</v>
      </c>
      <c r="F441" s="47">
        <f t="shared" si="13"/>
        <v>243940</v>
      </c>
      <c r="G441" s="55" t="b">
        <f t="shared" si="14"/>
        <v>1</v>
      </c>
      <c r="H441" s="47">
        <v>49</v>
      </c>
    </row>
    <row r="442" spans="1:8" ht="15">
      <c r="A442" s="58" t="s">
        <v>1823</v>
      </c>
      <c r="B442" s="58" t="s">
        <v>1781</v>
      </c>
      <c r="C442" s="59">
        <v>242387</v>
      </c>
      <c r="D442" s="47">
        <v>35937</v>
      </c>
      <c r="E442" s="47">
        <v>206450</v>
      </c>
      <c r="F442" s="47">
        <f t="shared" si="13"/>
        <v>242387</v>
      </c>
      <c r="G442" s="55" t="b">
        <f t="shared" si="14"/>
        <v>1</v>
      </c>
      <c r="H442" s="47">
        <v>559</v>
      </c>
    </row>
    <row r="443" spans="1:8" ht="15">
      <c r="A443" s="58" t="s">
        <v>983</v>
      </c>
      <c r="B443" s="58" t="s">
        <v>405</v>
      </c>
      <c r="C443" s="59">
        <v>234770</v>
      </c>
      <c r="D443" s="47">
        <v>102770</v>
      </c>
      <c r="E443" s="47">
        <v>132000</v>
      </c>
      <c r="F443" s="47">
        <f t="shared" si="13"/>
        <v>234770</v>
      </c>
      <c r="G443" s="55" t="b">
        <f t="shared" si="14"/>
        <v>1</v>
      </c>
      <c r="H443" s="47">
        <v>288</v>
      </c>
    </row>
    <row r="444" spans="1:8" ht="15">
      <c r="A444" s="58" t="s">
        <v>1452</v>
      </c>
      <c r="B444" s="58" t="s">
        <v>1357</v>
      </c>
      <c r="C444" s="59">
        <v>232917</v>
      </c>
      <c r="D444" s="47">
        <v>163927</v>
      </c>
      <c r="E444" s="47">
        <v>68990</v>
      </c>
      <c r="F444" s="47">
        <f t="shared" si="13"/>
        <v>232917</v>
      </c>
      <c r="G444" s="55" t="b">
        <f t="shared" si="14"/>
        <v>1</v>
      </c>
      <c r="H444" s="47">
        <v>446</v>
      </c>
    </row>
    <row r="445" spans="1:8" ht="15">
      <c r="A445" s="58" t="s">
        <v>2281</v>
      </c>
      <c r="B445" s="58" t="s">
        <v>2242</v>
      </c>
      <c r="C445" s="59">
        <v>231450</v>
      </c>
      <c r="D445" s="47">
        <v>45600</v>
      </c>
      <c r="E445" s="47">
        <v>185850</v>
      </c>
      <c r="F445" s="47">
        <f t="shared" si="13"/>
        <v>231450</v>
      </c>
      <c r="G445" s="55" t="b">
        <f t="shared" si="14"/>
        <v>1</v>
      </c>
      <c r="H445" s="47">
        <v>146</v>
      </c>
    </row>
    <row r="446" spans="1:8" ht="15">
      <c r="A446" s="58" t="s">
        <v>1363</v>
      </c>
      <c r="B446" s="58" t="s">
        <v>1357</v>
      </c>
      <c r="C446" s="59">
        <v>229358</v>
      </c>
      <c r="D446" s="47">
        <v>229358</v>
      </c>
      <c r="E446" s="47">
        <v>0</v>
      </c>
      <c r="F446" s="47">
        <f t="shared" si="13"/>
        <v>229358</v>
      </c>
      <c r="G446" s="55" t="b">
        <f t="shared" si="14"/>
        <v>1</v>
      </c>
      <c r="H446" s="47">
        <v>416</v>
      </c>
    </row>
    <row r="447" spans="1:8" ht="15">
      <c r="A447" s="58" t="s">
        <v>1088</v>
      </c>
      <c r="B447" s="58" t="s">
        <v>1082</v>
      </c>
      <c r="C447" s="59">
        <v>228474</v>
      </c>
      <c r="D447" s="47">
        <v>183474</v>
      </c>
      <c r="E447" s="47">
        <v>45000</v>
      </c>
      <c r="F447" s="47">
        <f t="shared" si="13"/>
        <v>228474</v>
      </c>
      <c r="G447" s="55" t="b">
        <f t="shared" si="14"/>
        <v>1</v>
      </c>
      <c r="H447" s="47">
        <v>324</v>
      </c>
    </row>
    <row r="448" spans="1:8" ht="15">
      <c r="A448" s="58" t="s">
        <v>1148</v>
      </c>
      <c r="B448" s="58" t="s">
        <v>1082</v>
      </c>
      <c r="C448" s="59">
        <v>227278</v>
      </c>
      <c r="D448" s="47">
        <v>200378</v>
      </c>
      <c r="E448" s="47">
        <v>26900</v>
      </c>
      <c r="F448" s="47">
        <f t="shared" si="13"/>
        <v>227278</v>
      </c>
      <c r="G448" s="55" t="b">
        <f t="shared" si="14"/>
        <v>1</v>
      </c>
      <c r="H448" s="47">
        <v>344</v>
      </c>
    </row>
    <row r="449" spans="1:8" ht="15">
      <c r="A449" s="58" t="s">
        <v>138</v>
      </c>
      <c r="B449" s="58" t="s">
        <v>111</v>
      </c>
      <c r="C449" s="59">
        <v>224965</v>
      </c>
      <c r="D449" s="47">
        <v>5615</v>
      </c>
      <c r="E449" s="47">
        <v>219350</v>
      </c>
      <c r="F449" s="47">
        <f t="shared" si="13"/>
        <v>224965</v>
      </c>
      <c r="G449" s="55" t="b">
        <f t="shared" si="14"/>
        <v>1</v>
      </c>
      <c r="H449" s="47">
        <v>195</v>
      </c>
    </row>
    <row r="450" spans="1:8" ht="15">
      <c r="A450" s="58" t="s">
        <v>2137</v>
      </c>
      <c r="B450" s="58" t="s">
        <v>2122</v>
      </c>
      <c r="C450" s="59">
        <v>224185</v>
      </c>
      <c r="D450" s="47">
        <v>139256</v>
      </c>
      <c r="E450" s="47">
        <v>84929</v>
      </c>
      <c r="F450" s="47">
        <f t="shared" si="13"/>
        <v>224185</v>
      </c>
      <c r="G450" s="55" t="b">
        <f t="shared" si="14"/>
        <v>1</v>
      </c>
      <c r="H450" s="47">
        <v>98</v>
      </c>
    </row>
    <row r="451" spans="1:8" ht="15">
      <c r="A451" s="58" t="s">
        <v>2245</v>
      </c>
      <c r="B451" s="58" t="s">
        <v>2242</v>
      </c>
      <c r="C451" s="59">
        <v>217448</v>
      </c>
      <c r="D451" s="47">
        <v>149603</v>
      </c>
      <c r="E451" s="47">
        <v>67845</v>
      </c>
      <c r="F451" s="47">
        <f t="shared" si="13"/>
        <v>217448</v>
      </c>
      <c r="G451" s="55" t="b">
        <f t="shared" si="14"/>
        <v>1</v>
      </c>
      <c r="H451" s="47">
        <v>134</v>
      </c>
    </row>
    <row r="452" spans="1:8" ht="15">
      <c r="A452" s="58" t="s">
        <v>1805</v>
      </c>
      <c r="B452" s="58" t="s">
        <v>1781</v>
      </c>
      <c r="C452" s="59">
        <v>216795</v>
      </c>
      <c r="D452" s="47">
        <v>179095</v>
      </c>
      <c r="E452" s="47">
        <v>37700</v>
      </c>
      <c r="F452" s="47">
        <f t="shared" si="13"/>
        <v>216795</v>
      </c>
      <c r="G452" s="55" t="b">
        <f t="shared" si="14"/>
        <v>1</v>
      </c>
      <c r="H452" s="47">
        <v>553</v>
      </c>
    </row>
    <row r="453" spans="1:8" ht="15">
      <c r="A453" s="58" t="s">
        <v>2109</v>
      </c>
      <c r="B453" s="58" t="s">
        <v>2122</v>
      </c>
      <c r="C453" s="59">
        <v>210850</v>
      </c>
      <c r="D453" s="47">
        <v>209850</v>
      </c>
      <c r="E453" s="47">
        <v>1000</v>
      </c>
      <c r="F453" s="47">
        <f t="shared" si="13"/>
        <v>210850</v>
      </c>
      <c r="G453" s="55" t="b">
        <f t="shared" si="14"/>
        <v>1</v>
      </c>
      <c r="H453" s="47">
        <v>129</v>
      </c>
    </row>
    <row r="454" spans="1:8" ht="15">
      <c r="A454" s="58" t="s">
        <v>1112</v>
      </c>
      <c r="B454" s="58" t="s">
        <v>1082</v>
      </c>
      <c r="C454" s="59">
        <v>209110</v>
      </c>
      <c r="D454" s="47">
        <v>189110</v>
      </c>
      <c r="E454" s="47">
        <v>20000</v>
      </c>
      <c r="F454" s="47">
        <f t="shared" si="13"/>
        <v>209110</v>
      </c>
      <c r="G454" s="55" t="b">
        <f t="shared" si="14"/>
        <v>1</v>
      </c>
      <c r="H454" s="47">
        <v>332</v>
      </c>
    </row>
    <row r="455" spans="1:8" ht="15">
      <c r="A455" s="58" t="s">
        <v>1923</v>
      </c>
      <c r="B455" s="58" t="s">
        <v>1911</v>
      </c>
      <c r="C455" s="59">
        <v>207918</v>
      </c>
      <c r="D455" s="47">
        <v>153002</v>
      </c>
      <c r="E455" s="47">
        <v>54916</v>
      </c>
      <c r="F455" s="47">
        <f t="shared" si="13"/>
        <v>207918</v>
      </c>
      <c r="G455" s="55" t="b">
        <f t="shared" si="14"/>
        <v>1</v>
      </c>
      <c r="H455" s="47">
        <v>27</v>
      </c>
    </row>
    <row r="456" spans="1:8" ht="15">
      <c r="A456" s="58" t="s">
        <v>1520</v>
      </c>
      <c r="B456" s="58" t="s">
        <v>1505</v>
      </c>
      <c r="C456" s="59">
        <v>203150</v>
      </c>
      <c r="D456" s="47">
        <v>135365</v>
      </c>
      <c r="E456" s="47">
        <v>67785</v>
      </c>
      <c r="F456" s="47">
        <f t="shared" si="13"/>
        <v>203150</v>
      </c>
      <c r="G456" s="55" t="b">
        <f t="shared" si="14"/>
        <v>1</v>
      </c>
      <c r="H456" s="47">
        <v>468</v>
      </c>
    </row>
    <row r="457" spans="1:8" ht="15">
      <c r="A457" s="58" t="s">
        <v>1356</v>
      </c>
      <c r="B457" s="58" t="s">
        <v>1240</v>
      </c>
      <c r="C457" s="59">
        <v>201797</v>
      </c>
      <c r="D457" s="47">
        <v>190397</v>
      </c>
      <c r="E457" s="47">
        <v>11400</v>
      </c>
      <c r="F457" s="47">
        <f t="shared" si="13"/>
        <v>201797</v>
      </c>
      <c r="G457" s="55" t="b">
        <f t="shared" si="14"/>
        <v>1</v>
      </c>
      <c r="H457" s="47">
        <v>414</v>
      </c>
    </row>
    <row r="458" spans="1:8" ht="15">
      <c r="A458" s="58" t="s">
        <v>129</v>
      </c>
      <c r="B458" s="58" t="s">
        <v>1781</v>
      </c>
      <c r="C458" s="59">
        <v>201735</v>
      </c>
      <c r="D458" s="47">
        <v>189720</v>
      </c>
      <c r="E458" s="47">
        <v>12015</v>
      </c>
      <c r="F458" s="47">
        <f t="shared" si="13"/>
        <v>201735</v>
      </c>
      <c r="G458" s="55" t="b">
        <f t="shared" si="14"/>
        <v>1</v>
      </c>
      <c r="H458" s="47">
        <v>551</v>
      </c>
    </row>
    <row r="459" spans="1:8" ht="15">
      <c r="A459" s="58" t="s">
        <v>1169</v>
      </c>
      <c r="B459" s="58" t="s">
        <v>1082</v>
      </c>
      <c r="C459" s="59">
        <v>201495</v>
      </c>
      <c r="D459" s="47">
        <v>138752</v>
      </c>
      <c r="E459" s="47">
        <v>62743</v>
      </c>
      <c r="F459" s="47">
        <f t="shared" si="13"/>
        <v>201495</v>
      </c>
      <c r="G459" s="55" t="b">
        <f t="shared" si="14"/>
        <v>1</v>
      </c>
      <c r="H459" s="47">
        <v>351</v>
      </c>
    </row>
    <row r="460" spans="1:8" ht="15">
      <c r="A460" s="58" t="s">
        <v>1288</v>
      </c>
      <c r="B460" s="58" t="s">
        <v>1240</v>
      </c>
      <c r="C460" s="59">
        <v>194872</v>
      </c>
      <c r="D460" s="47">
        <v>191872</v>
      </c>
      <c r="E460" s="47">
        <v>3000</v>
      </c>
      <c r="F460" s="47">
        <f t="shared" si="13"/>
        <v>194872</v>
      </c>
      <c r="G460" s="55" t="b">
        <f t="shared" si="14"/>
        <v>1</v>
      </c>
      <c r="H460" s="47">
        <v>391</v>
      </c>
    </row>
    <row r="461" spans="1:8" ht="15">
      <c r="A461" s="58" t="s">
        <v>1892</v>
      </c>
      <c r="B461" s="58" t="s">
        <v>1841</v>
      </c>
      <c r="C461" s="59">
        <v>194859</v>
      </c>
      <c r="D461" s="47">
        <v>86813</v>
      </c>
      <c r="E461" s="47">
        <v>108046</v>
      </c>
      <c r="F461" s="47">
        <f t="shared" si="13"/>
        <v>194859</v>
      </c>
      <c r="G461" s="55" t="b">
        <f t="shared" si="14"/>
        <v>1</v>
      </c>
      <c r="H461" s="47">
        <v>17</v>
      </c>
    </row>
    <row r="462" spans="1:8" ht="15">
      <c r="A462" s="58" t="s">
        <v>380</v>
      </c>
      <c r="B462" s="58" t="s">
        <v>327</v>
      </c>
      <c r="C462" s="59">
        <v>187992</v>
      </c>
      <c r="D462" s="47">
        <v>187986</v>
      </c>
      <c r="E462" s="47">
        <v>6</v>
      </c>
      <c r="F462" s="47">
        <f t="shared" si="13"/>
        <v>187992</v>
      </c>
      <c r="G462" s="55" t="b">
        <f t="shared" si="14"/>
        <v>1</v>
      </c>
      <c r="H462" s="47">
        <v>276</v>
      </c>
    </row>
    <row r="463" spans="1:8" ht="15">
      <c r="A463" s="58" t="s">
        <v>1708</v>
      </c>
      <c r="B463" s="58" t="s">
        <v>1633</v>
      </c>
      <c r="C463" s="59">
        <v>184979</v>
      </c>
      <c r="D463" s="47">
        <v>181779</v>
      </c>
      <c r="E463" s="47">
        <v>3200</v>
      </c>
      <c r="F463" s="47">
        <f t="shared" si="13"/>
        <v>184979</v>
      </c>
      <c r="G463" s="55" t="b">
        <f t="shared" si="14"/>
        <v>1</v>
      </c>
      <c r="H463" s="47">
        <v>521</v>
      </c>
    </row>
    <row r="464" spans="1:8" ht="15">
      <c r="A464" s="58" t="s">
        <v>126</v>
      </c>
      <c r="B464" s="58" t="s">
        <v>111</v>
      </c>
      <c r="C464" s="59">
        <v>184599</v>
      </c>
      <c r="D464" s="47">
        <v>124999</v>
      </c>
      <c r="E464" s="47">
        <v>59600</v>
      </c>
      <c r="F464" s="47">
        <f t="shared" si="13"/>
        <v>184599</v>
      </c>
      <c r="G464" s="55" t="b">
        <f t="shared" si="14"/>
        <v>1</v>
      </c>
      <c r="H464" s="47">
        <v>191</v>
      </c>
    </row>
    <row r="465" spans="1:8" ht="15">
      <c r="A465" s="58" t="s">
        <v>266</v>
      </c>
      <c r="B465" s="58" t="s">
        <v>219</v>
      </c>
      <c r="C465" s="59">
        <v>184205</v>
      </c>
      <c r="D465" s="47">
        <v>109630</v>
      </c>
      <c r="E465" s="47">
        <v>74575</v>
      </c>
      <c r="F465" s="47">
        <f t="shared" si="13"/>
        <v>184205</v>
      </c>
      <c r="G465" s="55" t="b">
        <f t="shared" si="14"/>
        <v>1</v>
      </c>
      <c r="H465" s="47">
        <v>238</v>
      </c>
    </row>
    <row r="466" spans="1:8" ht="15">
      <c r="A466" s="58" t="s">
        <v>283</v>
      </c>
      <c r="B466" s="58" t="s">
        <v>219</v>
      </c>
      <c r="C466" s="59">
        <v>181888</v>
      </c>
      <c r="D466" s="47">
        <v>112363</v>
      </c>
      <c r="E466" s="47">
        <v>69525</v>
      </c>
      <c r="F466" s="47">
        <f t="shared" si="13"/>
        <v>181888</v>
      </c>
      <c r="G466" s="55" t="b">
        <f t="shared" si="14"/>
        <v>1</v>
      </c>
      <c r="H466" s="47">
        <v>244</v>
      </c>
    </row>
    <row r="467" spans="1:8" ht="15">
      <c r="A467" s="58" t="s">
        <v>1428</v>
      </c>
      <c r="B467" s="58" t="s">
        <v>1357</v>
      </c>
      <c r="C467" s="59">
        <v>180241</v>
      </c>
      <c r="D467" s="47">
        <v>164991</v>
      </c>
      <c r="E467" s="47">
        <v>15250</v>
      </c>
      <c r="F467" s="47">
        <f t="shared" si="13"/>
        <v>180241</v>
      </c>
      <c r="G467" s="55" t="b">
        <f t="shared" si="14"/>
        <v>1</v>
      </c>
      <c r="H467" s="47">
        <v>438</v>
      </c>
    </row>
    <row r="468" spans="1:8" ht="15">
      <c r="A468" s="58" t="s">
        <v>16</v>
      </c>
      <c r="B468" s="58" t="s">
        <v>2242</v>
      </c>
      <c r="C468" s="59">
        <v>178628</v>
      </c>
      <c r="D468" s="47">
        <v>175433</v>
      </c>
      <c r="E468" s="47">
        <v>3195</v>
      </c>
      <c r="F468" s="47">
        <f t="shared" si="13"/>
        <v>178628</v>
      </c>
      <c r="G468" s="55" t="b">
        <f t="shared" si="14"/>
        <v>1</v>
      </c>
      <c r="H468" s="47">
        <v>155</v>
      </c>
    </row>
    <row r="469" spans="1:8" ht="15">
      <c r="A469" s="58" t="s">
        <v>1540</v>
      </c>
      <c r="B469" s="58" t="s">
        <v>1556</v>
      </c>
      <c r="C469" s="59">
        <v>177454</v>
      </c>
      <c r="D469" s="47">
        <v>156804</v>
      </c>
      <c r="E469" s="47">
        <v>20650</v>
      </c>
      <c r="F469" s="47">
        <f t="shared" si="13"/>
        <v>177454</v>
      </c>
      <c r="G469" s="55" t="b">
        <f t="shared" si="14"/>
        <v>1</v>
      </c>
      <c r="H469" s="47">
        <v>493</v>
      </c>
    </row>
    <row r="470" spans="1:8" ht="15">
      <c r="A470" s="58" t="s">
        <v>2158</v>
      </c>
      <c r="B470" s="58" t="s">
        <v>2122</v>
      </c>
      <c r="C470" s="59">
        <v>175271</v>
      </c>
      <c r="D470" s="47">
        <v>171621</v>
      </c>
      <c r="E470" s="47">
        <v>3650</v>
      </c>
      <c r="F470" s="47">
        <f t="shared" si="13"/>
        <v>175271</v>
      </c>
      <c r="G470" s="55" t="b">
        <f t="shared" si="14"/>
        <v>1</v>
      </c>
      <c r="H470" s="47">
        <v>105</v>
      </c>
    </row>
    <row r="471" spans="1:8" ht="15">
      <c r="A471" s="58" t="s">
        <v>2149</v>
      </c>
      <c r="B471" s="58" t="s">
        <v>2122</v>
      </c>
      <c r="C471" s="59">
        <v>167394</v>
      </c>
      <c r="D471" s="47">
        <v>144693</v>
      </c>
      <c r="E471" s="47">
        <v>22701</v>
      </c>
      <c r="F471" s="47">
        <f t="shared" si="13"/>
        <v>167394</v>
      </c>
      <c r="G471" s="55" t="b">
        <f t="shared" si="14"/>
        <v>1</v>
      </c>
      <c r="H471" s="47">
        <v>102</v>
      </c>
    </row>
    <row r="472" spans="1:8" ht="15">
      <c r="A472" s="58" t="s">
        <v>2128</v>
      </c>
      <c r="B472" s="58" t="s">
        <v>2122</v>
      </c>
      <c r="C472" s="59">
        <v>167347</v>
      </c>
      <c r="D472" s="47">
        <v>167347</v>
      </c>
      <c r="E472" s="47">
        <v>0</v>
      </c>
      <c r="F472" s="47">
        <f t="shared" si="13"/>
        <v>167347</v>
      </c>
      <c r="G472" s="55" t="b">
        <f t="shared" si="14"/>
        <v>1</v>
      </c>
      <c r="H472" s="47">
        <v>95</v>
      </c>
    </row>
    <row r="473" spans="1:8" ht="15">
      <c r="A473" s="58" t="s">
        <v>135</v>
      </c>
      <c r="B473" s="58" t="s">
        <v>111</v>
      </c>
      <c r="C473" s="59">
        <v>166500</v>
      </c>
      <c r="D473" s="47">
        <v>166500</v>
      </c>
      <c r="E473" s="47">
        <v>0</v>
      </c>
      <c r="F473" s="47">
        <f t="shared" si="13"/>
        <v>166500</v>
      </c>
      <c r="G473" s="55" t="b">
        <f t="shared" si="14"/>
        <v>1</v>
      </c>
      <c r="H473" s="47">
        <v>194</v>
      </c>
    </row>
    <row r="474" spans="1:8" ht="15">
      <c r="A474" s="58" t="s">
        <v>120</v>
      </c>
      <c r="B474" s="58" t="s">
        <v>111</v>
      </c>
      <c r="C474" s="59">
        <v>164455</v>
      </c>
      <c r="D474" s="47">
        <v>85595</v>
      </c>
      <c r="E474" s="47">
        <v>78860</v>
      </c>
      <c r="F474" s="47">
        <f t="shared" si="13"/>
        <v>164455</v>
      </c>
      <c r="G474" s="55" t="b">
        <f t="shared" si="14"/>
        <v>1</v>
      </c>
      <c r="H474" s="47">
        <v>189</v>
      </c>
    </row>
    <row r="475" spans="1:8" ht="15">
      <c r="A475" s="58" t="s">
        <v>1526</v>
      </c>
      <c r="B475" s="58" t="s">
        <v>1505</v>
      </c>
      <c r="C475" s="59">
        <v>162232</v>
      </c>
      <c r="D475" s="47">
        <v>162232</v>
      </c>
      <c r="E475" s="47">
        <v>0</v>
      </c>
      <c r="F475" s="47">
        <f t="shared" si="13"/>
        <v>162232</v>
      </c>
      <c r="G475" s="55" t="b">
        <f t="shared" si="14"/>
        <v>1</v>
      </c>
      <c r="H475" s="47">
        <v>470</v>
      </c>
    </row>
    <row r="476" spans="1:8" ht="15">
      <c r="A476" s="58" t="s">
        <v>2031</v>
      </c>
      <c r="B476" s="58" t="s">
        <v>1911</v>
      </c>
      <c r="C476" s="59">
        <v>157727</v>
      </c>
      <c r="D476" s="47">
        <v>87279</v>
      </c>
      <c r="E476" s="47">
        <v>70448</v>
      </c>
      <c r="F476" s="47">
        <f t="shared" si="13"/>
        <v>157727</v>
      </c>
      <c r="G476" s="55" t="b">
        <f t="shared" si="14"/>
        <v>1</v>
      </c>
      <c r="H476" s="47">
        <v>63</v>
      </c>
    </row>
    <row r="477" spans="1:8" ht="15">
      <c r="A477" s="58" t="s">
        <v>2215</v>
      </c>
      <c r="B477" s="58" t="s">
        <v>2122</v>
      </c>
      <c r="C477" s="59">
        <v>157489</v>
      </c>
      <c r="D477" s="47">
        <v>118039</v>
      </c>
      <c r="E477" s="47">
        <v>39450</v>
      </c>
      <c r="F477" s="47">
        <f t="shared" si="13"/>
        <v>157489</v>
      </c>
      <c r="G477" s="55" t="b">
        <f t="shared" si="14"/>
        <v>1</v>
      </c>
      <c r="H477" s="47">
        <v>124</v>
      </c>
    </row>
    <row r="478" spans="1:8" ht="15">
      <c r="A478" s="58" t="s">
        <v>1139</v>
      </c>
      <c r="B478" s="58" t="s">
        <v>1082</v>
      </c>
      <c r="C478" s="59">
        <v>153773</v>
      </c>
      <c r="D478" s="47">
        <v>120433</v>
      </c>
      <c r="E478" s="47">
        <v>33340</v>
      </c>
      <c r="F478" s="47">
        <f t="shared" si="13"/>
        <v>153773</v>
      </c>
      <c r="G478" s="55" t="b">
        <f t="shared" si="14"/>
        <v>1</v>
      </c>
      <c r="H478" s="47">
        <v>341</v>
      </c>
    </row>
    <row r="479" spans="1:8" ht="15">
      <c r="A479" s="58" t="s">
        <v>132</v>
      </c>
      <c r="B479" s="58" t="s">
        <v>111</v>
      </c>
      <c r="C479" s="59">
        <v>153559</v>
      </c>
      <c r="D479" s="47">
        <v>12136</v>
      </c>
      <c r="E479" s="47">
        <v>141423</v>
      </c>
      <c r="F479" s="47">
        <f t="shared" si="13"/>
        <v>153559</v>
      </c>
      <c r="G479" s="55" t="b">
        <f t="shared" si="14"/>
        <v>1</v>
      </c>
      <c r="H479" s="47">
        <v>193</v>
      </c>
    </row>
    <row r="480" spans="1:8" ht="15">
      <c r="A480" s="58" t="s">
        <v>2176</v>
      </c>
      <c r="B480" s="58" t="s">
        <v>2122</v>
      </c>
      <c r="C480" s="59">
        <v>149302</v>
      </c>
      <c r="D480" s="47">
        <v>55806</v>
      </c>
      <c r="E480" s="47">
        <v>93496</v>
      </c>
      <c r="F480" s="47">
        <f t="shared" si="13"/>
        <v>149302</v>
      </c>
      <c r="G480" s="55" t="b">
        <f t="shared" si="14"/>
        <v>1</v>
      </c>
      <c r="H480" s="47">
        <v>111</v>
      </c>
    </row>
    <row r="481" spans="1:8" ht="15">
      <c r="A481" s="58" t="s">
        <v>1817</v>
      </c>
      <c r="B481" s="58" t="s">
        <v>1781</v>
      </c>
      <c r="C481" s="59">
        <v>146225</v>
      </c>
      <c r="D481" s="47">
        <v>22000</v>
      </c>
      <c r="E481" s="47">
        <v>124225</v>
      </c>
      <c r="F481" s="47">
        <f t="shared" si="13"/>
        <v>146225</v>
      </c>
      <c r="G481" s="55" t="b">
        <f t="shared" si="14"/>
        <v>1</v>
      </c>
      <c r="H481" s="47">
        <v>557</v>
      </c>
    </row>
    <row r="482" spans="1:8" ht="15">
      <c r="A482" s="58" t="s">
        <v>993</v>
      </c>
      <c r="B482" s="58" t="s">
        <v>405</v>
      </c>
      <c r="C482" s="59">
        <v>144892</v>
      </c>
      <c r="D482" s="47">
        <v>118542</v>
      </c>
      <c r="E482" s="47">
        <v>26350</v>
      </c>
      <c r="F482" s="47">
        <f t="shared" si="13"/>
        <v>144892</v>
      </c>
      <c r="G482" s="55" t="b">
        <f t="shared" si="14"/>
        <v>1</v>
      </c>
      <c r="H482" s="47">
        <v>292</v>
      </c>
    </row>
    <row r="483" spans="1:8" ht="15">
      <c r="A483" s="58" t="s">
        <v>986</v>
      </c>
      <c r="B483" s="58" t="s">
        <v>405</v>
      </c>
      <c r="C483" s="59">
        <v>143000</v>
      </c>
      <c r="D483" s="47">
        <v>132950</v>
      </c>
      <c r="E483" s="47">
        <v>10050</v>
      </c>
      <c r="F483" s="47">
        <f t="shared" si="13"/>
        <v>143000</v>
      </c>
      <c r="G483" s="55" t="b">
        <f t="shared" si="14"/>
        <v>1</v>
      </c>
      <c r="H483" s="47">
        <v>289</v>
      </c>
    </row>
    <row r="484" spans="1:8" ht="15">
      <c r="A484" s="58" t="s">
        <v>333</v>
      </c>
      <c r="B484" s="58" t="s">
        <v>327</v>
      </c>
      <c r="C484" s="59">
        <v>142549</v>
      </c>
      <c r="D484" s="47">
        <v>105219</v>
      </c>
      <c r="E484" s="47">
        <v>37330</v>
      </c>
      <c r="F484" s="47">
        <f t="shared" si="13"/>
        <v>142549</v>
      </c>
      <c r="G484" s="55" t="b">
        <f t="shared" si="14"/>
        <v>1</v>
      </c>
      <c r="H484" s="47">
        <v>260</v>
      </c>
    </row>
    <row r="485" spans="1:8" ht="15">
      <c r="A485" s="58" t="s">
        <v>395</v>
      </c>
      <c r="B485" s="58" t="s">
        <v>327</v>
      </c>
      <c r="C485" s="59">
        <v>140000</v>
      </c>
      <c r="D485" s="47">
        <v>140000</v>
      </c>
      <c r="E485" s="47">
        <v>0</v>
      </c>
      <c r="F485" s="47">
        <f t="shared" si="13"/>
        <v>140000</v>
      </c>
      <c r="G485" s="55" t="b">
        <f t="shared" si="14"/>
        <v>1</v>
      </c>
      <c r="H485" s="47">
        <v>281</v>
      </c>
    </row>
    <row r="486" spans="1:8" ht="15">
      <c r="A486" s="58" t="s">
        <v>280</v>
      </c>
      <c r="B486" s="58" t="s">
        <v>219</v>
      </c>
      <c r="C486" s="59">
        <v>139500</v>
      </c>
      <c r="D486" s="47">
        <v>104700</v>
      </c>
      <c r="E486" s="47">
        <v>34800</v>
      </c>
      <c r="F486" s="47">
        <f t="shared" si="13"/>
        <v>139500</v>
      </c>
      <c r="G486" s="55" t="b">
        <f t="shared" si="14"/>
        <v>1</v>
      </c>
      <c r="H486" s="47">
        <v>243</v>
      </c>
    </row>
    <row r="487" spans="1:8" ht="15">
      <c r="A487" s="58" t="s">
        <v>1549</v>
      </c>
      <c r="B487" s="58" t="s">
        <v>1505</v>
      </c>
      <c r="C487" s="59">
        <v>135625</v>
      </c>
      <c r="D487" s="47">
        <v>79800</v>
      </c>
      <c r="E487" s="47">
        <v>55825</v>
      </c>
      <c r="F487" s="47">
        <f t="shared" si="13"/>
        <v>135625</v>
      </c>
      <c r="G487" s="55" t="b">
        <f t="shared" si="14"/>
        <v>1</v>
      </c>
      <c r="H487" s="47">
        <v>476</v>
      </c>
    </row>
    <row r="488" spans="1:8" ht="15">
      <c r="A488" s="58" t="s">
        <v>1690</v>
      </c>
      <c r="B488" s="58" t="s">
        <v>1633</v>
      </c>
      <c r="C488" s="59">
        <v>132620</v>
      </c>
      <c r="D488" s="47">
        <v>126620</v>
      </c>
      <c r="E488" s="47">
        <v>6000</v>
      </c>
      <c r="F488" s="47">
        <f t="shared" si="13"/>
        <v>132620</v>
      </c>
      <c r="G488" s="55" t="b">
        <f t="shared" si="14"/>
        <v>1</v>
      </c>
      <c r="H488" s="47">
        <v>518</v>
      </c>
    </row>
    <row r="489" spans="1:8" ht="15">
      <c r="A489" s="58" t="s">
        <v>1085</v>
      </c>
      <c r="B489" s="58" t="s">
        <v>1082</v>
      </c>
      <c r="C489" s="59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5" t="b">
        <f aca="true" t="shared" si="16" ref="G489:G552">C489=F489</f>
        <v>1</v>
      </c>
      <c r="H489" s="47">
        <v>323</v>
      </c>
    </row>
    <row r="490" spans="1:8" ht="15">
      <c r="A490" s="58" t="s">
        <v>2185</v>
      </c>
      <c r="B490" s="58" t="s">
        <v>2122</v>
      </c>
      <c r="C490" s="59">
        <v>127769</v>
      </c>
      <c r="D490" s="47">
        <v>127769</v>
      </c>
      <c r="E490" s="47">
        <v>0</v>
      </c>
      <c r="F490" s="47">
        <f t="shared" si="15"/>
        <v>127769</v>
      </c>
      <c r="G490" s="55" t="b">
        <f t="shared" si="16"/>
        <v>1</v>
      </c>
      <c r="H490" s="47">
        <v>114</v>
      </c>
    </row>
    <row r="491" spans="1:8" ht="15">
      <c r="A491" s="58" t="s">
        <v>1604</v>
      </c>
      <c r="B491" s="58" t="s">
        <v>1556</v>
      </c>
      <c r="C491" s="59">
        <v>127570</v>
      </c>
      <c r="D491" s="47">
        <v>127570</v>
      </c>
      <c r="E491" s="47">
        <v>0</v>
      </c>
      <c r="F491" s="47">
        <f t="shared" si="15"/>
        <v>127570</v>
      </c>
      <c r="G491" s="55" t="b">
        <f t="shared" si="16"/>
        <v>1</v>
      </c>
      <c r="H491" s="47">
        <v>489</v>
      </c>
    </row>
    <row r="492" spans="1:8" ht="15">
      <c r="A492" s="58" t="s">
        <v>359</v>
      </c>
      <c r="B492" s="58" t="s">
        <v>327</v>
      </c>
      <c r="C492" s="59">
        <v>115924</v>
      </c>
      <c r="D492" s="47">
        <v>38274</v>
      </c>
      <c r="E492" s="47">
        <v>77650</v>
      </c>
      <c r="F492" s="47">
        <f t="shared" si="15"/>
        <v>115924</v>
      </c>
      <c r="G492" s="55" t="b">
        <f t="shared" si="16"/>
        <v>1</v>
      </c>
      <c r="H492" s="47">
        <v>269</v>
      </c>
    </row>
    <row r="493" spans="1:8" ht="15">
      <c r="A493" s="58" t="s">
        <v>269</v>
      </c>
      <c r="B493" s="58" t="s">
        <v>219</v>
      </c>
      <c r="C493" s="59">
        <v>115203</v>
      </c>
      <c r="D493" s="47">
        <v>86153</v>
      </c>
      <c r="E493" s="47">
        <v>29050</v>
      </c>
      <c r="F493" s="47">
        <f t="shared" si="15"/>
        <v>115203</v>
      </c>
      <c r="G493" s="55" t="b">
        <f t="shared" si="16"/>
        <v>1</v>
      </c>
      <c r="H493" s="47">
        <v>239</v>
      </c>
    </row>
    <row r="494" spans="1:8" ht="15">
      <c r="A494" s="58" t="s">
        <v>117</v>
      </c>
      <c r="B494" s="58" t="s">
        <v>111</v>
      </c>
      <c r="C494" s="59">
        <v>114206</v>
      </c>
      <c r="D494" s="47">
        <v>63656</v>
      </c>
      <c r="E494" s="47">
        <v>50550</v>
      </c>
      <c r="F494" s="47">
        <f t="shared" si="15"/>
        <v>114206</v>
      </c>
      <c r="G494" s="55" t="b">
        <f t="shared" si="16"/>
        <v>1</v>
      </c>
      <c r="H494" s="47">
        <v>188</v>
      </c>
    </row>
    <row r="495" spans="1:8" ht="15">
      <c r="A495" s="58" t="s">
        <v>342</v>
      </c>
      <c r="B495" s="58" t="s">
        <v>327</v>
      </c>
      <c r="C495" s="59">
        <v>110847</v>
      </c>
      <c r="D495" s="47">
        <v>0</v>
      </c>
      <c r="E495" s="47">
        <v>110847</v>
      </c>
      <c r="F495" s="47">
        <f t="shared" si="15"/>
        <v>110847</v>
      </c>
      <c r="G495" s="55" t="b">
        <f t="shared" si="16"/>
        <v>1</v>
      </c>
      <c r="H495" s="47">
        <v>263</v>
      </c>
    </row>
    <row r="496" spans="1:8" ht="15">
      <c r="A496" s="58" t="s">
        <v>1124</v>
      </c>
      <c r="B496" s="58" t="s">
        <v>1082</v>
      </c>
      <c r="C496" s="59">
        <v>109926</v>
      </c>
      <c r="D496" s="47">
        <v>109926</v>
      </c>
      <c r="E496" s="47">
        <v>0</v>
      </c>
      <c r="F496" s="47">
        <f t="shared" si="15"/>
        <v>109926</v>
      </c>
      <c r="G496" s="55" t="b">
        <f t="shared" si="16"/>
        <v>1</v>
      </c>
      <c r="H496" s="47">
        <v>336</v>
      </c>
    </row>
    <row r="497" spans="1:8" ht="15">
      <c r="A497" s="58" t="s">
        <v>1868</v>
      </c>
      <c r="B497" s="58" t="s">
        <v>1841</v>
      </c>
      <c r="C497" s="59">
        <v>109000</v>
      </c>
      <c r="D497" s="47">
        <v>22500</v>
      </c>
      <c r="E497" s="47">
        <v>86500</v>
      </c>
      <c r="F497" s="47">
        <f t="shared" si="15"/>
        <v>109000</v>
      </c>
      <c r="G497" s="55" t="b">
        <f t="shared" si="16"/>
        <v>1</v>
      </c>
      <c r="H497" s="47">
        <v>9</v>
      </c>
    </row>
    <row r="498" spans="1:8" ht="15">
      <c r="A498" s="58" t="s">
        <v>13</v>
      </c>
      <c r="B498" s="58" t="s">
        <v>2242</v>
      </c>
      <c r="C498" s="59">
        <v>107060</v>
      </c>
      <c r="D498" s="47">
        <v>103860</v>
      </c>
      <c r="E498" s="47">
        <v>3200</v>
      </c>
      <c r="F498" s="47">
        <f t="shared" si="15"/>
        <v>107060</v>
      </c>
      <c r="G498" s="55" t="b">
        <f t="shared" si="16"/>
        <v>1</v>
      </c>
      <c r="H498" s="47">
        <v>154</v>
      </c>
    </row>
    <row r="499" spans="1:8" ht="15">
      <c r="A499" s="58" t="s">
        <v>222</v>
      </c>
      <c r="B499" s="58" t="s">
        <v>219</v>
      </c>
      <c r="C499" s="59">
        <v>105262</v>
      </c>
      <c r="D499" s="47">
        <v>71275</v>
      </c>
      <c r="E499" s="47">
        <v>33987</v>
      </c>
      <c r="F499" s="47">
        <f t="shared" si="15"/>
        <v>105262</v>
      </c>
      <c r="G499" s="55" t="b">
        <f t="shared" si="16"/>
        <v>1</v>
      </c>
      <c r="H499" s="47">
        <v>223</v>
      </c>
    </row>
    <row r="500" spans="1:8" ht="15">
      <c r="A500" s="58" t="s">
        <v>1026</v>
      </c>
      <c r="B500" s="58" t="s">
        <v>1008</v>
      </c>
      <c r="C500" s="59">
        <v>104052</v>
      </c>
      <c r="D500" s="47">
        <v>61052</v>
      </c>
      <c r="E500" s="47">
        <v>43000</v>
      </c>
      <c r="F500" s="47">
        <f t="shared" si="15"/>
        <v>104052</v>
      </c>
      <c r="G500" s="55" t="b">
        <f t="shared" si="16"/>
        <v>1</v>
      </c>
      <c r="H500" s="47">
        <v>303</v>
      </c>
    </row>
    <row r="501" spans="1:8" ht="15">
      <c r="A501" s="58" t="s">
        <v>1142</v>
      </c>
      <c r="B501" s="58" t="s">
        <v>1082</v>
      </c>
      <c r="C501" s="59">
        <v>103185</v>
      </c>
      <c r="D501" s="47">
        <v>103185</v>
      </c>
      <c r="E501" s="47">
        <v>0</v>
      </c>
      <c r="F501" s="47">
        <f t="shared" si="15"/>
        <v>103185</v>
      </c>
      <c r="G501" s="55" t="b">
        <f t="shared" si="16"/>
        <v>1</v>
      </c>
      <c r="H501" s="47">
        <v>342</v>
      </c>
    </row>
    <row r="502" spans="1:8" ht="15">
      <c r="A502" s="58" t="s">
        <v>254</v>
      </c>
      <c r="B502" s="58" t="s">
        <v>219</v>
      </c>
      <c r="C502" s="59">
        <v>96420</v>
      </c>
      <c r="D502" s="47">
        <v>89420</v>
      </c>
      <c r="E502" s="47">
        <v>7000</v>
      </c>
      <c r="F502" s="47">
        <f t="shared" si="15"/>
        <v>96420</v>
      </c>
      <c r="G502" s="55" t="b">
        <f t="shared" si="16"/>
        <v>1</v>
      </c>
      <c r="H502" s="47">
        <v>234</v>
      </c>
    </row>
    <row r="503" spans="1:8" ht="15">
      <c r="A503" s="58" t="s">
        <v>132</v>
      </c>
      <c r="B503" s="58" t="s">
        <v>405</v>
      </c>
      <c r="C503" s="59">
        <v>94300</v>
      </c>
      <c r="D503" s="47">
        <v>94300</v>
      </c>
      <c r="E503" s="47">
        <v>0</v>
      </c>
      <c r="F503" s="47">
        <f t="shared" si="15"/>
        <v>94300</v>
      </c>
      <c r="G503" s="55" t="b">
        <f t="shared" si="16"/>
        <v>1</v>
      </c>
      <c r="H503" s="47">
        <v>290</v>
      </c>
    </row>
    <row r="504" spans="1:8" ht="15">
      <c r="A504" s="58" t="s">
        <v>1396</v>
      </c>
      <c r="B504" s="58" t="s">
        <v>1357</v>
      </c>
      <c r="C504" s="59">
        <v>94250</v>
      </c>
      <c r="D504" s="47">
        <v>83650</v>
      </c>
      <c r="E504" s="47">
        <v>10600</v>
      </c>
      <c r="F504" s="47">
        <f t="shared" si="15"/>
        <v>94250</v>
      </c>
      <c r="G504" s="55" t="b">
        <f t="shared" si="16"/>
        <v>1</v>
      </c>
      <c r="H504" s="47">
        <v>427</v>
      </c>
    </row>
    <row r="505" spans="1:8" ht="15">
      <c r="A505" s="58" t="s">
        <v>1901</v>
      </c>
      <c r="B505" s="58" t="s">
        <v>1841</v>
      </c>
      <c r="C505" s="59">
        <v>92450</v>
      </c>
      <c r="D505" s="47">
        <v>92450</v>
      </c>
      <c r="E505" s="47">
        <v>0</v>
      </c>
      <c r="F505" s="47">
        <f t="shared" si="15"/>
        <v>92450</v>
      </c>
      <c r="G505" s="55" t="b">
        <f t="shared" si="16"/>
        <v>1</v>
      </c>
      <c r="H505" s="47">
        <v>20</v>
      </c>
    </row>
    <row r="506" spans="1:8" ht="15">
      <c r="A506" s="58" t="s">
        <v>1230</v>
      </c>
      <c r="B506" s="58" t="s">
        <v>1082</v>
      </c>
      <c r="C506" s="59">
        <v>90345</v>
      </c>
      <c r="D506" s="47">
        <v>90345</v>
      </c>
      <c r="E506" s="47">
        <v>0</v>
      </c>
      <c r="F506" s="47">
        <f t="shared" si="15"/>
        <v>90345</v>
      </c>
      <c r="G506" s="55" t="b">
        <f t="shared" si="16"/>
        <v>1</v>
      </c>
      <c r="H506" s="47">
        <v>372</v>
      </c>
    </row>
    <row r="507" spans="1:8" ht="15">
      <c r="A507" s="58" t="s">
        <v>2272</v>
      </c>
      <c r="B507" s="58" t="s">
        <v>2242</v>
      </c>
      <c r="C507" s="59">
        <v>89400</v>
      </c>
      <c r="D507" s="47">
        <v>87200</v>
      </c>
      <c r="E507" s="47">
        <v>2200</v>
      </c>
      <c r="F507" s="47">
        <f t="shared" si="15"/>
        <v>89400</v>
      </c>
      <c r="G507" s="55" t="b">
        <f t="shared" si="16"/>
        <v>1</v>
      </c>
      <c r="H507" s="47">
        <v>143</v>
      </c>
    </row>
    <row r="508" spans="1:8" ht="15">
      <c r="A508" s="58" t="s">
        <v>1696</v>
      </c>
      <c r="B508" s="58" t="s">
        <v>1633</v>
      </c>
      <c r="C508" s="59">
        <v>88388</v>
      </c>
      <c r="D508" s="47">
        <v>74688</v>
      </c>
      <c r="E508" s="47">
        <v>13700</v>
      </c>
      <c r="F508" s="47">
        <f t="shared" si="15"/>
        <v>88388</v>
      </c>
      <c r="G508" s="55" t="b">
        <f t="shared" si="16"/>
        <v>1</v>
      </c>
      <c r="H508" s="47">
        <v>520</v>
      </c>
    </row>
    <row r="509" spans="1:8" ht="15">
      <c r="A509" s="58" t="s">
        <v>286</v>
      </c>
      <c r="B509" s="58" t="s">
        <v>219</v>
      </c>
      <c r="C509" s="59">
        <v>86812</v>
      </c>
      <c r="D509" s="47">
        <v>63812</v>
      </c>
      <c r="E509" s="47">
        <v>23000</v>
      </c>
      <c r="F509" s="47">
        <f t="shared" si="15"/>
        <v>86812</v>
      </c>
      <c r="G509" s="55" t="b">
        <f t="shared" si="16"/>
        <v>1</v>
      </c>
      <c r="H509" s="47">
        <v>245</v>
      </c>
    </row>
    <row r="510" spans="1:8" ht="15">
      <c r="A510" s="58" t="s">
        <v>1808</v>
      </c>
      <c r="B510" s="58" t="s">
        <v>1781</v>
      </c>
      <c r="C510" s="59">
        <v>86002</v>
      </c>
      <c r="D510" s="47">
        <v>80652</v>
      </c>
      <c r="E510" s="47">
        <v>5350</v>
      </c>
      <c r="F510" s="47">
        <f t="shared" si="15"/>
        <v>86002</v>
      </c>
      <c r="G510" s="55" t="b">
        <f t="shared" si="16"/>
        <v>1</v>
      </c>
      <c r="H510" s="47">
        <v>554</v>
      </c>
    </row>
    <row r="511" spans="1:8" ht="15">
      <c r="A511" s="58" t="s">
        <v>362</v>
      </c>
      <c r="B511" s="58" t="s">
        <v>327</v>
      </c>
      <c r="C511" s="59">
        <v>84143</v>
      </c>
      <c r="D511" s="47">
        <v>83643</v>
      </c>
      <c r="E511" s="47">
        <v>500</v>
      </c>
      <c r="F511" s="47">
        <f t="shared" si="15"/>
        <v>84143</v>
      </c>
      <c r="G511" s="55" t="b">
        <f t="shared" si="16"/>
        <v>1</v>
      </c>
      <c r="H511" s="47">
        <v>270</v>
      </c>
    </row>
    <row r="512" spans="1:8" ht="15">
      <c r="A512" s="58" t="s">
        <v>1538</v>
      </c>
      <c r="B512" s="58" t="s">
        <v>1911</v>
      </c>
      <c r="C512" s="59">
        <v>83950</v>
      </c>
      <c r="D512" s="47">
        <v>77000</v>
      </c>
      <c r="E512" s="47">
        <v>6950</v>
      </c>
      <c r="F512" s="47">
        <f t="shared" si="15"/>
        <v>83950</v>
      </c>
      <c r="G512" s="55" t="b">
        <f t="shared" si="16"/>
        <v>1</v>
      </c>
      <c r="H512" s="47">
        <v>82</v>
      </c>
    </row>
    <row r="513" spans="1:8" ht="15">
      <c r="A513" s="58" t="s">
        <v>1642</v>
      </c>
      <c r="B513" s="58" t="s">
        <v>1633</v>
      </c>
      <c r="C513" s="59">
        <v>82210</v>
      </c>
      <c r="D513" s="47">
        <v>82210</v>
      </c>
      <c r="E513" s="47">
        <v>0</v>
      </c>
      <c r="F513" s="47">
        <f t="shared" si="15"/>
        <v>82210</v>
      </c>
      <c r="G513" s="55" t="b">
        <f t="shared" si="16"/>
        <v>1</v>
      </c>
      <c r="H513" s="47">
        <v>502</v>
      </c>
    </row>
    <row r="514" spans="1:8" ht="15">
      <c r="A514" s="58" t="s">
        <v>1660</v>
      </c>
      <c r="B514" s="58" t="s">
        <v>1633</v>
      </c>
      <c r="C514" s="59">
        <v>79619</v>
      </c>
      <c r="D514" s="47">
        <v>66519</v>
      </c>
      <c r="E514" s="47">
        <v>13100</v>
      </c>
      <c r="F514" s="47">
        <f t="shared" si="15"/>
        <v>79619</v>
      </c>
      <c r="G514" s="55" t="b">
        <f t="shared" si="16"/>
        <v>1</v>
      </c>
      <c r="H514" s="47">
        <v>508</v>
      </c>
    </row>
    <row r="515" spans="1:8" ht="15">
      <c r="A515" s="58" t="s">
        <v>1205</v>
      </c>
      <c r="B515" s="58" t="s">
        <v>1082</v>
      </c>
      <c r="C515" s="59">
        <v>76068</v>
      </c>
      <c r="D515" s="47">
        <v>76068</v>
      </c>
      <c r="E515" s="47">
        <v>0</v>
      </c>
      <c r="F515" s="47">
        <f t="shared" si="15"/>
        <v>76068</v>
      </c>
      <c r="G515" s="55" t="b">
        <f t="shared" si="16"/>
        <v>1</v>
      </c>
      <c r="H515" s="47">
        <v>363</v>
      </c>
    </row>
    <row r="516" spans="1:8" ht="15">
      <c r="A516" s="58" t="s">
        <v>2197</v>
      </c>
      <c r="B516" s="58" t="s">
        <v>2122</v>
      </c>
      <c r="C516" s="59">
        <v>75975</v>
      </c>
      <c r="D516" s="47">
        <v>75975</v>
      </c>
      <c r="E516" s="47">
        <v>0</v>
      </c>
      <c r="F516" s="47">
        <f t="shared" si="15"/>
        <v>75975</v>
      </c>
      <c r="G516" s="55" t="b">
        <f t="shared" si="16"/>
        <v>1</v>
      </c>
      <c r="H516" s="47">
        <v>118</v>
      </c>
    </row>
    <row r="517" spans="1:8" ht="15">
      <c r="A517" s="58" t="s">
        <v>1486</v>
      </c>
      <c r="B517" s="58" t="s">
        <v>1456</v>
      </c>
      <c r="C517" s="59">
        <v>73488</v>
      </c>
      <c r="D517" s="47">
        <v>61988</v>
      </c>
      <c r="E517" s="47">
        <v>11500</v>
      </c>
      <c r="F517" s="47">
        <f t="shared" si="15"/>
        <v>73488</v>
      </c>
      <c r="G517" s="55" t="b">
        <f t="shared" si="16"/>
        <v>1</v>
      </c>
      <c r="H517" s="47">
        <v>457</v>
      </c>
    </row>
    <row r="518" spans="1:8" ht="15">
      <c r="A518" s="58" t="s">
        <v>2155</v>
      </c>
      <c r="B518" s="58" t="s">
        <v>2122</v>
      </c>
      <c r="C518" s="59">
        <v>71598</v>
      </c>
      <c r="D518" s="47">
        <v>57850</v>
      </c>
      <c r="E518" s="47">
        <v>13748</v>
      </c>
      <c r="F518" s="47">
        <f t="shared" si="15"/>
        <v>71598</v>
      </c>
      <c r="G518" s="55" t="b">
        <f t="shared" si="16"/>
        <v>1</v>
      </c>
      <c r="H518" s="47">
        <v>104</v>
      </c>
    </row>
    <row r="519" spans="1:8" ht="15">
      <c r="A519" s="58" t="s">
        <v>101</v>
      </c>
      <c r="B519" s="58" t="s">
        <v>62</v>
      </c>
      <c r="C519" s="59">
        <v>71000</v>
      </c>
      <c r="D519" s="47">
        <v>71000</v>
      </c>
      <c r="E519" s="47">
        <v>0</v>
      </c>
      <c r="F519" s="47">
        <f t="shared" si="15"/>
        <v>71000</v>
      </c>
      <c r="G519" s="55" t="b">
        <f t="shared" si="16"/>
        <v>1</v>
      </c>
      <c r="H519" s="47">
        <v>183</v>
      </c>
    </row>
    <row r="520" spans="1:8" ht="15">
      <c r="A520" s="58" t="s">
        <v>996</v>
      </c>
      <c r="B520" s="58" t="s">
        <v>405</v>
      </c>
      <c r="C520" s="59">
        <v>70842</v>
      </c>
      <c r="D520" s="47">
        <v>53857</v>
      </c>
      <c r="E520" s="47">
        <v>16985</v>
      </c>
      <c r="F520" s="47">
        <f t="shared" si="15"/>
        <v>70842</v>
      </c>
      <c r="G520" s="55" t="b">
        <f t="shared" si="16"/>
        <v>1</v>
      </c>
      <c r="H520" s="47">
        <v>293</v>
      </c>
    </row>
    <row r="521" spans="1:8" ht="15">
      <c r="A521" s="58" t="s">
        <v>1828</v>
      </c>
      <c r="B521" s="58" t="s">
        <v>1781</v>
      </c>
      <c r="C521" s="59">
        <v>70081</v>
      </c>
      <c r="D521" s="47">
        <v>59911</v>
      </c>
      <c r="E521" s="47">
        <v>10170</v>
      </c>
      <c r="F521" s="47">
        <f t="shared" si="15"/>
        <v>70081</v>
      </c>
      <c r="G521" s="55" t="b">
        <f t="shared" si="16"/>
        <v>1</v>
      </c>
      <c r="H521" s="47">
        <v>561</v>
      </c>
    </row>
    <row r="522" spans="1:8" ht="15">
      <c r="A522" s="58" t="s">
        <v>28</v>
      </c>
      <c r="B522" s="58" t="s">
        <v>2242</v>
      </c>
      <c r="C522" s="59">
        <v>65855</v>
      </c>
      <c r="D522" s="47">
        <v>51405</v>
      </c>
      <c r="E522" s="47">
        <v>14450</v>
      </c>
      <c r="F522" s="47">
        <f t="shared" si="15"/>
        <v>65855</v>
      </c>
      <c r="G522" s="55" t="b">
        <f t="shared" si="16"/>
        <v>1</v>
      </c>
      <c r="H522" s="47">
        <v>159</v>
      </c>
    </row>
    <row r="523" spans="1:8" ht="15">
      <c r="A523" s="58" t="s">
        <v>1834</v>
      </c>
      <c r="B523" s="58" t="s">
        <v>1781</v>
      </c>
      <c r="C523" s="59">
        <v>65357</v>
      </c>
      <c r="D523" s="47">
        <v>48757</v>
      </c>
      <c r="E523" s="47">
        <v>16600</v>
      </c>
      <c r="F523" s="47">
        <f t="shared" si="15"/>
        <v>65357</v>
      </c>
      <c r="G523" s="55" t="b">
        <f t="shared" si="16"/>
        <v>1</v>
      </c>
      <c r="H523" s="47">
        <v>564</v>
      </c>
    </row>
    <row r="524" spans="1:8" ht="15">
      <c r="A524" s="58" t="s">
        <v>368</v>
      </c>
      <c r="B524" s="58" t="s">
        <v>327</v>
      </c>
      <c r="C524" s="59">
        <v>63222</v>
      </c>
      <c r="D524" s="47">
        <v>62622</v>
      </c>
      <c r="E524" s="47">
        <v>600</v>
      </c>
      <c r="F524" s="47">
        <f t="shared" si="15"/>
        <v>63222</v>
      </c>
      <c r="G524" s="55" t="b">
        <f t="shared" si="16"/>
        <v>1</v>
      </c>
      <c r="H524" s="47">
        <v>272</v>
      </c>
    </row>
    <row r="525" spans="1:8" ht="15">
      <c r="A525" s="58" t="s">
        <v>1786</v>
      </c>
      <c r="B525" s="58" t="s">
        <v>1781</v>
      </c>
      <c r="C525" s="59">
        <v>59660</v>
      </c>
      <c r="D525" s="47">
        <v>59160</v>
      </c>
      <c r="E525" s="47">
        <v>500</v>
      </c>
      <c r="F525" s="47">
        <f t="shared" si="15"/>
        <v>59660</v>
      </c>
      <c r="G525" s="55" t="b">
        <f t="shared" si="16"/>
        <v>1</v>
      </c>
      <c r="H525" s="47">
        <v>546</v>
      </c>
    </row>
    <row r="526" spans="1:8" ht="15">
      <c r="A526" s="58" t="s">
        <v>2176</v>
      </c>
      <c r="B526" s="58" t="s">
        <v>1781</v>
      </c>
      <c r="C526" s="59">
        <v>59600</v>
      </c>
      <c r="D526" s="47">
        <v>59000</v>
      </c>
      <c r="E526" s="47">
        <v>600</v>
      </c>
      <c r="F526" s="47">
        <f t="shared" si="15"/>
        <v>59600</v>
      </c>
      <c r="G526" s="55" t="b">
        <f t="shared" si="16"/>
        <v>1</v>
      </c>
      <c r="H526" s="47">
        <v>560</v>
      </c>
    </row>
    <row r="527" spans="1:8" ht="15">
      <c r="A527" s="58" t="s">
        <v>2263</v>
      </c>
      <c r="B527" s="58" t="s">
        <v>2242</v>
      </c>
      <c r="C527" s="59">
        <v>56620</v>
      </c>
      <c r="D527" s="47">
        <v>56620</v>
      </c>
      <c r="E527" s="47">
        <v>0</v>
      </c>
      <c r="F527" s="47">
        <f t="shared" si="15"/>
        <v>56620</v>
      </c>
      <c r="G527" s="55" t="b">
        <f t="shared" si="16"/>
        <v>1</v>
      </c>
      <c r="H527" s="47">
        <v>140</v>
      </c>
    </row>
    <row r="528" spans="1:8" ht="15">
      <c r="A528" s="58" t="s">
        <v>123</v>
      </c>
      <c r="B528" s="58" t="s">
        <v>111</v>
      </c>
      <c r="C528" s="59">
        <v>56513</v>
      </c>
      <c r="D528" s="47">
        <v>37663</v>
      </c>
      <c r="E528" s="47">
        <v>18850</v>
      </c>
      <c r="F528" s="47">
        <f t="shared" si="15"/>
        <v>56513</v>
      </c>
      <c r="G528" s="55" t="b">
        <f t="shared" si="16"/>
        <v>1</v>
      </c>
      <c r="H528" s="47">
        <v>190</v>
      </c>
    </row>
    <row r="529" spans="1:8" ht="15">
      <c r="A529" s="58" t="s">
        <v>386</v>
      </c>
      <c r="B529" s="58" t="s">
        <v>327</v>
      </c>
      <c r="C529" s="59">
        <v>56500</v>
      </c>
      <c r="D529" s="47">
        <v>2500</v>
      </c>
      <c r="E529" s="47">
        <v>54000</v>
      </c>
      <c r="F529" s="47">
        <f t="shared" si="15"/>
        <v>56500</v>
      </c>
      <c r="G529" s="55" t="b">
        <f t="shared" si="16"/>
        <v>1</v>
      </c>
      <c r="H529" s="47">
        <v>278</v>
      </c>
    </row>
    <row r="530" spans="1:8" ht="15">
      <c r="A530" s="58" t="s">
        <v>1094</v>
      </c>
      <c r="B530" s="58" t="s">
        <v>1082</v>
      </c>
      <c r="C530" s="59">
        <v>51100</v>
      </c>
      <c r="D530" s="47">
        <v>0</v>
      </c>
      <c r="E530" s="47">
        <v>51100</v>
      </c>
      <c r="F530" s="47">
        <f t="shared" si="15"/>
        <v>51100</v>
      </c>
      <c r="G530" s="55" t="b">
        <f t="shared" si="16"/>
        <v>1</v>
      </c>
      <c r="H530" s="47">
        <v>326</v>
      </c>
    </row>
    <row r="531" spans="1:8" ht="15">
      <c r="A531" s="58" t="s">
        <v>10</v>
      </c>
      <c r="B531" s="58" t="s">
        <v>2242</v>
      </c>
      <c r="C531" s="59">
        <v>50961</v>
      </c>
      <c r="D531" s="47">
        <v>48501</v>
      </c>
      <c r="E531" s="47">
        <v>2460</v>
      </c>
      <c r="F531" s="47">
        <f t="shared" si="15"/>
        <v>50961</v>
      </c>
      <c r="G531" s="55" t="b">
        <f t="shared" si="16"/>
        <v>1</v>
      </c>
      <c r="H531" s="47">
        <v>153</v>
      </c>
    </row>
    <row r="532" spans="1:8" ht="15">
      <c r="A532" s="58" t="s">
        <v>1381</v>
      </c>
      <c r="B532" s="58" t="s">
        <v>1357</v>
      </c>
      <c r="C532" s="59">
        <v>50628</v>
      </c>
      <c r="D532" s="47">
        <v>7000</v>
      </c>
      <c r="E532" s="47">
        <v>43628</v>
      </c>
      <c r="F532" s="47">
        <f t="shared" si="15"/>
        <v>50628</v>
      </c>
      <c r="G532" s="55" t="b">
        <f t="shared" si="16"/>
        <v>1</v>
      </c>
      <c r="H532" s="47">
        <v>422</v>
      </c>
    </row>
    <row r="533" spans="1:8" ht="15">
      <c r="A533" s="58" t="s">
        <v>1546</v>
      </c>
      <c r="B533" s="58" t="s">
        <v>1505</v>
      </c>
      <c r="C533" s="59">
        <v>50350</v>
      </c>
      <c r="D533" s="47">
        <v>22850</v>
      </c>
      <c r="E533" s="47">
        <v>27500</v>
      </c>
      <c r="F533" s="47">
        <f t="shared" si="15"/>
        <v>50350</v>
      </c>
      <c r="G533" s="55" t="b">
        <f t="shared" si="16"/>
        <v>1</v>
      </c>
      <c r="H533" s="47">
        <v>475</v>
      </c>
    </row>
    <row r="534" spans="1:8" ht="15">
      <c r="A534" s="58" t="s">
        <v>1594</v>
      </c>
      <c r="B534" s="58" t="s">
        <v>1082</v>
      </c>
      <c r="C534" s="59">
        <v>50044</v>
      </c>
      <c r="D534" s="47">
        <v>43300</v>
      </c>
      <c r="E534" s="47">
        <v>6744</v>
      </c>
      <c r="F534" s="47">
        <f t="shared" si="15"/>
        <v>50044</v>
      </c>
      <c r="G534" s="55" t="b">
        <f t="shared" si="16"/>
        <v>1</v>
      </c>
      <c r="H534" s="47">
        <v>369</v>
      </c>
    </row>
    <row r="535" spans="1:8" ht="15">
      <c r="A535" s="58" t="s">
        <v>365</v>
      </c>
      <c r="B535" s="58" t="s">
        <v>327</v>
      </c>
      <c r="C535" s="59">
        <v>46435</v>
      </c>
      <c r="D535" s="47">
        <v>43935</v>
      </c>
      <c r="E535" s="47">
        <v>2500</v>
      </c>
      <c r="F535" s="47">
        <f t="shared" si="15"/>
        <v>46435</v>
      </c>
      <c r="G535" s="55" t="b">
        <f t="shared" si="16"/>
        <v>1</v>
      </c>
      <c r="H535" s="47">
        <v>271</v>
      </c>
    </row>
    <row r="536" spans="1:8" ht="15">
      <c r="A536" s="58" t="s">
        <v>1871</v>
      </c>
      <c r="B536" s="58" t="s">
        <v>1841</v>
      </c>
      <c r="C536" s="59">
        <v>43159</v>
      </c>
      <c r="D536" s="47">
        <v>38159</v>
      </c>
      <c r="E536" s="47">
        <v>5000</v>
      </c>
      <c r="F536" s="47">
        <f t="shared" si="15"/>
        <v>43159</v>
      </c>
      <c r="G536" s="55" t="b">
        <f t="shared" si="16"/>
        <v>1</v>
      </c>
      <c r="H536" s="47">
        <v>10</v>
      </c>
    </row>
    <row r="537" spans="1:8" ht="15">
      <c r="A537" s="58" t="s">
        <v>274</v>
      </c>
      <c r="B537" s="58" t="s">
        <v>219</v>
      </c>
      <c r="C537" s="59">
        <v>42853</v>
      </c>
      <c r="D537" s="47">
        <v>29053</v>
      </c>
      <c r="E537" s="47">
        <v>13800</v>
      </c>
      <c r="F537" s="47">
        <f t="shared" si="15"/>
        <v>42853</v>
      </c>
      <c r="G537" s="55" t="b">
        <f t="shared" si="16"/>
        <v>1</v>
      </c>
      <c r="H537" s="47">
        <v>241</v>
      </c>
    </row>
    <row r="538" spans="1:8" ht="15">
      <c r="A538" s="58" t="s">
        <v>1517</v>
      </c>
      <c r="B538" s="58" t="s">
        <v>1505</v>
      </c>
      <c r="C538" s="59">
        <v>42816</v>
      </c>
      <c r="D538" s="47">
        <v>25316</v>
      </c>
      <c r="E538" s="47">
        <v>17500</v>
      </c>
      <c r="F538" s="47">
        <f t="shared" si="15"/>
        <v>42816</v>
      </c>
      <c r="G538" s="55" t="b">
        <f t="shared" si="16"/>
        <v>1</v>
      </c>
      <c r="H538" s="47">
        <v>467</v>
      </c>
    </row>
    <row r="539" spans="1:8" ht="15">
      <c r="A539" s="58" t="s">
        <v>339</v>
      </c>
      <c r="B539" s="58" t="s">
        <v>327</v>
      </c>
      <c r="C539" s="59">
        <v>42400</v>
      </c>
      <c r="D539" s="47">
        <v>42400</v>
      </c>
      <c r="E539" s="47">
        <v>0</v>
      </c>
      <c r="F539" s="47">
        <f t="shared" si="15"/>
        <v>42400</v>
      </c>
      <c r="G539" s="55" t="b">
        <f t="shared" si="16"/>
        <v>1</v>
      </c>
      <c r="H539" s="47">
        <v>262</v>
      </c>
    </row>
    <row r="540" spans="1:8" ht="15">
      <c r="A540" s="58" t="s">
        <v>1523</v>
      </c>
      <c r="B540" s="58" t="s">
        <v>1505</v>
      </c>
      <c r="C540" s="59">
        <v>41266</v>
      </c>
      <c r="D540" s="47">
        <v>27266</v>
      </c>
      <c r="E540" s="47">
        <v>14000</v>
      </c>
      <c r="F540" s="47">
        <f t="shared" si="15"/>
        <v>41266</v>
      </c>
      <c r="G540" s="55" t="b">
        <f t="shared" si="16"/>
        <v>1</v>
      </c>
      <c r="H540" s="47">
        <v>469</v>
      </c>
    </row>
    <row r="541" spans="1:8" ht="15">
      <c r="A541" s="58" t="s">
        <v>1621</v>
      </c>
      <c r="B541" s="58" t="s">
        <v>1556</v>
      </c>
      <c r="C541" s="59">
        <v>40645</v>
      </c>
      <c r="D541" s="47">
        <v>40645</v>
      </c>
      <c r="E541" s="47">
        <v>0</v>
      </c>
      <c r="F541" s="47">
        <f t="shared" si="15"/>
        <v>40645</v>
      </c>
      <c r="G541" s="55" t="b">
        <f t="shared" si="16"/>
        <v>1</v>
      </c>
      <c r="H541" s="47">
        <v>495</v>
      </c>
    </row>
    <row r="542" spans="1:8" ht="15">
      <c r="A542" s="58" t="s">
        <v>314</v>
      </c>
      <c r="B542" s="58" t="s">
        <v>290</v>
      </c>
      <c r="C542" s="59">
        <v>36700</v>
      </c>
      <c r="D542" s="47">
        <v>36700</v>
      </c>
      <c r="E542" s="47">
        <v>0</v>
      </c>
      <c r="F542" s="47">
        <f t="shared" si="15"/>
        <v>36700</v>
      </c>
      <c r="G542" s="55" t="b">
        <f t="shared" si="16"/>
        <v>1</v>
      </c>
      <c r="H542" s="47">
        <v>254</v>
      </c>
    </row>
    <row r="543" spans="1:8" ht="15">
      <c r="A543" s="58" t="s">
        <v>98</v>
      </c>
      <c r="B543" s="58" t="s">
        <v>62</v>
      </c>
      <c r="C543" s="59">
        <v>36150</v>
      </c>
      <c r="D543" s="47">
        <v>30300</v>
      </c>
      <c r="E543" s="47">
        <v>5850</v>
      </c>
      <c r="F543" s="47">
        <f t="shared" si="15"/>
        <v>36150</v>
      </c>
      <c r="G543" s="55" t="b">
        <f t="shared" si="16"/>
        <v>1</v>
      </c>
      <c r="H543" s="47">
        <v>182</v>
      </c>
    </row>
    <row r="544" spans="1:8" ht="15">
      <c r="A544" s="58" t="s">
        <v>1811</v>
      </c>
      <c r="B544" s="58" t="s">
        <v>1781</v>
      </c>
      <c r="C544" s="59">
        <v>33845</v>
      </c>
      <c r="D544" s="47">
        <v>25045</v>
      </c>
      <c r="E544" s="47">
        <v>8800</v>
      </c>
      <c r="F544" s="47">
        <f t="shared" si="15"/>
        <v>33845</v>
      </c>
      <c r="G544" s="55" t="b">
        <f t="shared" si="16"/>
        <v>1</v>
      </c>
      <c r="H544" s="47">
        <v>555</v>
      </c>
    </row>
    <row r="545" spans="1:8" ht="15">
      <c r="A545" s="58" t="s">
        <v>144</v>
      </c>
      <c r="B545" s="58" t="s">
        <v>111</v>
      </c>
      <c r="C545" s="59">
        <v>32146</v>
      </c>
      <c r="D545" s="47">
        <v>21146</v>
      </c>
      <c r="E545" s="47">
        <v>11000</v>
      </c>
      <c r="F545" s="47">
        <f t="shared" si="15"/>
        <v>32146</v>
      </c>
      <c r="G545" s="55" t="b">
        <f t="shared" si="16"/>
        <v>1</v>
      </c>
      <c r="H545" s="47">
        <v>197</v>
      </c>
    </row>
    <row r="546" spans="1:8" ht="15">
      <c r="A546" s="58" t="s">
        <v>296</v>
      </c>
      <c r="B546" s="58" t="s">
        <v>290</v>
      </c>
      <c r="C546" s="59">
        <v>31350</v>
      </c>
      <c r="D546" s="47">
        <v>31350</v>
      </c>
      <c r="E546" s="47">
        <v>0</v>
      </c>
      <c r="F546" s="47">
        <f t="shared" si="15"/>
        <v>31350</v>
      </c>
      <c r="G546" s="55" t="b">
        <f t="shared" si="16"/>
        <v>1</v>
      </c>
      <c r="H546" s="47">
        <v>248</v>
      </c>
    </row>
    <row r="547" spans="1:8" ht="15">
      <c r="A547" s="58" t="s">
        <v>2227</v>
      </c>
      <c r="B547" s="58" t="s">
        <v>2122</v>
      </c>
      <c r="C547" s="59">
        <v>29822</v>
      </c>
      <c r="D547" s="47">
        <v>6050</v>
      </c>
      <c r="E547" s="47">
        <v>23772</v>
      </c>
      <c r="F547" s="47">
        <f t="shared" si="15"/>
        <v>29822</v>
      </c>
      <c r="G547" s="55" t="b">
        <f t="shared" si="16"/>
        <v>1</v>
      </c>
      <c r="H547" s="47">
        <v>128</v>
      </c>
    </row>
    <row r="548" spans="1:8" ht="15">
      <c r="A548" s="58" t="s">
        <v>147</v>
      </c>
      <c r="B548" s="58" t="s">
        <v>111</v>
      </c>
      <c r="C548" s="59">
        <v>27575</v>
      </c>
      <c r="D548" s="47">
        <v>17575</v>
      </c>
      <c r="E548" s="47">
        <v>10000</v>
      </c>
      <c r="F548" s="47">
        <f t="shared" si="15"/>
        <v>27575</v>
      </c>
      <c r="G548" s="55" t="b">
        <f t="shared" si="16"/>
        <v>1</v>
      </c>
      <c r="H548" s="47">
        <v>198</v>
      </c>
    </row>
    <row r="549" spans="1:8" ht="15">
      <c r="A549" s="58" t="s">
        <v>37</v>
      </c>
      <c r="B549" s="58" t="s">
        <v>2242</v>
      </c>
      <c r="C549" s="59">
        <v>25250</v>
      </c>
      <c r="D549" s="47">
        <v>25250</v>
      </c>
      <c r="E549" s="47">
        <v>0</v>
      </c>
      <c r="F549" s="47">
        <f t="shared" si="15"/>
        <v>25250</v>
      </c>
      <c r="G549" s="55" t="b">
        <f t="shared" si="16"/>
        <v>1</v>
      </c>
      <c r="H549" s="47">
        <v>162</v>
      </c>
    </row>
    <row r="550" spans="1:8" ht="15">
      <c r="A550" s="58" t="s">
        <v>1419</v>
      </c>
      <c r="B550" s="58" t="s">
        <v>1357</v>
      </c>
      <c r="C550" s="59">
        <v>20950</v>
      </c>
      <c r="D550" s="47">
        <v>20950</v>
      </c>
      <c r="E550" s="47">
        <v>0</v>
      </c>
      <c r="F550" s="47">
        <f t="shared" si="15"/>
        <v>20950</v>
      </c>
      <c r="G550" s="55" t="b">
        <f t="shared" si="16"/>
        <v>1</v>
      </c>
      <c r="H550" s="47">
        <v>435</v>
      </c>
    </row>
    <row r="551" spans="1:8" ht="15">
      <c r="A551" s="58" t="s">
        <v>1607</v>
      </c>
      <c r="B551" s="58" t="s">
        <v>1556</v>
      </c>
      <c r="C551" s="59">
        <v>20690</v>
      </c>
      <c r="D551" s="47">
        <v>20690</v>
      </c>
      <c r="E551" s="47">
        <v>0</v>
      </c>
      <c r="F551" s="47">
        <f t="shared" si="15"/>
        <v>20690</v>
      </c>
      <c r="G551" s="55" t="b">
        <f t="shared" si="16"/>
        <v>1</v>
      </c>
      <c r="H551" s="47">
        <v>490</v>
      </c>
    </row>
    <row r="552" spans="1:8" ht="15">
      <c r="A552" s="58" t="s">
        <v>336</v>
      </c>
      <c r="B552" s="58" t="s">
        <v>327</v>
      </c>
      <c r="C552" s="59">
        <v>20428</v>
      </c>
      <c r="D552" s="47">
        <v>20428</v>
      </c>
      <c r="E552" s="47">
        <v>0</v>
      </c>
      <c r="F552" s="47">
        <f t="shared" si="15"/>
        <v>20428</v>
      </c>
      <c r="G552" s="55" t="b">
        <f t="shared" si="16"/>
        <v>1</v>
      </c>
      <c r="H552" s="47">
        <v>261</v>
      </c>
    </row>
    <row r="553" spans="1:8" ht="15">
      <c r="A553" s="58" t="s">
        <v>129</v>
      </c>
      <c r="B553" s="58" t="s">
        <v>111</v>
      </c>
      <c r="C553" s="59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5" t="b">
        <f aca="true" t="shared" si="18" ref="G553:G607">C553=F553</f>
        <v>1</v>
      </c>
      <c r="H553" s="47">
        <v>192</v>
      </c>
    </row>
    <row r="554" spans="1:8" ht="15">
      <c r="A554" s="58" t="s">
        <v>7</v>
      </c>
      <c r="B554" s="58" t="s">
        <v>2242</v>
      </c>
      <c r="C554" s="59">
        <v>18850</v>
      </c>
      <c r="D554" s="47">
        <v>18850</v>
      </c>
      <c r="E554" s="47">
        <v>0</v>
      </c>
      <c r="F554" s="47">
        <f t="shared" si="17"/>
        <v>18850</v>
      </c>
      <c r="G554" s="55" t="b">
        <f t="shared" si="18"/>
        <v>1</v>
      </c>
      <c r="H554" s="47">
        <v>152</v>
      </c>
    </row>
    <row r="555" spans="1:8" ht="15">
      <c r="A555" s="58" t="s">
        <v>1543</v>
      </c>
      <c r="B555" s="58" t="s">
        <v>1505</v>
      </c>
      <c r="C555" s="59">
        <v>18325</v>
      </c>
      <c r="D555" s="47">
        <v>3325</v>
      </c>
      <c r="E555" s="47">
        <v>15000</v>
      </c>
      <c r="F555" s="47">
        <f t="shared" si="17"/>
        <v>18325</v>
      </c>
      <c r="G555" s="55" t="b">
        <f t="shared" si="18"/>
        <v>1</v>
      </c>
      <c r="H555" s="47">
        <v>474</v>
      </c>
    </row>
    <row r="556" spans="1:8" ht="15">
      <c r="A556" s="58" t="s">
        <v>1859</v>
      </c>
      <c r="B556" s="58" t="s">
        <v>1841</v>
      </c>
      <c r="C556" s="59">
        <v>16800</v>
      </c>
      <c r="D556" s="47">
        <v>0</v>
      </c>
      <c r="E556" s="47">
        <v>16800</v>
      </c>
      <c r="F556" s="47">
        <f t="shared" si="17"/>
        <v>16800</v>
      </c>
      <c r="G556" s="55" t="b">
        <f t="shared" si="18"/>
        <v>1</v>
      </c>
      <c r="H556" s="47">
        <v>6</v>
      </c>
    </row>
    <row r="557" spans="1:8" ht="15">
      <c r="A557" s="58" t="s">
        <v>257</v>
      </c>
      <c r="B557" s="58" t="s">
        <v>219</v>
      </c>
      <c r="C557" s="59">
        <v>16000</v>
      </c>
      <c r="D557" s="47">
        <v>16000</v>
      </c>
      <c r="E557" s="47">
        <v>0</v>
      </c>
      <c r="F557" s="47">
        <f t="shared" si="17"/>
        <v>16000</v>
      </c>
      <c r="G557" s="55" t="b">
        <f t="shared" si="18"/>
        <v>1</v>
      </c>
      <c r="H557" s="47">
        <v>235</v>
      </c>
    </row>
    <row r="558" spans="1:8" ht="15">
      <c r="A558" s="58" t="s">
        <v>2275</v>
      </c>
      <c r="B558" s="58" t="s">
        <v>2242</v>
      </c>
      <c r="C558" s="59">
        <v>14500</v>
      </c>
      <c r="D558" s="47">
        <v>14500</v>
      </c>
      <c r="E558" s="47">
        <v>0</v>
      </c>
      <c r="F558" s="47">
        <f t="shared" si="17"/>
        <v>14500</v>
      </c>
      <c r="G558" s="55" t="b">
        <f t="shared" si="18"/>
        <v>1</v>
      </c>
      <c r="H558" s="47">
        <v>144</v>
      </c>
    </row>
    <row r="559" spans="1:8" ht="15">
      <c r="A559" s="58" t="s">
        <v>203</v>
      </c>
      <c r="B559" s="58" t="s">
        <v>154</v>
      </c>
      <c r="C559" s="59">
        <v>13601</v>
      </c>
      <c r="D559" s="47">
        <v>12601</v>
      </c>
      <c r="E559" s="47">
        <v>1000</v>
      </c>
      <c r="F559" s="47">
        <f t="shared" si="17"/>
        <v>13601</v>
      </c>
      <c r="G559" s="55" t="b">
        <f t="shared" si="18"/>
        <v>1</v>
      </c>
      <c r="H559" s="47">
        <v>217</v>
      </c>
    </row>
    <row r="560" spans="1:8" ht="15">
      <c r="A560" s="58" t="s">
        <v>1220</v>
      </c>
      <c r="B560" s="58" t="s">
        <v>1082</v>
      </c>
      <c r="C560" s="59">
        <v>12325</v>
      </c>
      <c r="D560" s="47">
        <v>12325</v>
      </c>
      <c r="E560" s="47">
        <v>0</v>
      </c>
      <c r="F560" s="47">
        <f t="shared" si="17"/>
        <v>12325</v>
      </c>
      <c r="G560" s="55" t="b">
        <f t="shared" si="18"/>
        <v>1</v>
      </c>
      <c r="H560" s="47">
        <v>368</v>
      </c>
    </row>
    <row r="561" spans="1:8" ht="15">
      <c r="A561" s="58" t="s">
        <v>2206</v>
      </c>
      <c r="B561" s="58" t="s">
        <v>2122</v>
      </c>
      <c r="C561" s="59">
        <v>11934</v>
      </c>
      <c r="D561" s="47">
        <v>11134</v>
      </c>
      <c r="E561" s="47">
        <v>800</v>
      </c>
      <c r="F561" s="47">
        <f t="shared" si="17"/>
        <v>11934</v>
      </c>
      <c r="G561" s="55" t="b">
        <f t="shared" si="18"/>
        <v>1</v>
      </c>
      <c r="H561" s="47">
        <v>121</v>
      </c>
    </row>
    <row r="562" spans="1:8" ht="15">
      <c r="A562" s="58" t="s">
        <v>61</v>
      </c>
      <c r="B562" s="58" t="s">
        <v>2242</v>
      </c>
      <c r="C562" s="59">
        <v>10100</v>
      </c>
      <c r="D562" s="47">
        <v>10100</v>
      </c>
      <c r="E562" s="47">
        <v>0</v>
      </c>
      <c r="F562" s="47">
        <f t="shared" si="17"/>
        <v>10100</v>
      </c>
      <c r="G562" s="55" t="b">
        <f t="shared" si="18"/>
        <v>1</v>
      </c>
      <c r="H562" s="47">
        <v>170</v>
      </c>
    </row>
    <row r="563" spans="1:8" ht="15">
      <c r="A563" s="58" t="s">
        <v>1636</v>
      </c>
      <c r="B563" s="58" t="s">
        <v>1633</v>
      </c>
      <c r="C563" s="59">
        <v>10000</v>
      </c>
      <c r="D563" s="47">
        <v>0</v>
      </c>
      <c r="E563" s="47">
        <v>10000</v>
      </c>
      <c r="F563" s="47">
        <f t="shared" si="17"/>
        <v>10000</v>
      </c>
      <c r="G563" s="55" t="b">
        <f t="shared" si="18"/>
        <v>1</v>
      </c>
      <c r="H563" s="47">
        <v>500</v>
      </c>
    </row>
    <row r="564" spans="1:8" ht="15">
      <c r="A564" s="58" t="s">
        <v>1300</v>
      </c>
      <c r="B564" s="58" t="s">
        <v>1240</v>
      </c>
      <c r="C564" s="59">
        <v>9000</v>
      </c>
      <c r="D564" s="47">
        <v>9000</v>
      </c>
      <c r="E564" s="47">
        <v>0</v>
      </c>
      <c r="F564" s="47">
        <f t="shared" si="17"/>
        <v>9000</v>
      </c>
      <c r="G564" s="55" t="b">
        <f t="shared" si="18"/>
        <v>1</v>
      </c>
      <c r="H564" s="47">
        <v>395</v>
      </c>
    </row>
    <row r="565" spans="1:8" ht="15">
      <c r="A565" s="58" t="s">
        <v>110</v>
      </c>
      <c r="B565" s="58" t="s">
        <v>62</v>
      </c>
      <c r="C565" s="59">
        <v>7250</v>
      </c>
      <c r="D565" s="47">
        <v>4750</v>
      </c>
      <c r="E565" s="47">
        <v>2500</v>
      </c>
      <c r="F565" s="47">
        <f t="shared" si="17"/>
        <v>7250</v>
      </c>
      <c r="G565" s="55" t="b">
        <f t="shared" si="18"/>
        <v>1</v>
      </c>
      <c r="H565" s="47">
        <v>186</v>
      </c>
    </row>
    <row r="566" spans="1:8" ht="15">
      <c r="A566" s="58" t="s">
        <v>1252</v>
      </c>
      <c r="B566" s="58" t="s">
        <v>1240</v>
      </c>
      <c r="C566" s="59">
        <v>4700</v>
      </c>
      <c r="D566" s="47">
        <v>4700</v>
      </c>
      <c r="E566" s="47">
        <v>0</v>
      </c>
      <c r="F566" s="47">
        <f t="shared" si="17"/>
        <v>4700</v>
      </c>
      <c r="G566" s="55" t="b">
        <f t="shared" si="18"/>
        <v>1</v>
      </c>
      <c r="H566" s="47">
        <v>379</v>
      </c>
    </row>
    <row r="567" spans="1:8" ht="15">
      <c r="A567" s="58" t="s">
        <v>2241</v>
      </c>
      <c r="B567" s="58" t="s">
        <v>2122</v>
      </c>
      <c r="C567" s="59">
        <v>4675</v>
      </c>
      <c r="D567" s="47">
        <v>75</v>
      </c>
      <c r="E567" s="47">
        <v>4600</v>
      </c>
      <c r="F567" s="47">
        <f t="shared" si="17"/>
        <v>4675</v>
      </c>
      <c r="G567" s="55" t="b">
        <f t="shared" si="18"/>
        <v>1</v>
      </c>
      <c r="H567" s="47">
        <v>133</v>
      </c>
    </row>
    <row r="568" spans="1:8" ht="15">
      <c r="A568" s="58" t="s">
        <v>1154</v>
      </c>
      <c r="B568" s="58" t="s">
        <v>1082</v>
      </c>
      <c r="C568" s="59">
        <v>3485</v>
      </c>
      <c r="D568" s="47">
        <v>3485</v>
      </c>
      <c r="E568" s="47">
        <v>0</v>
      </c>
      <c r="F568" s="47">
        <f t="shared" si="17"/>
        <v>3485</v>
      </c>
      <c r="G568" s="55" t="b">
        <f t="shared" si="18"/>
        <v>1</v>
      </c>
      <c r="H568" s="47">
        <v>346</v>
      </c>
    </row>
    <row r="569" spans="1:8" ht="15">
      <c r="A569" s="58" t="s">
        <v>2062</v>
      </c>
      <c r="B569" s="58" t="s">
        <v>1911</v>
      </c>
      <c r="C569" s="59">
        <v>3200</v>
      </c>
      <c r="D569" s="47">
        <v>1300</v>
      </c>
      <c r="E569" s="47">
        <v>1900</v>
      </c>
      <c r="F569" s="47">
        <f t="shared" si="17"/>
        <v>3200</v>
      </c>
      <c r="G569" s="55" t="b">
        <f t="shared" si="18"/>
        <v>1</v>
      </c>
      <c r="H569" s="47">
        <v>73</v>
      </c>
    </row>
    <row r="570" spans="1:8" ht="15">
      <c r="A570" s="58" t="s">
        <v>2164</v>
      </c>
      <c r="B570" s="58" t="s">
        <v>2122</v>
      </c>
      <c r="C570" s="59">
        <v>3200</v>
      </c>
      <c r="D570" s="47">
        <v>3200</v>
      </c>
      <c r="E570" s="47">
        <v>0</v>
      </c>
      <c r="F570" s="47">
        <f t="shared" si="17"/>
        <v>3200</v>
      </c>
      <c r="G570" s="55" t="b">
        <f t="shared" si="18"/>
        <v>1</v>
      </c>
      <c r="H570" s="47">
        <v>107</v>
      </c>
    </row>
    <row r="571" spans="1:8" ht="15">
      <c r="A571" s="58" t="s">
        <v>1351</v>
      </c>
      <c r="B571" s="58" t="s">
        <v>1240</v>
      </c>
      <c r="C571" s="59">
        <v>3000</v>
      </c>
      <c r="D571" s="47">
        <v>3000</v>
      </c>
      <c r="E571" s="47">
        <v>0</v>
      </c>
      <c r="F571" s="47">
        <f t="shared" si="17"/>
        <v>3000</v>
      </c>
      <c r="G571" s="55" t="b">
        <f t="shared" si="18"/>
        <v>1</v>
      </c>
      <c r="H571" s="47">
        <v>412</v>
      </c>
    </row>
    <row r="572" spans="1:8" ht="15">
      <c r="A572" s="58" t="s">
        <v>2238</v>
      </c>
      <c r="B572" s="58" t="s">
        <v>2122</v>
      </c>
      <c r="C572" s="59">
        <v>2500</v>
      </c>
      <c r="D572" s="47">
        <v>2000</v>
      </c>
      <c r="E572" s="47">
        <v>500</v>
      </c>
      <c r="F572" s="47">
        <f t="shared" si="17"/>
        <v>2500</v>
      </c>
      <c r="G572" s="55" t="b">
        <f t="shared" si="18"/>
        <v>1</v>
      </c>
      <c r="H572" s="47">
        <v>132</v>
      </c>
    </row>
    <row r="573" spans="1:8" ht="15">
      <c r="A573" s="58" t="s">
        <v>1498</v>
      </c>
      <c r="B573" s="58" t="s">
        <v>1456</v>
      </c>
      <c r="C573" s="59">
        <v>2500</v>
      </c>
      <c r="D573" s="47">
        <v>2500</v>
      </c>
      <c r="E573" s="47">
        <v>0</v>
      </c>
      <c r="F573" s="47">
        <f t="shared" si="17"/>
        <v>2500</v>
      </c>
      <c r="G573" s="55" t="b">
        <f t="shared" si="18"/>
        <v>1</v>
      </c>
      <c r="H573" s="47">
        <v>461</v>
      </c>
    </row>
    <row r="574" spans="1:8" ht="15">
      <c r="A574" s="58" t="s">
        <v>2248</v>
      </c>
      <c r="B574" s="58" t="s">
        <v>2242</v>
      </c>
      <c r="C574" s="59">
        <v>1000</v>
      </c>
      <c r="D574" s="47">
        <v>0</v>
      </c>
      <c r="E574" s="47">
        <v>1000</v>
      </c>
      <c r="F574" s="47">
        <f t="shared" si="17"/>
        <v>1000</v>
      </c>
      <c r="G574" s="55" t="b">
        <f t="shared" si="18"/>
        <v>1</v>
      </c>
      <c r="H574" s="47">
        <v>135</v>
      </c>
    </row>
    <row r="575" spans="1:8" ht="15">
      <c r="A575" s="58" t="s">
        <v>2212</v>
      </c>
      <c r="B575" s="58" t="s">
        <v>2122</v>
      </c>
      <c r="C575" s="59">
        <v>488</v>
      </c>
      <c r="D575" s="47">
        <v>488</v>
      </c>
      <c r="E575" s="47">
        <v>0</v>
      </c>
      <c r="F575" s="47">
        <f t="shared" si="17"/>
        <v>488</v>
      </c>
      <c r="G575" s="55" t="b">
        <f t="shared" si="18"/>
        <v>1</v>
      </c>
      <c r="H575" s="47">
        <v>123</v>
      </c>
    </row>
    <row r="576" spans="1:8" ht="15">
      <c r="A576" s="58" t="s">
        <v>1853</v>
      </c>
      <c r="B576" s="58" t="s">
        <v>1841</v>
      </c>
      <c r="C576" s="59">
        <v>0</v>
      </c>
      <c r="D576" s="47">
        <v>0</v>
      </c>
      <c r="E576" s="47">
        <v>0</v>
      </c>
      <c r="F576" s="47">
        <f t="shared" si="17"/>
        <v>0</v>
      </c>
      <c r="G576" s="55" t="b">
        <f t="shared" si="18"/>
        <v>1</v>
      </c>
      <c r="H576" s="47">
        <v>4</v>
      </c>
    </row>
    <row r="577" spans="1:8" ht="15">
      <c r="A577" s="58" t="s">
        <v>1865</v>
      </c>
      <c r="B577" s="58" t="s">
        <v>1841</v>
      </c>
      <c r="C577" s="59">
        <v>0</v>
      </c>
      <c r="D577" s="47">
        <v>0</v>
      </c>
      <c r="E577" s="47">
        <v>0</v>
      </c>
      <c r="F577" s="47">
        <f t="shared" si="17"/>
        <v>0</v>
      </c>
      <c r="G577" s="55" t="b">
        <f t="shared" si="18"/>
        <v>1</v>
      </c>
      <c r="H577" s="47">
        <v>8</v>
      </c>
    </row>
    <row r="578" spans="1:8" ht="15">
      <c r="A578" s="58" t="s">
        <v>1874</v>
      </c>
      <c r="B578" s="58" t="s">
        <v>1841</v>
      </c>
      <c r="C578" s="59">
        <v>0</v>
      </c>
      <c r="D578" s="47">
        <v>0</v>
      </c>
      <c r="E578" s="47">
        <v>0</v>
      </c>
      <c r="F578" s="47">
        <f t="shared" si="17"/>
        <v>0</v>
      </c>
      <c r="G578" s="55" t="b">
        <f t="shared" si="18"/>
        <v>1</v>
      </c>
      <c r="H578" s="47">
        <v>11</v>
      </c>
    </row>
    <row r="579" spans="1:8" ht="15">
      <c r="A579" s="58" t="s">
        <v>1941</v>
      </c>
      <c r="B579" s="58" t="s">
        <v>1911</v>
      </c>
      <c r="C579" s="59">
        <v>0</v>
      </c>
      <c r="D579" s="47">
        <v>0</v>
      </c>
      <c r="E579" s="47">
        <v>0</v>
      </c>
      <c r="F579" s="47">
        <f t="shared" si="17"/>
        <v>0</v>
      </c>
      <c r="G579" s="55" t="b">
        <f t="shared" si="18"/>
        <v>1</v>
      </c>
      <c r="H579" s="47">
        <v>33</v>
      </c>
    </row>
    <row r="580" spans="1:8" ht="15">
      <c r="A580" s="58" t="s">
        <v>2077</v>
      </c>
      <c r="B580" s="58" t="s">
        <v>1911</v>
      </c>
      <c r="C580" s="59">
        <v>0</v>
      </c>
      <c r="D580" s="47">
        <v>0</v>
      </c>
      <c r="E580" s="47">
        <v>0</v>
      </c>
      <c r="F580" s="47">
        <f t="shared" si="17"/>
        <v>0</v>
      </c>
      <c r="G580" s="55" t="b">
        <f t="shared" si="18"/>
        <v>1</v>
      </c>
      <c r="H580" s="47">
        <v>78</v>
      </c>
    </row>
    <row r="581" spans="1:8" ht="15">
      <c r="A581" s="58" t="s">
        <v>2109</v>
      </c>
      <c r="B581" s="58" t="s">
        <v>1911</v>
      </c>
      <c r="C581" s="59">
        <v>0</v>
      </c>
      <c r="D581" s="47">
        <v>0</v>
      </c>
      <c r="E581" s="47">
        <v>0</v>
      </c>
      <c r="F581" s="47">
        <f t="shared" si="17"/>
        <v>0</v>
      </c>
      <c r="G581" s="55" t="b">
        <f t="shared" si="18"/>
        <v>1</v>
      </c>
      <c r="H581" s="47">
        <v>89</v>
      </c>
    </row>
    <row r="582" spans="1:8" ht="15">
      <c r="A582" s="58" t="s">
        <v>2125</v>
      </c>
      <c r="B582" s="58" t="s">
        <v>2122</v>
      </c>
      <c r="C582" s="59">
        <v>0</v>
      </c>
      <c r="D582" s="47">
        <v>0</v>
      </c>
      <c r="E582" s="47">
        <v>0</v>
      </c>
      <c r="F582" s="47">
        <f t="shared" si="17"/>
        <v>0</v>
      </c>
      <c r="G582" s="55" t="b">
        <f t="shared" si="18"/>
        <v>1</v>
      </c>
      <c r="H582" s="47">
        <v>94</v>
      </c>
    </row>
    <row r="583" spans="1:8" ht="15">
      <c r="A583" s="58" t="s">
        <v>22</v>
      </c>
      <c r="B583" s="58" t="s">
        <v>2242</v>
      </c>
      <c r="C583" s="59">
        <v>0</v>
      </c>
      <c r="D583" s="47">
        <v>0</v>
      </c>
      <c r="E583" s="47">
        <v>0</v>
      </c>
      <c r="F583" s="47">
        <f t="shared" si="17"/>
        <v>0</v>
      </c>
      <c r="G583" s="55" t="b">
        <f t="shared" si="18"/>
        <v>1</v>
      </c>
      <c r="H583" s="47">
        <v>157</v>
      </c>
    </row>
    <row r="584" spans="1:8" ht="15">
      <c r="A584" s="58" t="s">
        <v>49</v>
      </c>
      <c r="B584" s="58" t="s">
        <v>2242</v>
      </c>
      <c r="C584" s="59">
        <v>0</v>
      </c>
      <c r="D584" s="47">
        <v>0</v>
      </c>
      <c r="E584" s="47">
        <v>0</v>
      </c>
      <c r="F584" s="47">
        <f t="shared" si="17"/>
        <v>0</v>
      </c>
      <c r="G584" s="55" t="b">
        <f t="shared" si="18"/>
        <v>1</v>
      </c>
      <c r="H584" s="47">
        <v>166</v>
      </c>
    </row>
    <row r="585" spans="1:8" ht="15">
      <c r="A585" s="58" t="s">
        <v>114</v>
      </c>
      <c r="B585" s="58" t="s">
        <v>111</v>
      </c>
      <c r="C585" s="59">
        <v>0</v>
      </c>
      <c r="D585" s="47">
        <v>0</v>
      </c>
      <c r="E585" s="47">
        <v>0</v>
      </c>
      <c r="F585" s="47">
        <f t="shared" si="17"/>
        <v>0</v>
      </c>
      <c r="G585" s="55" t="b">
        <f t="shared" si="18"/>
        <v>1</v>
      </c>
      <c r="H585" s="47">
        <v>187</v>
      </c>
    </row>
    <row r="586" spans="1:8" ht="15">
      <c r="A586" s="58" t="s">
        <v>177</v>
      </c>
      <c r="B586" s="58" t="s">
        <v>154</v>
      </c>
      <c r="C586" s="59">
        <v>0</v>
      </c>
      <c r="D586" s="47">
        <v>0</v>
      </c>
      <c r="E586" s="47">
        <v>0</v>
      </c>
      <c r="F586" s="47">
        <f t="shared" si="17"/>
        <v>0</v>
      </c>
      <c r="G586" s="55" t="b">
        <f t="shared" si="18"/>
        <v>1</v>
      </c>
      <c r="H586" s="47">
        <v>208</v>
      </c>
    </row>
    <row r="587" spans="1:8" ht="15">
      <c r="A587" s="58" t="s">
        <v>299</v>
      </c>
      <c r="B587" s="58" t="s">
        <v>290</v>
      </c>
      <c r="C587" s="59">
        <v>0</v>
      </c>
      <c r="D587" s="47">
        <v>0</v>
      </c>
      <c r="E587" s="47">
        <v>0</v>
      </c>
      <c r="F587" s="47">
        <f t="shared" si="17"/>
        <v>0</v>
      </c>
      <c r="G587" s="55" t="b">
        <f t="shared" si="18"/>
        <v>1</v>
      </c>
      <c r="H587" s="47">
        <v>249</v>
      </c>
    </row>
    <row r="588" spans="1:8" ht="15">
      <c r="A588" s="58" t="s">
        <v>308</v>
      </c>
      <c r="B588" s="58" t="s">
        <v>290</v>
      </c>
      <c r="C588" s="59">
        <v>0</v>
      </c>
      <c r="D588" s="47">
        <v>0</v>
      </c>
      <c r="E588" s="47">
        <v>0</v>
      </c>
      <c r="F588" s="47">
        <f t="shared" si="17"/>
        <v>0</v>
      </c>
      <c r="G588" s="55" t="b">
        <f t="shared" si="18"/>
        <v>1</v>
      </c>
      <c r="H588" s="47">
        <v>252</v>
      </c>
    </row>
    <row r="589" spans="1:8" ht="15">
      <c r="A589" s="58" t="s">
        <v>404</v>
      </c>
      <c r="B589" s="58" t="s">
        <v>327</v>
      </c>
      <c r="C589" s="59">
        <v>0</v>
      </c>
      <c r="D589" s="47">
        <v>0</v>
      </c>
      <c r="E589" s="47">
        <v>0</v>
      </c>
      <c r="F589" s="47">
        <f t="shared" si="17"/>
        <v>0</v>
      </c>
      <c r="G589" s="55" t="b">
        <f t="shared" si="18"/>
        <v>1</v>
      </c>
      <c r="H589" s="47">
        <v>284</v>
      </c>
    </row>
    <row r="590" spans="1:8" ht="15">
      <c r="A590" s="58" t="s">
        <v>1057</v>
      </c>
      <c r="B590" s="58" t="s">
        <v>1008</v>
      </c>
      <c r="C590" s="59">
        <v>0</v>
      </c>
      <c r="D590" s="47">
        <v>0</v>
      </c>
      <c r="E590" s="47">
        <v>0</v>
      </c>
      <c r="F590" s="47">
        <f t="shared" si="17"/>
        <v>0</v>
      </c>
      <c r="G590" s="55" t="b">
        <f t="shared" si="18"/>
        <v>1</v>
      </c>
      <c r="H590" s="47">
        <v>314</v>
      </c>
    </row>
    <row r="591" spans="1:8" ht="15">
      <c r="A591" s="58" t="s">
        <v>1066</v>
      </c>
      <c r="B591" s="58" t="s">
        <v>1008</v>
      </c>
      <c r="C591" s="59">
        <v>0</v>
      </c>
      <c r="D591" s="47">
        <v>0</v>
      </c>
      <c r="E591" s="47">
        <v>0</v>
      </c>
      <c r="F591" s="47">
        <f t="shared" si="17"/>
        <v>0</v>
      </c>
      <c r="G591" s="55" t="b">
        <f t="shared" si="18"/>
        <v>1</v>
      </c>
      <c r="H591" s="47">
        <v>317</v>
      </c>
    </row>
    <row r="592" spans="1:8" ht="15">
      <c r="A592" s="58" t="s">
        <v>1072</v>
      </c>
      <c r="B592" s="58" t="s">
        <v>1008</v>
      </c>
      <c r="C592" s="59">
        <v>0</v>
      </c>
      <c r="D592" s="47">
        <v>0</v>
      </c>
      <c r="E592" s="47">
        <v>0</v>
      </c>
      <c r="F592" s="47">
        <f t="shared" si="17"/>
        <v>0</v>
      </c>
      <c r="G592" s="55" t="b">
        <f t="shared" si="18"/>
        <v>1</v>
      </c>
      <c r="H592" s="47">
        <v>319</v>
      </c>
    </row>
    <row r="593" spans="1:8" ht="15">
      <c r="A593" s="58" t="s">
        <v>1196</v>
      </c>
      <c r="B593" s="58" t="s">
        <v>1082</v>
      </c>
      <c r="C593" s="59">
        <v>0</v>
      </c>
      <c r="D593" s="47">
        <v>0</v>
      </c>
      <c r="E593" s="47">
        <v>0</v>
      </c>
      <c r="F593" s="47">
        <f t="shared" si="17"/>
        <v>0</v>
      </c>
      <c r="G593" s="55" t="b">
        <f t="shared" si="18"/>
        <v>1</v>
      </c>
      <c r="H593" s="47">
        <v>360</v>
      </c>
    </row>
    <row r="594" spans="1:8" ht="15">
      <c r="A594" s="58" t="s">
        <v>1211</v>
      </c>
      <c r="B594" s="58" t="s">
        <v>1082</v>
      </c>
      <c r="C594" s="59">
        <v>0</v>
      </c>
      <c r="D594" s="47">
        <v>0</v>
      </c>
      <c r="E594" s="47">
        <v>0</v>
      </c>
      <c r="F594" s="47">
        <f t="shared" si="17"/>
        <v>0</v>
      </c>
      <c r="G594" s="55" t="b">
        <f t="shared" si="18"/>
        <v>1</v>
      </c>
      <c r="H594" s="47">
        <v>365</v>
      </c>
    </row>
    <row r="595" spans="1:8" ht="15">
      <c r="A595" s="58" t="s">
        <v>1270</v>
      </c>
      <c r="B595" s="58" t="s">
        <v>1240</v>
      </c>
      <c r="C595" s="59">
        <v>0</v>
      </c>
      <c r="D595" s="47">
        <v>0</v>
      </c>
      <c r="E595" s="47">
        <v>0</v>
      </c>
      <c r="F595" s="47">
        <f t="shared" si="17"/>
        <v>0</v>
      </c>
      <c r="G595" s="55" t="b">
        <f t="shared" si="18"/>
        <v>1</v>
      </c>
      <c r="H595" s="47">
        <v>385</v>
      </c>
    </row>
    <row r="596" spans="1:8" ht="15">
      <c r="A596" s="58" t="s">
        <v>1324</v>
      </c>
      <c r="B596" s="58" t="s">
        <v>1240</v>
      </c>
      <c r="C596" s="59">
        <v>0</v>
      </c>
      <c r="D596" s="47">
        <v>0</v>
      </c>
      <c r="E596" s="47">
        <v>0</v>
      </c>
      <c r="F596" s="47">
        <f t="shared" si="17"/>
        <v>0</v>
      </c>
      <c r="G596" s="55" t="b">
        <f t="shared" si="18"/>
        <v>1</v>
      </c>
      <c r="H596" s="47">
        <v>403</v>
      </c>
    </row>
    <row r="597" spans="1:8" ht="15">
      <c r="A597" s="58" t="s">
        <v>1480</v>
      </c>
      <c r="B597" s="58" t="s">
        <v>1456</v>
      </c>
      <c r="C597" s="59">
        <v>0</v>
      </c>
      <c r="D597" s="47">
        <v>0</v>
      </c>
      <c r="E597" s="47">
        <v>0</v>
      </c>
      <c r="F597" s="47">
        <f t="shared" si="17"/>
        <v>0</v>
      </c>
      <c r="G597" s="55" t="b">
        <f t="shared" si="18"/>
        <v>1</v>
      </c>
      <c r="H597" s="47">
        <v>455</v>
      </c>
    </row>
    <row r="598" spans="1:8" ht="15">
      <c r="A598" s="58" t="s">
        <v>1514</v>
      </c>
      <c r="B598" s="58" t="s">
        <v>1505</v>
      </c>
      <c r="C598" s="59">
        <v>0</v>
      </c>
      <c r="D598" s="47">
        <v>0</v>
      </c>
      <c r="E598" s="47">
        <v>0</v>
      </c>
      <c r="F598" s="47">
        <f t="shared" si="17"/>
        <v>0</v>
      </c>
      <c r="G598" s="55" t="b">
        <f t="shared" si="18"/>
        <v>1</v>
      </c>
      <c r="H598" s="47">
        <v>466</v>
      </c>
    </row>
    <row r="599" spans="1:8" ht="15">
      <c r="A599" s="58" t="s">
        <v>234</v>
      </c>
      <c r="B599" s="58" t="s">
        <v>1556</v>
      </c>
      <c r="C599" s="59">
        <v>0</v>
      </c>
      <c r="D599" s="47">
        <v>0</v>
      </c>
      <c r="E599" s="47">
        <v>0</v>
      </c>
      <c r="F599" s="47">
        <f t="shared" si="17"/>
        <v>0</v>
      </c>
      <c r="G599" s="55" t="b">
        <f t="shared" si="18"/>
        <v>1</v>
      </c>
      <c r="H599" s="47">
        <v>486</v>
      </c>
    </row>
    <row r="600" spans="1:8" ht="15">
      <c r="A600" s="58" t="s">
        <v>1672</v>
      </c>
      <c r="B600" s="58" t="s">
        <v>1633</v>
      </c>
      <c r="C600" s="59">
        <v>0</v>
      </c>
      <c r="D600" s="47">
        <v>0</v>
      </c>
      <c r="E600" s="47">
        <v>0</v>
      </c>
      <c r="F600" s="47">
        <f t="shared" si="17"/>
        <v>0</v>
      </c>
      <c r="G600" s="55" t="b">
        <f t="shared" si="18"/>
        <v>1</v>
      </c>
      <c r="H600" s="47">
        <v>512</v>
      </c>
    </row>
    <row r="601" spans="1:8" ht="15">
      <c r="A601" s="58" t="s">
        <v>1681</v>
      </c>
      <c r="B601" s="58" t="s">
        <v>1633</v>
      </c>
      <c r="C601" s="59">
        <v>0</v>
      </c>
      <c r="D601" s="47">
        <v>0</v>
      </c>
      <c r="E601" s="47">
        <v>0</v>
      </c>
      <c r="F601" s="47">
        <f t="shared" si="17"/>
        <v>0</v>
      </c>
      <c r="G601" s="55" t="b">
        <f t="shared" si="18"/>
        <v>1</v>
      </c>
      <c r="H601" s="47">
        <v>515</v>
      </c>
    </row>
    <row r="602" spans="1:8" ht="15">
      <c r="A602" s="58" t="s">
        <v>1711</v>
      </c>
      <c r="B602" s="58" t="s">
        <v>1633</v>
      </c>
      <c r="C602" s="59">
        <v>0</v>
      </c>
      <c r="D602" s="47">
        <v>0</v>
      </c>
      <c r="E602" s="47">
        <v>0</v>
      </c>
      <c r="F602" s="47">
        <f t="shared" si="17"/>
        <v>0</v>
      </c>
      <c r="G602" s="55" t="b">
        <f t="shared" si="18"/>
        <v>1</v>
      </c>
      <c r="H602" s="47">
        <v>522</v>
      </c>
    </row>
    <row r="603" spans="1:8" ht="15">
      <c r="A603" s="58" t="s">
        <v>1760</v>
      </c>
      <c r="B603" s="58" t="s">
        <v>1716</v>
      </c>
      <c r="C603" s="59">
        <v>0</v>
      </c>
      <c r="D603" s="47">
        <v>0</v>
      </c>
      <c r="E603" s="47">
        <v>0</v>
      </c>
      <c r="F603" s="47">
        <f t="shared" si="17"/>
        <v>0</v>
      </c>
      <c r="G603" s="55" t="b">
        <f t="shared" si="18"/>
        <v>1</v>
      </c>
      <c r="H603" s="47">
        <v>538</v>
      </c>
    </row>
    <row r="604" spans="1:8" ht="15">
      <c r="A604" s="58" t="s">
        <v>1776</v>
      </c>
      <c r="B604" s="58" t="s">
        <v>1716</v>
      </c>
      <c r="C604" s="59">
        <v>0</v>
      </c>
      <c r="D604" s="47">
        <v>0</v>
      </c>
      <c r="E604" s="47">
        <v>0</v>
      </c>
      <c r="F604" s="47">
        <f t="shared" si="17"/>
        <v>0</v>
      </c>
      <c r="G604" s="55" t="b">
        <f t="shared" si="18"/>
        <v>1</v>
      </c>
      <c r="H604" s="47">
        <v>544</v>
      </c>
    </row>
    <row r="605" spans="1:8" ht="15">
      <c r="A605" s="58" t="s">
        <v>1789</v>
      </c>
      <c r="B605" s="58" t="s">
        <v>1781</v>
      </c>
      <c r="C605" s="59">
        <v>0</v>
      </c>
      <c r="D605" s="47">
        <v>0</v>
      </c>
      <c r="E605" s="47">
        <v>0</v>
      </c>
      <c r="F605" s="47">
        <f t="shared" si="17"/>
        <v>0</v>
      </c>
      <c r="G605" s="55" t="b">
        <f t="shared" si="18"/>
        <v>1</v>
      </c>
      <c r="H605" s="47">
        <v>547</v>
      </c>
    </row>
    <row r="606" spans="1:8" ht="15">
      <c r="A606" s="58" t="s">
        <v>234</v>
      </c>
      <c r="B606" s="58" t="s">
        <v>1781</v>
      </c>
      <c r="C606" s="59">
        <v>0</v>
      </c>
      <c r="D606" s="47">
        <v>0</v>
      </c>
      <c r="E606" s="47">
        <v>0</v>
      </c>
      <c r="F606" s="47">
        <f t="shared" si="17"/>
        <v>0</v>
      </c>
      <c r="G606" s="55" t="b">
        <f t="shared" si="18"/>
        <v>1</v>
      </c>
      <c r="H606" s="47">
        <v>549</v>
      </c>
    </row>
    <row r="607" spans="1:8" ht="15">
      <c r="A607" s="58" t="s">
        <v>1705</v>
      </c>
      <c r="C607" s="59">
        <v>65503962</v>
      </c>
      <c r="D607" s="47">
        <v>2881421</v>
      </c>
      <c r="E607" s="47">
        <v>62622541</v>
      </c>
      <c r="F607" s="47">
        <f t="shared" si="17"/>
        <v>65503962</v>
      </c>
      <c r="G607" s="55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C7" sqref="C7:G7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through September 2008</v>
      </c>
      <c r="B1" s="3"/>
      <c r="C1" s="3"/>
      <c r="D1" s="3"/>
      <c r="E1" s="2"/>
      <c r="F1" s="2"/>
      <c r="G1" s="13"/>
    </row>
    <row r="2" spans="1:7" ht="18">
      <c r="A2" s="6" t="s">
        <v>1596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11/7/08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1582</v>
      </c>
      <c r="E4" s="22" t="s">
        <v>1582</v>
      </c>
      <c r="F4" s="22" t="s">
        <v>1587</v>
      </c>
      <c r="G4" s="22" t="s">
        <v>1587</v>
      </c>
    </row>
    <row r="5" spans="1:7" ht="15">
      <c r="A5" s="3"/>
      <c r="B5" s="8"/>
      <c r="C5" s="4"/>
      <c r="D5" s="23" t="s">
        <v>1583</v>
      </c>
      <c r="E5" s="23" t="s">
        <v>1585</v>
      </c>
      <c r="F5" s="23" t="s">
        <v>1583</v>
      </c>
      <c r="G5" s="23" t="s">
        <v>1585</v>
      </c>
    </row>
    <row r="6" spans="1:7" ht="15.75" thickBot="1">
      <c r="A6" s="11" t="s">
        <v>1595</v>
      </c>
      <c r="B6" s="9" t="s">
        <v>1701</v>
      </c>
      <c r="C6" s="26" t="s">
        <v>1588</v>
      </c>
      <c r="D6" s="24" t="s">
        <v>1584</v>
      </c>
      <c r="E6" s="24" t="s">
        <v>1586</v>
      </c>
      <c r="F6" s="24" t="s">
        <v>1584</v>
      </c>
      <c r="G6" s="24" t="s">
        <v>1586</v>
      </c>
    </row>
    <row r="7" spans="1:8" ht="15.75" thickTop="1">
      <c r="A7" s="17" t="s">
        <v>1847</v>
      </c>
      <c r="B7" s="17" t="s">
        <v>1841</v>
      </c>
      <c r="C7" s="73">
        <f aca="true" t="shared" si="0" ref="C7:C26">D7+E7+F7+G7</f>
        <v>484133220</v>
      </c>
      <c r="D7" s="52">
        <v>8650056</v>
      </c>
      <c r="E7" s="52">
        <v>5429126</v>
      </c>
      <c r="F7" s="52">
        <v>413143705</v>
      </c>
      <c r="G7" s="52">
        <v>56910333</v>
      </c>
      <c r="H7" s="37"/>
    </row>
    <row r="8" spans="1:8" ht="15">
      <c r="A8" s="17" t="s">
        <v>52</v>
      </c>
      <c r="B8" s="17" t="s">
        <v>2242</v>
      </c>
      <c r="C8" s="74">
        <f t="shared" si="0"/>
        <v>346919207</v>
      </c>
      <c r="D8" s="37">
        <v>14278970</v>
      </c>
      <c r="E8" s="37">
        <v>3266172</v>
      </c>
      <c r="F8" s="37">
        <v>319180256</v>
      </c>
      <c r="G8" s="37">
        <v>10193809</v>
      </c>
      <c r="H8" s="37"/>
    </row>
    <row r="9" spans="1:8" ht="15">
      <c r="A9" s="17" t="s">
        <v>1057</v>
      </c>
      <c r="B9" s="17" t="s">
        <v>1008</v>
      </c>
      <c r="C9" s="74">
        <f t="shared" si="0"/>
        <v>304377042</v>
      </c>
      <c r="D9" s="37">
        <v>1351709</v>
      </c>
      <c r="E9" s="37">
        <v>10237161</v>
      </c>
      <c r="F9" s="37">
        <v>255254973</v>
      </c>
      <c r="G9" s="37">
        <v>37533199</v>
      </c>
      <c r="H9" s="37"/>
    </row>
    <row r="10" spans="1:8" ht="15">
      <c r="A10" s="17" t="s">
        <v>999</v>
      </c>
      <c r="B10" s="17" t="s">
        <v>405</v>
      </c>
      <c r="C10" s="74">
        <f t="shared" si="0"/>
        <v>297721843</v>
      </c>
      <c r="D10" s="37">
        <v>14790933</v>
      </c>
      <c r="E10" s="37">
        <v>19455360</v>
      </c>
      <c r="F10" s="37">
        <v>254897382</v>
      </c>
      <c r="G10" s="37">
        <v>8578168</v>
      </c>
      <c r="H10" s="37"/>
    </row>
    <row r="11" spans="1:8" ht="15">
      <c r="A11" s="17" t="s">
        <v>308</v>
      </c>
      <c r="B11" s="17" t="s">
        <v>290</v>
      </c>
      <c r="C11" s="74">
        <f t="shared" si="0"/>
        <v>293239462</v>
      </c>
      <c r="D11" s="37">
        <v>72382434</v>
      </c>
      <c r="E11" s="37">
        <v>44788601</v>
      </c>
      <c r="F11" s="37">
        <v>41154522</v>
      </c>
      <c r="G11" s="37">
        <v>134913905</v>
      </c>
      <c r="H11" s="37"/>
    </row>
    <row r="12" spans="1:8" ht="15">
      <c r="A12" s="17" t="s">
        <v>1574</v>
      </c>
      <c r="B12" s="17" t="s">
        <v>1556</v>
      </c>
      <c r="C12" s="74">
        <f t="shared" si="0"/>
        <v>180631409</v>
      </c>
      <c r="D12" s="37">
        <v>4238579</v>
      </c>
      <c r="E12" s="37">
        <v>15169628</v>
      </c>
      <c r="F12" s="37">
        <v>384001</v>
      </c>
      <c r="G12" s="37">
        <v>160839201</v>
      </c>
      <c r="H12" s="37"/>
    </row>
    <row r="13" spans="1:8" ht="15">
      <c r="A13" s="17" t="s">
        <v>1542</v>
      </c>
      <c r="B13" s="17" t="s">
        <v>1008</v>
      </c>
      <c r="C13" s="74">
        <f t="shared" si="0"/>
        <v>178241525</v>
      </c>
      <c r="D13" s="37">
        <v>832000</v>
      </c>
      <c r="E13" s="37">
        <v>4771298</v>
      </c>
      <c r="F13" s="37">
        <v>138486000</v>
      </c>
      <c r="G13" s="37">
        <v>34152227</v>
      </c>
      <c r="H13" s="37"/>
    </row>
    <row r="14" spans="1:8" ht="15">
      <c r="A14" s="17" t="s">
        <v>2269</v>
      </c>
      <c r="B14" s="17" t="s">
        <v>2242</v>
      </c>
      <c r="C14" s="74">
        <f t="shared" si="0"/>
        <v>148544026</v>
      </c>
      <c r="D14" s="37">
        <v>3269300</v>
      </c>
      <c r="E14" s="37">
        <v>16114361</v>
      </c>
      <c r="F14" s="37">
        <v>20181745</v>
      </c>
      <c r="G14" s="37">
        <v>108978620</v>
      </c>
      <c r="H14" s="37"/>
    </row>
    <row r="15" spans="1:8" ht="15">
      <c r="A15" s="17" t="s">
        <v>251</v>
      </c>
      <c r="B15" s="17" t="s">
        <v>1008</v>
      </c>
      <c r="C15" s="74">
        <f t="shared" si="0"/>
        <v>137145680</v>
      </c>
      <c r="D15" s="37">
        <v>33265852</v>
      </c>
      <c r="E15" s="37">
        <v>7095037</v>
      </c>
      <c r="F15" s="37">
        <v>74894387</v>
      </c>
      <c r="G15" s="37">
        <v>21890404</v>
      </c>
      <c r="H15" s="37"/>
    </row>
    <row r="16" spans="1:8" ht="15">
      <c r="A16" s="17" t="s">
        <v>195</v>
      </c>
      <c r="B16" s="17" t="s">
        <v>154</v>
      </c>
      <c r="C16" s="74">
        <f t="shared" si="0"/>
        <v>130017963</v>
      </c>
      <c r="D16" s="37">
        <v>24850688</v>
      </c>
      <c r="E16" s="37">
        <v>22742824</v>
      </c>
      <c r="F16" s="37">
        <v>37765552</v>
      </c>
      <c r="G16" s="37">
        <v>44658899</v>
      </c>
      <c r="H16" s="37"/>
    </row>
    <row r="17" spans="1:8" ht="15">
      <c r="A17" s="17" t="s">
        <v>1312</v>
      </c>
      <c r="B17" s="17" t="s">
        <v>1240</v>
      </c>
      <c r="C17" s="74">
        <f t="shared" si="0"/>
        <v>117037920</v>
      </c>
      <c r="D17" s="37">
        <v>3797942</v>
      </c>
      <c r="E17" s="37">
        <v>6877196</v>
      </c>
      <c r="F17" s="37">
        <v>87274372</v>
      </c>
      <c r="G17" s="37">
        <v>19088410</v>
      </c>
      <c r="H17" s="37"/>
    </row>
    <row r="18" spans="1:8" ht="15">
      <c r="A18" s="17" t="s">
        <v>1327</v>
      </c>
      <c r="B18" s="17" t="s">
        <v>1240</v>
      </c>
      <c r="C18" s="74">
        <f t="shared" si="0"/>
        <v>104971289</v>
      </c>
      <c r="D18" s="37">
        <v>4184393</v>
      </c>
      <c r="E18" s="37">
        <v>12697714</v>
      </c>
      <c r="F18" s="37">
        <v>9135011</v>
      </c>
      <c r="G18" s="37">
        <v>78954171</v>
      </c>
      <c r="H18" s="37"/>
    </row>
    <row r="19" spans="1:8" ht="15">
      <c r="A19" s="17" t="s">
        <v>293</v>
      </c>
      <c r="B19" s="17" t="s">
        <v>290</v>
      </c>
      <c r="C19" s="74">
        <f t="shared" si="0"/>
        <v>104524857</v>
      </c>
      <c r="D19" s="37">
        <v>83633654</v>
      </c>
      <c r="E19" s="37">
        <v>13907512</v>
      </c>
      <c r="F19" s="37">
        <v>1726000</v>
      </c>
      <c r="G19" s="37">
        <v>5257691</v>
      </c>
      <c r="H19" s="37"/>
    </row>
    <row r="20" spans="1:8" ht="15">
      <c r="A20" s="17" t="s">
        <v>1069</v>
      </c>
      <c r="B20" s="17" t="s">
        <v>1008</v>
      </c>
      <c r="C20" s="74">
        <f t="shared" si="0"/>
        <v>102812481</v>
      </c>
      <c r="D20" s="37">
        <v>16487955</v>
      </c>
      <c r="E20" s="37">
        <v>8926868</v>
      </c>
      <c r="F20" s="37">
        <v>36631674</v>
      </c>
      <c r="G20" s="37">
        <v>40765984</v>
      </c>
      <c r="H20" s="37"/>
    </row>
    <row r="21" spans="1:8" ht="15">
      <c r="A21" s="17" t="s">
        <v>317</v>
      </c>
      <c r="B21" s="17" t="s">
        <v>290</v>
      </c>
      <c r="C21" s="74">
        <f t="shared" si="0"/>
        <v>97560319</v>
      </c>
      <c r="D21" s="37">
        <v>25424809</v>
      </c>
      <c r="E21" s="37">
        <v>3115531</v>
      </c>
      <c r="F21" s="37">
        <v>345503</v>
      </c>
      <c r="G21" s="37">
        <v>68674476</v>
      </c>
      <c r="H21" s="37"/>
    </row>
    <row r="22" spans="1:8" ht="15">
      <c r="A22" s="17" t="s">
        <v>1375</v>
      </c>
      <c r="B22" s="17" t="s">
        <v>1357</v>
      </c>
      <c r="C22" s="74">
        <f t="shared" si="0"/>
        <v>94324376</v>
      </c>
      <c r="D22" s="37">
        <v>13439936</v>
      </c>
      <c r="E22" s="37">
        <v>18800325</v>
      </c>
      <c r="F22" s="37">
        <v>34911064</v>
      </c>
      <c r="G22" s="37">
        <v>27173051</v>
      </c>
      <c r="H22" s="37"/>
    </row>
    <row r="23" spans="1:8" ht="15">
      <c r="A23" s="17" t="s">
        <v>1768</v>
      </c>
      <c r="B23" s="17" t="s">
        <v>1716</v>
      </c>
      <c r="C23" s="74">
        <f t="shared" si="0"/>
        <v>89476475</v>
      </c>
      <c r="D23" s="37">
        <v>10719956</v>
      </c>
      <c r="E23" s="37">
        <v>28534400</v>
      </c>
      <c r="F23" s="37">
        <v>8476562</v>
      </c>
      <c r="G23" s="37">
        <v>41745557</v>
      </c>
      <c r="H23" s="37"/>
    </row>
    <row r="24" spans="1:8" ht="15">
      <c r="A24" s="17" t="s">
        <v>305</v>
      </c>
      <c r="B24" s="17" t="s">
        <v>290</v>
      </c>
      <c r="C24" s="74">
        <f t="shared" si="0"/>
        <v>87725645</v>
      </c>
      <c r="D24" s="37">
        <v>46238950</v>
      </c>
      <c r="E24" s="37">
        <v>25434852</v>
      </c>
      <c r="F24" s="37">
        <v>0</v>
      </c>
      <c r="G24" s="37">
        <v>16051843</v>
      </c>
      <c r="H24" s="37"/>
    </row>
    <row r="25" spans="1:8" ht="15">
      <c r="A25" s="17" t="s">
        <v>2050</v>
      </c>
      <c r="B25" s="17" t="s">
        <v>1911</v>
      </c>
      <c r="C25" s="74">
        <f t="shared" si="0"/>
        <v>85608947</v>
      </c>
      <c r="D25" s="37">
        <v>5897552</v>
      </c>
      <c r="E25" s="37">
        <v>12966756</v>
      </c>
      <c r="F25" s="37">
        <v>3217785</v>
      </c>
      <c r="G25" s="37">
        <v>63526854</v>
      </c>
      <c r="H25" s="72"/>
    </row>
    <row r="26" spans="1:8" ht="15">
      <c r="A26" s="17" t="s">
        <v>183</v>
      </c>
      <c r="B26" s="17" t="s">
        <v>154</v>
      </c>
      <c r="C26" s="74">
        <f t="shared" si="0"/>
        <v>82418433</v>
      </c>
      <c r="D26" s="37">
        <v>21801350</v>
      </c>
      <c r="E26" s="37">
        <v>20644181</v>
      </c>
      <c r="F26" s="37">
        <v>32670094</v>
      </c>
      <c r="G26" s="37">
        <v>7302808</v>
      </c>
      <c r="H26" s="37"/>
    </row>
    <row r="27" spans="1:7" ht="15">
      <c r="A27" s="18" t="s">
        <v>1596</v>
      </c>
      <c r="B27" s="17"/>
      <c r="C27" s="51">
        <f>SUM(C7:C26)</f>
        <v>3467432119</v>
      </c>
      <c r="D27" s="37">
        <f>SUM(D7:D26)</f>
        <v>409537018</v>
      </c>
      <c r="E27" s="37">
        <f>SUM(E7:E26)</f>
        <v>300974903</v>
      </c>
      <c r="F27" s="37">
        <f>SUM(F7:F26)</f>
        <v>1769730588</v>
      </c>
      <c r="G27" s="37">
        <f>SUM(G7:G26)</f>
        <v>987189610</v>
      </c>
    </row>
    <row r="28" spans="1:7" ht="15">
      <c r="A28" s="18" t="s">
        <v>1590</v>
      </c>
      <c r="C28" s="40">
        <f>work_ytd!F29</f>
        <v>11083588256</v>
      </c>
      <c r="D28" s="40">
        <f>work_ytd!G29</f>
        <v>2218567280</v>
      </c>
      <c r="E28" s="40">
        <f>work_ytd!H29</f>
        <v>2414863185</v>
      </c>
      <c r="F28" s="40">
        <f>work_ytd!I29</f>
        <v>3178787890</v>
      </c>
      <c r="G28" s="40">
        <f>work_ytd!J29</f>
        <v>3271369901</v>
      </c>
    </row>
    <row r="29" spans="1:7" ht="15">
      <c r="A29" s="18" t="s">
        <v>1597</v>
      </c>
      <c r="C29" s="43">
        <f>C27/C28</f>
        <v>0.3128438226783584</v>
      </c>
      <c r="D29" s="43">
        <f>D27/D28</f>
        <v>0.1845952663648767</v>
      </c>
      <c r="E29" s="43">
        <f>E27/E28</f>
        <v>0.12463434983377744</v>
      </c>
      <c r="F29" s="43">
        <f>F27/F28</f>
        <v>0.5567312602288792</v>
      </c>
      <c r="G29" s="43">
        <f>G27/G28</f>
        <v>0.301766428094308</v>
      </c>
    </row>
    <row r="31" ht="15">
      <c r="D31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September 2008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1596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11/7/08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1582</v>
      </c>
      <c r="E4" s="22" t="s">
        <v>1582</v>
      </c>
      <c r="F4" s="22" t="s">
        <v>1587</v>
      </c>
      <c r="G4" s="22" t="s">
        <v>1587</v>
      </c>
      <c r="H4" s="3"/>
      <c r="I4" s="3"/>
    </row>
    <row r="5" spans="1:9" ht="15">
      <c r="A5" s="3"/>
      <c r="B5" s="8"/>
      <c r="C5" s="4"/>
      <c r="D5" s="23" t="s">
        <v>1583</v>
      </c>
      <c r="E5" s="23" t="s">
        <v>1585</v>
      </c>
      <c r="F5" s="23" t="s">
        <v>1583</v>
      </c>
      <c r="G5" s="23" t="s">
        <v>1585</v>
      </c>
      <c r="H5" s="3"/>
      <c r="I5" s="3"/>
    </row>
    <row r="6" spans="1:9" ht="15.75" thickBot="1">
      <c r="A6" s="11" t="s">
        <v>1595</v>
      </c>
      <c r="B6" s="9" t="s">
        <v>1701</v>
      </c>
      <c r="C6" s="26" t="s">
        <v>1588</v>
      </c>
      <c r="D6" s="24" t="s">
        <v>1584</v>
      </c>
      <c r="E6" s="24" t="s">
        <v>1586</v>
      </c>
      <c r="F6" s="24" t="s">
        <v>1584</v>
      </c>
      <c r="G6" s="24" t="s">
        <v>1586</v>
      </c>
      <c r="H6" s="3"/>
      <c r="I6" s="36" t="s">
        <v>1591</v>
      </c>
    </row>
    <row r="7" spans="1:10" ht="15.75" thickTop="1">
      <c r="A7" s="17" t="s">
        <v>1847</v>
      </c>
      <c r="B7" s="17" t="s">
        <v>1841</v>
      </c>
      <c r="C7" s="73">
        <f aca="true" t="shared" si="0" ref="C7:C26">D7+E7+F7+G7</f>
        <v>101578931</v>
      </c>
      <c r="D7" s="52">
        <v>348350</v>
      </c>
      <c r="E7" s="52">
        <v>470749</v>
      </c>
      <c r="F7" s="52">
        <v>98930001</v>
      </c>
      <c r="G7" s="52">
        <v>1829831</v>
      </c>
      <c r="H7" s="52"/>
      <c r="I7" s="57"/>
      <c r="J7" s="37">
        <v>1</v>
      </c>
    </row>
    <row r="8" spans="1:10" ht="15">
      <c r="A8" s="17" t="s">
        <v>308</v>
      </c>
      <c r="B8" s="17" t="s">
        <v>290</v>
      </c>
      <c r="C8" s="74">
        <f t="shared" si="0"/>
        <v>54718385</v>
      </c>
      <c r="D8" s="37">
        <v>1295701</v>
      </c>
      <c r="E8" s="37">
        <v>7051783</v>
      </c>
      <c r="F8" s="37">
        <v>9099000</v>
      </c>
      <c r="G8" s="37">
        <v>37271901</v>
      </c>
      <c r="H8" s="37"/>
      <c r="I8" s="57"/>
      <c r="J8" s="37">
        <v>2</v>
      </c>
    </row>
    <row r="9" spans="1:10" ht="15">
      <c r="A9" s="17" t="s">
        <v>317</v>
      </c>
      <c r="B9" s="17" t="s">
        <v>290</v>
      </c>
      <c r="C9" s="74">
        <f t="shared" si="0"/>
        <v>25909645</v>
      </c>
      <c r="D9" s="37">
        <v>20346500</v>
      </c>
      <c r="E9" s="37">
        <v>388407</v>
      </c>
      <c r="F9" s="37">
        <v>0</v>
      </c>
      <c r="G9" s="37">
        <v>5174738</v>
      </c>
      <c r="H9" s="37"/>
      <c r="I9" s="57"/>
      <c r="J9" s="37">
        <v>3</v>
      </c>
    </row>
    <row r="10" spans="1:10" ht="15">
      <c r="A10" s="17" t="s">
        <v>1007</v>
      </c>
      <c r="B10" s="17" t="s">
        <v>405</v>
      </c>
      <c r="C10" s="74">
        <f t="shared" si="0"/>
        <v>21264515</v>
      </c>
      <c r="D10" s="37">
        <v>1828659</v>
      </c>
      <c r="E10" s="37">
        <v>981693</v>
      </c>
      <c r="F10" s="37">
        <v>35000</v>
      </c>
      <c r="G10" s="37">
        <v>18419163</v>
      </c>
      <c r="H10" s="37"/>
      <c r="I10" s="57"/>
      <c r="J10" s="37">
        <v>4</v>
      </c>
    </row>
    <row r="11" spans="1:10" ht="15">
      <c r="A11" s="17" t="s">
        <v>237</v>
      </c>
      <c r="B11" s="17" t="s">
        <v>219</v>
      </c>
      <c r="C11" s="74">
        <f t="shared" si="0"/>
        <v>20193447</v>
      </c>
      <c r="D11" s="37">
        <v>19997410</v>
      </c>
      <c r="E11" s="37">
        <v>182386</v>
      </c>
      <c r="F11" s="37">
        <v>0</v>
      </c>
      <c r="G11" s="37">
        <v>13651</v>
      </c>
      <c r="H11" s="37"/>
      <c r="I11" s="57"/>
      <c r="J11" s="37">
        <v>5</v>
      </c>
    </row>
    <row r="12" spans="1:10" ht="15">
      <c r="A12" s="17" t="s">
        <v>1327</v>
      </c>
      <c r="B12" s="17" t="s">
        <v>1240</v>
      </c>
      <c r="C12" s="74">
        <f t="shared" si="0"/>
        <v>17972740</v>
      </c>
      <c r="D12" s="37">
        <v>129029</v>
      </c>
      <c r="E12" s="37">
        <v>1187346</v>
      </c>
      <c r="F12" s="37">
        <v>0</v>
      </c>
      <c r="G12" s="37">
        <v>16656365</v>
      </c>
      <c r="H12" s="37"/>
      <c r="I12" s="57"/>
      <c r="J12" s="37">
        <v>6</v>
      </c>
    </row>
    <row r="13" spans="1:10" ht="15">
      <c r="A13" s="17" t="s">
        <v>86</v>
      </c>
      <c r="B13" s="17" t="s">
        <v>62</v>
      </c>
      <c r="C13" s="74">
        <f t="shared" si="0"/>
        <v>15823722</v>
      </c>
      <c r="D13" s="37">
        <v>4774960</v>
      </c>
      <c r="E13" s="37">
        <v>1736080</v>
      </c>
      <c r="F13" s="37">
        <v>26500</v>
      </c>
      <c r="G13" s="37">
        <v>9286182</v>
      </c>
      <c r="H13" s="37"/>
      <c r="I13" s="57"/>
      <c r="J13" s="37">
        <v>7</v>
      </c>
    </row>
    <row r="14" spans="1:10" ht="15">
      <c r="A14" s="17" t="s">
        <v>1069</v>
      </c>
      <c r="B14" s="17" t="s">
        <v>1008</v>
      </c>
      <c r="C14" s="74">
        <f t="shared" si="0"/>
        <v>14959016</v>
      </c>
      <c r="D14" s="37">
        <v>1354800</v>
      </c>
      <c r="E14" s="37">
        <v>797683</v>
      </c>
      <c r="F14" s="37">
        <v>5454031</v>
      </c>
      <c r="G14" s="37">
        <v>7352502</v>
      </c>
      <c r="H14" s="37"/>
      <c r="I14" s="57"/>
      <c r="J14" s="37">
        <v>8</v>
      </c>
    </row>
    <row r="15" spans="1:10" ht="15">
      <c r="A15" s="17" t="s">
        <v>2050</v>
      </c>
      <c r="B15" s="17" t="s">
        <v>1911</v>
      </c>
      <c r="C15" s="74">
        <f t="shared" si="0"/>
        <v>14886701</v>
      </c>
      <c r="D15" s="37">
        <v>1650500</v>
      </c>
      <c r="E15" s="37">
        <v>978976</v>
      </c>
      <c r="F15" s="37">
        <v>0</v>
      </c>
      <c r="G15" s="37">
        <v>12257225</v>
      </c>
      <c r="H15" s="37"/>
      <c r="I15" s="57"/>
      <c r="J15" s="37">
        <v>9</v>
      </c>
    </row>
    <row r="16" spans="1:10" ht="15">
      <c r="A16" s="17" t="s">
        <v>305</v>
      </c>
      <c r="B16" s="17" t="s">
        <v>290</v>
      </c>
      <c r="C16" s="74">
        <f t="shared" si="0"/>
        <v>14185705</v>
      </c>
      <c r="D16" s="37">
        <v>1952100</v>
      </c>
      <c r="E16" s="37">
        <v>3263707</v>
      </c>
      <c r="F16" s="37">
        <v>0</v>
      </c>
      <c r="G16" s="37">
        <v>8969898</v>
      </c>
      <c r="H16" s="37"/>
      <c r="I16" s="57"/>
      <c r="J16" s="37">
        <v>10</v>
      </c>
    </row>
    <row r="17" spans="1:10" ht="15">
      <c r="A17" s="17" t="s">
        <v>1190</v>
      </c>
      <c r="B17" s="17" t="s">
        <v>1082</v>
      </c>
      <c r="C17" s="74">
        <f t="shared" si="0"/>
        <v>13259849</v>
      </c>
      <c r="D17" s="37">
        <v>265055</v>
      </c>
      <c r="E17" s="37">
        <v>535708</v>
      </c>
      <c r="F17" s="37">
        <v>81410</v>
      </c>
      <c r="G17" s="37">
        <v>12377676</v>
      </c>
      <c r="H17" s="37"/>
      <c r="I17" s="57"/>
      <c r="J17" s="37">
        <v>11</v>
      </c>
    </row>
    <row r="18" spans="1:10" ht="15">
      <c r="A18" s="17" t="s">
        <v>234</v>
      </c>
      <c r="B18" s="17" t="s">
        <v>1556</v>
      </c>
      <c r="C18" s="74">
        <f t="shared" si="0"/>
        <v>11008742</v>
      </c>
      <c r="D18" s="37">
        <v>2479320</v>
      </c>
      <c r="E18" s="37">
        <v>2909418</v>
      </c>
      <c r="F18" s="37">
        <v>12332</v>
      </c>
      <c r="G18" s="37">
        <v>5607672</v>
      </c>
      <c r="H18" s="37"/>
      <c r="I18" s="57"/>
      <c r="J18" s="37">
        <v>12</v>
      </c>
    </row>
    <row r="19" spans="1:10" ht="15">
      <c r="A19" s="17" t="s">
        <v>183</v>
      </c>
      <c r="B19" s="17" t="s">
        <v>154</v>
      </c>
      <c r="C19" s="74">
        <f t="shared" si="0"/>
        <v>9597203</v>
      </c>
      <c r="D19" s="37">
        <v>2669041</v>
      </c>
      <c r="E19" s="37">
        <v>1877553</v>
      </c>
      <c r="F19" s="37">
        <v>3889002</v>
      </c>
      <c r="G19" s="37">
        <v>1161607</v>
      </c>
      <c r="H19" s="37"/>
      <c r="I19" s="57"/>
      <c r="J19" s="37">
        <v>13</v>
      </c>
    </row>
    <row r="20" spans="1:10" ht="15">
      <c r="A20" s="17" t="s">
        <v>195</v>
      </c>
      <c r="B20" s="17" t="s">
        <v>154</v>
      </c>
      <c r="C20" s="74">
        <f t="shared" si="0"/>
        <v>9331999</v>
      </c>
      <c r="D20" s="37">
        <v>1486705</v>
      </c>
      <c r="E20" s="37">
        <v>1796185</v>
      </c>
      <c r="F20" s="37">
        <v>1699001</v>
      </c>
      <c r="G20" s="37">
        <v>4350108</v>
      </c>
      <c r="H20" s="37"/>
      <c r="I20" s="57"/>
      <c r="J20" s="37">
        <v>14</v>
      </c>
    </row>
    <row r="21" spans="1:10" ht="15">
      <c r="A21" s="17" t="s">
        <v>1063</v>
      </c>
      <c r="B21" s="17" t="s">
        <v>1008</v>
      </c>
      <c r="C21" s="74">
        <f t="shared" si="0"/>
        <v>9002974</v>
      </c>
      <c r="D21" s="37">
        <v>787492</v>
      </c>
      <c r="E21" s="37">
        <v>588381</v>
      </c>
      <c r="F21" s="37">
        <v>550001</v>
      </c>
      <c r="G21" s="37">
        <v>7077100</v>
      </c>
      <c r="H21" s="37"/>
      <c r="I21" s="57"/>
      <c r="J21" s="37">
        <v>15</v>
      </c>
    </row>
    <row r="22" spans="1:10" ht="15">
      <c r="A22" s="17" t="s">
        <v>1768</v>
      </c>
      <c r="B22" s="17" t="s">
        <v>1716</v>
      </c>
      <c r="C22" s="74">
        <f t="shared" si="0"/>
        <v>8953634</v>
      </c>
      <c r="D22" s="37">
        <v>3973250</v>
      </c>
      <c r="E22" s="37">
        <v>2602350</v>
      </c>
      <c r="F22" s="37">
        <v>596501</v>
      </c>
      <c r="G22" s="37">
        <v>1781533</v>
      </c>
      <c r="H22" s="37"/>
      <c r="I22" s="57"/>
      <c r="J22" s="37">
        <v>16</v>
      </c>
    </row>
    <row r="23" spans="1:10" ht="15">
      <c r="A23" s="17" t="s">
        <v>2266</v>
      </c>
      <c r="B23" s="17" t="s">
        <v>2242</v>
      </c>
      <c r="C23" s="74">
        <f t="shared" si="0"/>
        <v>8396354</v>
      </c>
      <c r="D23" s="37">
        <v>6210000</v>
      </c>
      <c r="E23" s="37">
        <v>330452</v>
      </c>
      <c r="F23" s="37">
        <v>1200</v>
      </c>
      <c r="G23" s="37">
        <v>1854702</v>
      </c>
      <c r="H23" s="37"/>
      <c r="I23" s="57"/>
      <c r="J23" s="37">
        <v>17</v>
      </c>
    </row>
    <row r="24" spans="1:10" ht="15">
      <c r="A24" s="17" t="s">
        <v>1980</v>
      </c>
      <c r="B24" s="17" t="s">
        <v>1911</v>
      </c>
      <c r="C24" s="74">
        <f t="shared" si="0"/>
        <v>8168634</v>
      </c>
      <c r="D24" s="37">
        <v>0</v>
      </c>
      <c r="E24" s="37">
        <v>1396388</v>
      </c>
      <c r="F24" s="37">
        <v>6091500</v>
      </c>
      <c r="G24" s="37">
        <v>680746</v>
      </c>
      <c r="H24" s="37"/>
      <c r="I24" s="57"/>
      <c r="J24" s="37">
        <v>18</v>
      </c>
    </row>
    <row r="25" spans="1:10" ht="15">
      <c r="A25" s="17" t="s">
        <v>2194</v>
      </c>
      <c r="B25" s="17" t="s">
        <v>2122</v>
      </c>
      <c r="C25" s="74">
        <f t="shared" si="0"/>
        <v>8102869</v>
      </c>
      <c r="D25" s="37">
        <v>6366955</v>
      </c>
      <c r="E25" s="37">
        <v>316177</v>
      </c>
      <c r="F25" s="37">
        <v>11860</v>
      </c>
      <c r="G25" s="37">
        <v>1407877</v>
      </c>
      <c r="H25" s="37"/>
      <c r="I25" s="57"/>
      <c r="J25" s="37">
        <v>19</v>
      </c>
    </row>
    <row r="26" spans="1:10" ht="15">
      <c r="A26" s="17" t="s">
        <v>189</v>
      </c>
      <c r="B26" s="17" t="s">
        <v>154</v>
      </c>
      <c r="C26" s="74">
        <f t="shared" si="0"/>
        <v>7740693</v>
      </c>
      <c r="D26" s="37">
        <v>3100250</v>
      </c>
      <c r="E26" s="37">
        <v>4629443</v>
      </c>
      <c r="F26" s="37">
        <v>0</v>
      </c>
      <c r="G26" s="37">
        <v>11000</v>
      </c>
      <c r="H26" s="37"/>
      <c r="I26" s="57"/>
      <c r="J26" s="37">
        <v>20</v>
      </c>
    </row>
    <row r="27" spans="1:10" ht="15">
      <c r="A27" s="18" t="s">
        <v>1596</v>
      </c>
      <c r="B27" s="17"/>
      <c r="C27" s="51">
        <f>SUM(C7:C26)</f>
        <v>395055758</v>
      </c>
      <c r="D27" s="37">
        <f>SUM(D7:D26)</f>
        <v>81016077</v>
      </c>
      <c r="E27" s="37">
        <f>SUM(E7:E26)</f>
        <v>34020865</v>
      </c>
      <c r="F27" s="37">
        <f>SUM(F7:F26)</f>
        <v>126477339</v>
      </c>
      <c r="G27" s="37">
        <f>SUM(G7:G26)</f>
        <v>153541477</v>
      </c>
      <c r="I27" s="3"/>
      <c r="J27" s="37"/>
    </row>
    <row r="28" spans="1:7" ht="15">
      <c r="A28" s="18" t="s">
        <v>1590</v>
      </c>
      <c r="C28" s="40">
        <f>work!F29</f>
        <v>1146989082</v>
      </c>
      <c r="D28" s="40">
        <f>work!G29</f>
        <v>246805821</v>
      </c>
      <c r="E28" s="40">
        <f>work!H29</f>
        <v>255218300</v>
      </c>
      <c r="F28" s="40">
        <f>work!I29</f>
        <v>302435302</v>
      </c>
      <c r="G28" s="40">
        <f>work!J29</f>
        <v>342529659</v>
      </c>
    </row>
    <row r="29" spans="1:7" ht="15">
      <c r="A29" s="18" t="s">
        <v>1597</v>
      </c>
      <c r="C29" s="43">
        <f>C27/C28</f>
        <v>0.3444285252577496</v>
      </c>
      <c r="D29" s="43">
        <f>D27/D28</f>
        <v>0.3282583719935844</v>
      </c>
      <c r="E29" s="43">
        <f>E27/E28</f>
        <v>0.13330104071690785</v>
      </c>
      <c r="F29" s="43">
        <f>F27/F28</f>
        <v>0.41819634865244665</v>
      </c>
      <c r="G29" s="43">
        <f>G27/G28</f>
        <v>0.4482574660782878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3" customWidth="1"/>
  </cols>
  <sheetData>
    <row r="1" ht="15.75">
      <c r="A1" s="15" t="str">
        <f>work!A1</f>
        <v>Estimated cost of construction authorized by building permits, September 2008</v>
      </c>
    </row>
    <row r="2" ht="15">
      <c r="A2" s="16" t="str">
        <f>work!A2</f>
        <v>Source:  New Jersey Department of Community Affairs, 11/7/08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1" t="s">
        <v>514</v>
      </c>
      <c r="C5" s="91"/>
      <c r="D5" s="91"/>
      <c r="E5" s="91" t="s">
        <v>515</v>
      </c>
      <c r="F5" s="91"/>
      <c r="G5" s="91"/>
      <c r="J5" s="23"/>
      <c r="K5" s="23"/>
      <c r="L5" s="23"/>
      <c r="M5" s="23"/>
    </row>
    <row r="6" spans="1:13" ht="15.75" thickBot="1">
      <c r="A6" s="11" t="s">
        <v>1701</v>
      </c>
      <c r="B6" s="26" t="s">
        <v>1588</v>
      </c>
      <c r="C6" s="44" t="s">
        <v>1582</v>
      </c>
      <c r="D6" s="44" t="s">
        <v>1587</v>
      </c>
      <c r="E6" s="26" t="s">
        <v>1588</v>
      </c>
      <c r="F6" s="44" t="s">
        <v>1582</v>
      </c>
      <c r="G6" s="44" t="s">
        <v>1587</v>
      </c>
      <c r="J6" s="35"/>
      <c r="K6" s="35"/>
      <c r="L6" s="35"/>
      <c r="M6" s="35"/>
    </row>
    <row r="7" spans="1:13" ht="15.75" thickTop="1">
      <c r="A7" s="38" t="s">
        <v>1841</v>
      </c>
      <c r="B7" s="40">
        <f>C7+D7</f>
        <v>120810274</v>
      </c>
      <c r="C7" s="41">
        <f>SUM(work!G7:H7)</f>
        <v>16792572</v>
      </c>
      <c r="D7" s="45">
        <f>SUM(work!I7:J7)</f>
        <v>104017702</v>
      </c>
      <c r="E7" s="40">
        <f>F7+G7</f>
        <v>712344894</v>
      </c>
      <c r="F7" s="45">
        <f>SUM(work_ytd!G7:H7)</f>
        <v>137979541</v>
      </c>
      <c r="G7" s="45">
        <f>SUM(work_ytd!I7:J7)</f>
        <v>574365353</v>
      </c>
      <c r="H7" s="39"/>
      <c r="I7" s="39"/>
      <c r="J7" s="41"/>
      <c r="K7" s="41"/>
      <c r="L7" s="41"/>
      <c r="M7" s="41"/>
    </row>
    <row r="8" spans="1:13" ht="15">
      <c r="A8" s="38" t="s">
        <v>1911</v>
      </c>
      <c r="B8" s="38">
        <f aca="true" t="shared" si="0" ref="B8:B29">C8+D8</f>
        <v>98711938</v>
      </c>
      <c r="C8" s="39">
        <f>SUM(work!G8:H8)</f>
        <v>51014490</v>
      </c>
      <c r="D8" s="47">
        <f>SUM(work!I8:J8)</f>
        <v>47697448</v>
      </c>
      <c r="E8" s="38">
        <f aca="true" t="shared" si="1" ref="E8:E28">F8+G8</f>
        <v>981983852</v>
      </c>
      <c r="F8" s="47">
        <f>SUM(work_ytd!G8:H8)</f>
        <v>541910269</v>
      </c>
      <c r="G8" s="47">
        <f>SUM(work_ytd!I8:J8)</f>
        <v>440073583</v>
      </c>
      <c r="H8" s="39"/>
      <c r="I8" s="39"/>
      <c r="J8" s="39"/>
      <c r="K8" s="39"/>
      <c r="L8" s="39"/>
      <c r="M8" s="39"/>
    </row>
    <row r="9" spans="1:13" ht="15">
      <c r="A9" s="38" t="s">
        <v>2122</v>
      </c>
      <c r="B9" s="38">
        <f t="shared" si="0"/>
        <v>36181199</v>
      </c>
      <c r="C9" s="39">
        <f>SUM(work!G9:H9)</f>
        <v>21353935</v>
      </c>
      <c r="D9" s="47">
        <f>SUM(work!I9:J9)</f>
        <v>14827264</v>
      </c>
      <c r="E9" s="38">
        <f t="shared" si="1"/>
        <v>388348743</v>
      </c>
      <c r="F9" s="47">
        <f>SUM(work_ytd!G9:H9)</f>
        <v>187118210</v>
      </c>
      <c r="G9" s="47">
        <f>SUM(work_ytd!I9:J9)</f>
        <v>201230533</v>
      </c>
      <c r="H9" s="39"/>
      <c r="I9" s="39"/>
      <c r="J9" s="39"/>
      <c r="K9" s="39"/>
      <c r="L9" s="39"/>
      <c r="M9" s="39"/>
    </row>
    <row r="10" spans="1:13" ht="15">
      <c r="A10" s="38" t="s">
        <v>2242</v>
      </c>
      <c r="B10" s="38">
        <f t="shared" si="0"/>
        <v>31191131</v>
      </c>
      <c r="C10" s="39">
        <f>SUM(work!G10:H10)</f>
        <v>14550648</v>
      </c>
      <c r="D10" s="47">
        <f>SUM(work!I10:J10)</f>
        <v>16640483</v>
      </c>
      <c r="E10" s="38">
        <f t="shared" si="1"/>
        <v>723246378</v>
      </c>
      <c r="F10" s="47">
        <f>SUM(work_ytd!G10:H10)</f>
        <v>144080010</v>
      </c>
      <c r="G10" s="47">
        <f>SUM(work_ytd!I10:J10)</f>
        <v>579166368</v>
      </c>
      <c r="H10" s="39"/>
      <c r="I10" s="39"/>
      <c r="J10" s="39"/>
      <c r="K10" s="39"/>
      <c r="L10" s="39"/>
      <c r="M10" s="39"/>
    </row>
    <row r="11" spans="1:13" ht="15">
      <c r="A11" s="38" t="s">
        <v>62</v>
      </c>
      <c r="B11" s="38">
        <f t="shared" si="0"/>
        <v>31164086</v>
      </c>
      <c r="C11" s="39">
        <f>SUM(work!G11:H11)</f>
        <v>19579430</v>
      </c>
      <c r="D11" s="47">
        <f>SUM(work!I11:J11)</f>
        <v>11584656</v>
      </c>
      <c r="E11" s="38">
        <f t="shared" si="1"/>
        <v>208075401</v>
      </c>
      <c r="F11" s="47">
        <f>SUM(work_ytd!G11:H11)</f>
        <v>157463445</v>
      </c>
      <c r="G11" s="47">
        <f>SUM(work_ytd!I11:J11)</f>
        <v>50611956</v>
      </c>
      <c r="H11" s="39"/>
      <c r="I11" s="39"/>
      <c r="J11" s="39"/>
      <c r="K11" s="39"/>
      <c r="L11" s="39"/>
      <c r="M11" s="39"/>
    </row>
    <row r="12" spans="1:13" ht="15">
      <c r="A12" s="38" t="s">
        <v>111</v>
      </c>
      <c r="B12" s="38">
        <f t="shared" si="0"/>
        <v>7200651</v>
      </c>
      <c r="C12" s="39">
        <f>SUM(work!G12:H12)</f>
        <v>4059569</v>
      </c>
      <c r="D12" s="47">
        <f>SUM(work!I12:J12)</f>
        <v>3141082</v>
      </c>
      <c r="E12" s="38">
        <f t="shared" si="1"/>
        <v>104962407</v>
      </c>
      <c r="F12" s="47">
        <f>SUM(work_ytd!G12:H12)</f>
        <v>44257128</v>
      </c>
      <c r="G12" s="47">
        <f>SUM(work_ytd!I12:J12)</f>
        <v>60705279</v>
      </c>
      <c r="H12" s="39"/>
      <c r="I12" s="39"/>
      <c r="J12" s="39"/>
      <c r="K12" s="39"/>
      <c r="L12" s="39"/>
      <c r="M12" s="39"/>
    </row>
    <row r="13" spans="1:13" ht="15">
      <c r="A13" s="38" t="s">
        <v>154</v>
      </c>
      <c r="B13" s="38">
        <f t="shared" si="0"/>
        <v>58930699</v>
      </c>
      <c r="C13" s="39">
        <f>SUM(work!G13:H13)</f>
        <v>39407538</v>
      </c>
      <c r="D13" s="47">
        <f>SUM(work!I13:J13)</f>
        <v>19523161</v>
      </c>
      <c r="E13" s="38">
        <f t="shared" si="1"/>
        <v>622198423</v>
      </c>
      <c r="F13" s="47">
        <f>SUM(work_ytd!G13:H13)</f>
        <v>390660224</v>
      </c>
      <c r="G13" s="47">
        <f>SUM(work_ytd!I13:J13)</f>
        <v>231538199</v>
      </c>
      <c r="H13" s="39"/>
      <c r="I13" s="39"/>
      <c r="J13" s="39"/>
      <c r="K13" s="39"/>
      <c r="L13" s="39"/>
      <c r="M13" s="39"/>
    </row>
    <row r="14" spans="1:13" ht="15">
      <c r="A14" s="38" t="s">
        <v>219</v>
      </c>
      <c r="B14" s="38">
        <f t="shared" si="0"/>
        <v>44199839</v>
      </c>
      <c r="C14" s="39">
        <f>SUM(work!G14:H14)</f>
        <v>32786687</v>
      </c>
      <c r="D14" s="47">
        <f>SUM(work!I14:J14)</f>
        <v>11413152</v>
      </c>
      <c r="E14" s="38">
        <f t="shared" si="1"/>
        <v>428611571</v>
      </c>
      <c r="F14" s="47">
        <f>SUM(work_ytd!G14:H14)</f>
        <v>189242803</v>
      </c>
      <c r="G14" s="47">
        <f>SUM(work_ytd!I14:J14)</f>
        <v>239368768</v>
      </c>
      <c r="H14" s="39"/>
      <c r="I14" s="39"/>
      <c r="J14" s="39"/>
      <c r="K14" s="39"/>
      <c r="L14" s="39"/>
      <c r="M14" s="39"/>
    </row>
    <row r="15" spans="1:13" ht="15">
      <c r="A15" s="38" t="s">
        <v>290</v>
      </c>
      <c r="B15" s="38">
        <f t="shared" si="0"/>
        <v>111723840</v>
      </c>
      <c r="C15" s="39">
        <f>SUM(work!G15:H15)</f>
        <v>41897530</v>
      </c>
      <c r="D15" s="47">
        <f>SUM(work!I15:J15)</f>
        <v>69826310</v>
      </c>
      <c r="E15" s="38">
        <f t="shared" si="1"/>
        <v>828942113</v>
      </c>
      <c r="F15" s="47">
        <f>SUM(work_ytd!G15:H15)</f>
        <v>435484663</v>
      </c>
      <c r="G15" s="47">
        <f>SUM(work_ytd!I15:J15)</f>
        <v>393457450</v>
      </c>
      <c r="H15" s="39"/>
      <c r="I15" s="39"/>
      <c r="J15" s="39"/>
      <c r="K15" s="39"/>
      <c r="L15" s="39"/>
      <c r="M15" s="39"/>
    </row>
    <row r="16" spans="1:13" ht="15">
      <c r="A16" s="38" t="s">
        <v>327</v>
      </c>
      <c r="B16" s="38">
        <f t="shared" si="0"/>
        <v>17019159</v>
      </c>
      <c r="C16" s="39">
        <f>SUM(work!G16:H16)</f>
        <v>9819133</v>
      </c>
      <c r="D16" s="47">
        <f>SUM(work!I16:J16)</f>
        <v>7200026</v>
      </c>
      <c r="E16" s="38">
        <f t="shared" si="1"/>
        <v>181577233</v>
      </c>
      <c r="F16" s="47">
        <f>SUM(work_ytd!G16:H16)</f>
        <v>84874027</v>
      </c>
      <c r="G16" s="47">
        <f>SUM(work_ytd!I16:J16)</f>
        <v>96703206</v>
      </c>
      <c r="H16" s="39"/>
      <c r="I16" s="39"/>
      <c r="J16" s="39"/>
      <c r="K16" s="39"/>
      <c r="L16" s="39"/>
      <c r="M16" s="39"/>
    </row>
    <row r="17" spans="1:13" ht="15">
      <c r="A17" s="38" t="s">
        <v>405</v>
      </c>
      <c r="B17" s="38">
        <f t="shared" si="0"/>
        <v>53928371</v>
      </c>
      <c r="C17" s="39">
        <f>SUM(work!G17:H17)</f>
        <v>18136814</v>
      </c>
      <c r="D17" s="47">
        <f>SUM(work!I17:J17)</f>
        <v>35791557</v>
      </c>
      <c r="E17" s="38">
        <f t="shared" si="1"/>
        <v>678196563</v>
      </c>
      <c r="F17" s="47">
        <f>SUM(work_ytd!G17:H17)</f>
        <v>191049710</v>
      </c>
      <c r="G17" s="47">
        <f>SUM(work_ytd!I17:J17)</f>
        <v>487146853</v>
      </c>
      <c r="H17" s="39"/>
      <c r="I17" s="39"/>
      <c r="J17" s="39"/>
      <c r="K17" s="39"/>
      <c r="L17" s="39"/>
      <c r="M17" s="39"/>
    </row>
    <row r="18" spans="1:13" ht="15">
      <c r="A18" s="38" t="s">
        <v>1008</v>
      </c>
      <c r="B18" s="38">
        <f t="shared" si="0"/>
        <v>77686550</v>
      </c>
      <c r="C18" s="39">
        <f>SUM(work!G18:H18)</f>
        <v>22174977</v>
      </c>
      <c r="D18" s="47">
        <f>SUM(work!I18:J18)</f>
        <v>55511573</v>
      </c>
      <c r="E18" s="38">
        <f t="shared" si="1"/>
        <v>1203802988</v>
      </c>
      <c r="F18" s="47">
        <f>SUM(work_ytd!G18:H18)</f>
        <v>230740882</v>
      </c>
      <c r="G18" s="47">
        <f>SUM(work_ytd!I18:J18)</f>
        <v>973062106</v>
      </c>
      <c r="H18" s="39"/>
      <c r="I18" s="39"/>
      <c r="J18" s="39"/>
      <c r="K18" s="39"/>
      <c r="L18" s="39"/>
      <c r="M18" s="39"/>
    </row>
    <row r="19" spans="1:13" ht="15">
      <c r="A19" s="38" t="s">
        <v>1082</v>
      </c>
      <c r="B19" s="38">
        <f t="shared" si="0"/>
        <v>72756920</v>
      </c>
      <c r="C19" s="39">
        <f>SUM(work!G19:H19)</f>
        <v>47399455</v>
      </c>
      <c r="D19" s="47">
        <f>SUM(work!I19:J19)</f>
        <v>25357465</v>
      </c>
      <c r="E19" s="38">
        <f t="shared" si="1"/>
        <v>732646772</v>
      </c>
      <c r="F19" s="47">
        <f>SUM(work_ytd!G19:H19)</f>
        <v>437587163</v>
      </c>
      <c r="G19" s="47">
        <f>SUM(work_ytd!I19:J19)</f>
        <v>295059609</v>
      </c>
      <c r="H19" s="39"/>
      <c r="I19" s="39"/>
      <c r="J19" s="39"/>
      <c r="K19" s="39"/>
      <c r="L19" s="39"/>
      <c r="M19" s="39"/>
    </row>
    <row r="20" spans="1:13" ht="15">
      <c r="A20" s="38" t="s">
        <v>1240</v>
      </c>
      <c r="B20" s="38">
        <f t="shared" si="0"/>
        <v>59163172</v>
      </c>
      <c r="C20" s="39">
        <f>SUM(work!G20:H20)</f>
        <v>30638880</v>
      </c>
      <c r="D20" s="47">
        <f>SUM(work!I20:J20)</f>
        <v>28524292</v>
      </c>
      <c r="E20" s="38">
        <f t="shared" si="1"/>
        <v>669981185</v>
      </c>
      <c r="F20" s="47">
        <f>SUM(work_ytd!G20:H20)</f>
        <v>294934345</v>
      </c>
      <c r="G20" s="47">
        <f>SUM(work_ytd!I20:J20)</f>
        <v>375046840</v>
      </c>
      <c r="H20" s="39"/>
      <c r="I20" s="39"/>
      <c r="J20" s="39"/>
      <c r="K20" s="39"/>
      <c r="L20" s="39"/>
      <c r="M20" s="39"/>
    </row>
    <row r="21" spans="1:13" ht="15">
      <c r="A21" s="38" t="s">
        <v>1357</v>
      </c>
      <c r="B21" s="38">
        <f t="shared" si="0"/>
        <v>53718986</v>
      </c>
      <c r="C21" s="39">
        <f>SUM(work!G21:H21)</f>
        <v>38078343</v>
      </c>
      <c r="D21" s="47">
        <f>SUM(work!I21:J21)</f>
        <v>15640643</v>
      </c>
      <c r="E21" s="38">
        <f t="shared" si="1"/>
        <v>543345464</v>
      </c>
      <c r="F21" s="47">
        <f>SUM(work_ytd!G21:H21)</f>
        <v>370874021</v>
      </c>
      <c r="G21" s="47">
        <f>SUM(work_ytd!I21:J21)</f>
        <v>172471443</v>
      </c>
      <c r="H21" s="39"/>
      <c r="I21" s="39"/>
      <c r="J21" s="39"/>
      <c r="K21" s="39"/>
      <c r="L21" s="39"/>
      <c r="M21" s="39"/>
    </row>
    <row r="22" spans="1:13" ht="15">
      <c r="A22" s="38" t="s">
        <v>1456</v>
      </c>
      <c r="B22" s="38">
        <f t="shared" si="0"/>
        <v>21042071</v>
      </c>
      <c r="C22" s="39">
        <f>SUM(work!G22:H22)</f>
        <v>12760674</v>
      </c>
      <c r="D22" s="47">
        <f>SUM(work!I22:J22)</f>
        <v>8281397</v>
      </c>
      <c r="E22" s="38">
        <f t="shared" si="1"/>
        <v>232492225</v>
      </c>
      <c r="F22" s="47">
        <f>SUM(work_ytd!G22:H22)</f>
        <v>119822494</v>
      </c>
      <c r="G22" s="47">
        <f>SUM(work_ytd!I22:J22)</f>
        <v>112669731</v>
      </c>
      <c r="H22" s="39"/>
      <c r="I22" s="39"/>
      <c r="J22" s="39"/>
      <c r="K22" s="39"/>
      <c r="L22" s="39"/>
      <c r="M22" s="39"/>
    </row>
    <row r="23" spans="1:13" ht="15">
      <c r="A23" s="38" t="s">
        <v>1505</v>
      </c>
      <c r="B23" s="38">
        <f t="shared" si="0"/>
        <v>4373483</v>
      </c>
      <c r="C23" s="39">
        <f>SUM(work!G23:H23)</f>
        <v>1989586</v>
      </c>
      <c r="D23" s="47">
        <f>SUM(work!I23:J23)</f>
        <v>2383897</v>
      </c>
      <c r="E23" s="38">
        <f t="shared" si="1"/>
        <v>55264077</v>
      </c>
      <c r="F23" s="47">
        <f>SUM(work_ytd!G23:H23)</f>
        <v>29628840</v>
      </c>
      <c r="G23" s="47">
        <f>SUM(work_ytd!I23:J23)</f>
        <v>25635237</v>
      </c>
      <c r="H23" s="39"/>
      <c r="I23" s="39"/>
      <c r="J23" s="39"/>
      <c r="K23" s="39"/>
      <c r="L23" s="39"/>
      <c r="M23" s="39"/>
    </row>
    <row r="24" spans="1:13" ht="15">
      <c r="A24" s="38" t="s">
        <v>1556</v>
      </c>
      <c r="B24" s="38">
        <f t="shared" si="0"/>
        <v>38221156</v>
      </c>
      <c r="C24" s="39">
        <f>SUM(work!G24:H24)</f>
        <v>23429032</v>
      </c>
      <c r="D24" s="47">
        <f>SUM(work!I24:J24)</f>
        <v>14792124</v>
      </c>
      <c r="E24" s="38">
        <f t="shared" si="1"/>
        <v>503215670</v>
      </c>
      <c r="F24" s="47">
        <f>SUM(work_ytd!G24:H24)</f>
        <v>190593660</v>
      </c>
      <c r="G24" s="47">
        <f>SUM(work_ytd!I24:J24)</f>
        <v>312622010</v>
      </c>
      <c r="H24" s="39"/>
      <c r="I24" s="39"/>
      <c r="J24" s="39"/>
      <c r="K24" s="39"/>
      <c r="L24" s="39"/>
      <c r="M24" s="39"/>
    </row>
    <row r="25" spans="1:13" ht="15">
      <c r="A25" s="38" t="s">
        <v>1633</v>
      </c>
      <c r="B25" s="38">
        <f t="shared" si="0"/>
        <v>16535896</v>
      </c>
      <c r="C25" s="39">
        <f>SUM(work!G25:H25)</f>
        <v>7473485</v>
      </c>
      <c r="D25" s="47">
        <f>SUM(work!I25:J25)</f>
        <v>9062411</v>
      </c>
      <c r="E25" s="38">
        <f t="shared" si="1"/>
        <v>154199219</v>
      </c>
      <c r="F25" s="47">
        <f>SUM(work_ytd!G25:H25)</f>
        <v>68797454</v>
      </c>
      <c r="G25" s="47">
        <f>SUM(work_ytd!I25:J25)</f>
        <v>85401765</v>
      </c>
      <c r="H25" s="39"/>
      <c r="I25" s="39"/>
      <c r="J25" s="39"/>
      <c r="K25" s="39"/>
      <c r="L25" s="39"/>
      <c r="M25" s="39"/>
    </row>
    <row r="26" spans="1:13" ht="15">
      <c r="A26" s="38" t="s">
        <v>1716</v>
      </c>
      <c r="B26" s="38">
        <f t="shared" si="0"/>
        <v>37521593</v>
      </c>
      <c r="C26" s="39">
        <f>SUM(work!G26:H26)</f>
        <v>23116760</v>
      </c>
      <c r="D26" s="47">
        <f>SUM(work!I26:J26)</f>
        <v>14404833</v>
      </c>
      <c r="E26" s="38">
        <f t="shared" si="1"/>
        <v>444025201</v>
      </c>
      <c r="F26" s="47">
        <f>SUM(work_ytd!G26:H26)</f>
        <v>236225196</v>
      </c>
      <c r="G26" s="47">
        <f>SUM(work_ytd!I26:J26)</f>
        <v>207800005</v>
      </c>
      <c r="H26" s="39"/>
      <c r="I26" s="39"/>
      <c r="J26" s="39"/>
      <c r="K26" s="39"/>
      <c r="L26" s="39"/>
      <c r="M26" s="39"/>
    </row>
    <row r="27" spans="1:13" ht="15">
      <c r="A27" s="38" t="s">
        <v>1781</v>
      </c>
      <c r="B27" s="38">
        <f t="shared" si="0"/>
        <v>6346834</v>
      </c>
      <c r="C27" s="39">
        <f>SUM(work!G27:H27)</f>
        <v>3635805</v>
      </c>
      <c r="D27" s="47">
        <f>SUM(work!I27:J27)</f>
        <v>2711029</v>
      </c>
      <c r="E27" s="38">
        <f t="shared" si="1"/>
        <v>62310430</v>
      </c>
      <c r="F27" s="47">
        <f>SUM(work_ytd!G27:H27)</f>
        <v>29873797</v>
      </c>
      <c r="G27" s="47">
        <f>SUM(work_ytd!I27:J27)</f>
        <v>32436633</v>
      </c>
      <c r="H27" s="39"/>
      <c r="I27" s="39"/>
      <c r="J27" s="39"/>
      <c r="K27" s="39"/>
      <c r="L27" s="39"/>
      <c r="M27" s="39"/>
    </row>
    <row r="28" spans="1:13" ht="15">
      <c r="A28" s="38" t="s">
        <v>1589</v>
      </c>
      <c r="B28" s="38">
        <f t="shared" si="0"/>
        <v>148561234</v>
      </c>
      <c r="C28" s="39">
        <f>SUM(work!G28:H28)</f>
        <v>21928778</v>
      </c>
      <c r="D28" s="47">
        <f>SUM(work!I28:J28)</f>
        <v>126632456</v>
      </c>
      <c r="E28" s="38">
        <f t="shared" si="1"/>
        <v>623817447</v>
      </c>
      <c r="F28" s="47">
        <f>SUM(work_ytd!G28:H28)</f>
        <v>120232583</v>
      </c>
      <c r="G28" s="47">
        <f>SUM(work_ytd!I28:J28)</f>
        <v>503584864</v>
      </c>
      <c r="H28" s="39"/>
      <c r="I28" s="39"/>
      <c r="J28" s="39"/>
      <c r="K28" s="39"/>
      <c r="L28" s="39"/>
      <c r="M28" s="39"/>
    </row>
    <row r="29" spans="1:13" ht="15">
      <c r="A29" s="38" t="s">
        <v>1590</v>
      </c>
      <c r="B29" s="40">
        <f t="shared" si="0"/>
        <v>1146989082</v>
      </c>
      <c r="C29" s="40">
        <f>SUM(C7:C28)</f>
        <v>502024121</v>
      </c>
      <c r="D29" s="40">
        <f>SUM(D7:D28)</f>
        <v>644964961</v>
      </c>
      <c r="E29" s="40">
        <f>SUM(E7:E28)</f>
        <v>11083588256</v>
      </c>
      <c r="F29" s="40">
        <f>SUM(F7:F28)</f>
        <v>4633430465</v>
      </c>
      <c r="G29" s="40">
        <f>SUM(G7:G28)</f>
        <v>6450157791</v>
      </c>
      <c r="H29" s="39"/>
      <c r="I29" s="39"/>
      <c r="J29" s="41"/>
      <c r="K29" s="41"/>
      <c r="L29" s="41"/>
      <c r="M29" s="41"/>
    </row>
    <row r="31" spans="3:7" ht="15">
      <c r="C31" s="83"/>
      <c r="D31" s="83"/>
      <c r="F31" s="83"/>
      <c r="G31" s="83"/>
    </row>
    <row r="34" spans="6:7" ht="15">
      <c r="F34" s="84"/>
      <c r="G34" s="84"/>
    </row>
    <row r="36" spans="6:7" ht="15">
      <c r="F36" s="84"/>
      <c r="G36" s="84"/>
    </row>
    <row r="37" spans="6:7" ht="15">
      <c r="F37" s="85"/>
      <c r="G37" s="85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5" customWidth="1"/>
  </cols>
  <sheetData>
    <row r="1" spans="1:12" ht="18">
      <c r="A1" s="15" t="s">
        <v>814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3"/>
    </row>
    <row r="2" spans="1:12" ht="18">
      <c r="A2" s="16" t="str">
        <f>work!A2</f>
        <v>Source:  New Jersey Department of Community Affairs, 11/7/08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3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4"/>
    </row>
    <row r="4" spans="1:12" ht="15">
      <c r="A4" s="3"/>
      <c r="B4" s="8">
        <v>1980</v>
      </c>
      <c r="C4" s="3"/>
      <c r="D4" s="3"/>
      <c r="E4" s="3"/>
      <c r="F4" s="3"/>
      <c r="G4" s="22" t="s">
        <v>1582</v>
      </c>
      <c r="H4" s="22" t="s">
        <v>1582</v>
      </c>
      <c r="I4" s="22" t="s">
        <v>1587</v>
      </c>
      <c r="J4" s="22" t="s">
        <v>1587</v>
      </c>
      <c r="K4" s="22"/>
      <c r="L4" s="64"/>
    </row>
    <row r="5" spans="1:12" ht="15">
      <c r="A5" s="3"/>
      <c r="B5" s="8" t="s">
        <v>1699</v>
      </c>
      <c r="C5" s="1" t="s">
        <v>1703</v>
      </c>
      <c r="D5" s="3"/>
      <c r="E5" s="4"/>
      <c r="F5" s="4"/>
      <c r="G5" s="23" t="s">
        <v>1583</v>
      </c>
      <c r="H5" s="23" t="s">
        <v>1585</v>
      </c>
      <c r="I5" s="23" t="s">
        <v>1583</v>
      </c>
      <c r="J5" s="23" t="s">
        <v>1585</v>
      </c>
      <c r="K5" s="23"/>
      <c r="L5" s="64"/>
    </row>
    <row r="6" spans="1:12" ht="15.75" thickBot="1">
      <c r="A6" s="11" t="s">
        <v>1702</v>
      </c>
      <c r="B6" s="9" t="s">
        <v>1700</v>
      </c>
      <c r="C6" s="12" t="s">
        <v>1704</v>
      </c>
      <c r="D6" s="11" t="s">
        <v>1701</v>
      </c>
      <c r="E6" s="10" t="s">
        <v>1595</v>
      </c>
      <c r="F6" s="26" t="s">
        <v>1588</v>
      </c>
      <c r="G6" s="24" t="s">
        <v>1584</v>
      </c>
      <c r="H6" s="24" t="s">
        <v>1586</v>
      </c>
      <c r="I6" s="24" t="s">
        <v>1584</v>
      </c>
      <c r="J6" s="24" t="s">
        <v>1586</v>
      </c>
      <c r="K6" s="35"/>
      <c r="L6" s="62" t="s">
        <v>1591</v>
      </c>
    </row>
    <row r="7" spans="1:12" ht="15.75" thickTop="1">
      <c r="A7" s="31"/>
      <c r="B7" s="32"/>
      <c r="C7" s="30"/>
      <c r="D7" s="38" t="s">
        <v>1841</v>
      </c>
      <c r="E7" s="33"/>
      <c r="F7" s="40">
        <f>SUM(F31:F53)</f>
        <v>712344894</v>
      </c>
      <c r="G7" s="40">
        <f>SUM(G31:G53)</f>
        <v>86757883</v>
      </c>
      <c r="H7" s="40">
        <f>SUM(H31:H53)</f>
        <v>51221658</v>
      </c>
      <c r="I7" s="40">
        <f>SUM(I31:I53)</f>
        <v>456042177</v>
      </c>
      <c r="J7" s="40">
        <f>SUM(J31:J53)</f>
        <v>118323176</v>
      </c>
      <c r="K7" s="40"/>
      <c r="L7" s="64"/>
    </row>
    <row r="8" spans="1:12" ht="15">
      <c r="A8" s="31"/>
      <c r="B8" s="32"/>
      <c r="C8" s="30"/>
      <c r="D8" s="38" t="s">
        <v>1911</v>
      </c>
      <c r="E8" s="33"/>
      <c r="F8" s="38">
        <f>SUM(F54:F123)</f>
        <v>981983852</v>
      </c>
      <c r="G8" s="38">
        <f>SUM(G54:G123)</f>
        <v>197054503</v>
      </c>
      <c r="H8" s="38">
        <f>SUM(H54:H123)</f>
        <v>344855766</v>
      </c>
      <c r="I8" s="38">
        <f>SUM(I54:I123)</f>
        <v>139271909</v>
      </c>
      <c r="J8" s="38">
        <f>SUM(J54:J123)</f>
        <v>300801674</v>
      </c>
      <c r="K8" s="38"/>
      <c r="L8" s="64"/>
    </row>
    <row r="9" spans="1:12" ht="15">
      <c r="A9" s="31"/>
      <c r="B9" s="32"/>
      <c r="C9" s="30"/>
      <c r="D9" s="38" t="s">
        <v>2122</v>
      </c>
      <c r="E9" s="33"/>
      <c r="F9" s="38">
        <f>SUM(F124:F163)</f>
        <v>388348743</v>
      </c>
      <c r="G9" s="38">
        <f>SUM(G124:G163)</f>
        <v>111458554</v>
      </c>
      <c r="H9" s="38">
        <f>SUM(H124:H163)</f>
        <v>75659656</v>
      </c>
      <c r="I9" s="38">
        <f>SUM(I124:I163)</f>
        <v>83037944</v>
      </c>
      <c r="J9" s="38">
        <f>SUM(J124:J163)</f>
        <v>118192589</v>
      </c>
      <c r="K9" s="38"/>
      <c r="L9" s="64"/>
    </row>
    <row r="10" spans="1:12" ht="15">
      <c r="A10" s="31"/>
      <c r="B10" s="32"/>
      <c r="C10" s="30"/>
      <c r="D10" s="38" t="s">
        <v>2242</v>
      </c>
      <c r="E10" s="33"/>
      <c r="F10" s="38">
        <f>SUM(F164:F200)</f>
        <v>723246378</v>
      </c>
      <c r="G10" s="38">
        <f>SUM(G164:G200)</f>
        <v>60688605</v>
      </c>
      <c r="H10" s="38">
        <f>SUM(H164:H200)</f>
        <v>83391405</v>
      </c>
      <c r="I10" s="38">
        <f>SUM(I164:I200)</f>
        <v>383650802</v>
      </c>
      <c r="J10" s="38">
        <f>SUM(J164:J200)</f>
        <v>195515566</v>
      </c>
      <c r="K10" s="38"/>
      <c r="L10" s="64"/>
    </row>
    <row r="11" spans="1:12" ht="15">
      <c r="A11" s="31"/>
      <c r="B11" s="32"/>
      <c r="C11" s="30"/>
      <c r="D11" s="38" t="s">
        <v>62</v>
      </c>
      <c r="E11" s="33"/>
      <c r="F11" s="38">
        <f>SUM(F201:F216)</f>
        <v>208075401</v>
      </c>
      <c r="G11" s="38">
        <f>SUM(G201:G216)</f>
        <v>96726963</v>
      </c>
      <c r="H11" s="38">
        <f>SUM(H201:H216)</f>
        <v>60736482</v>
      </c>
      <c r="I11" s="38">
        <f>SUM(I201:I216)</f>
        <v>12322918</v>
      </c>
      <c r="J11" s="38">
        <f>SUM(J201:J216)</f>
        <v>38289038</v>
      </c>
      <c r="K11" s="38"/>
      <c r="L11" s="64"/>
    </row>
    <row r="12" spans="1:12" ht="15">
      <c r="A12" s="31"/>
      <c r="B12" s="32"/>
      <c r="C12" s="30"/>
      <c r="D12" s="38" t="s">
        <v>111</v>
      </c>
      <c r="E12" s="33"/>
      <c r="F12" s="38">
        <f>SUM(F217:F230)</f>
        <v>104962407</v>
      </c>
      <c r="G12" s="38">
        <f>SUM(G217:G230)</f>
        <v>28567675</v>
      </c>
      <c r="H12" s="38">
        <f>SUM(H217:H230)</f>
        <v>15689453</v>
      </c>
      <c r="I12" s="38">
        <f>SUM(I217:I230)</f>
        <v>30242179</v>
      </c>
      <c r="J12" s="38">
        <f>SUM(J217:J230)</f>
        <v>30463100</v>
      </c>
      <c r="K12" s="38"/>
      <c r="L12" s="64"/>
    </row>
    <row r="13" spans="1:12" ht="15">
      <c r="A13" s="31"/>
      <c r="B13" s="32"/>
      <c r="C13" s="30"/>
      <c r="D13" s="38" t="s">
        <v>154</v>
      </c>
      <c r="E13" s="33"/>
      <c r="F13" s="38">
        <f>SUM(F231:F252)</f>
        <v>622198423</v>
      </c>
      <c r="G13" s="38">
        <f>SUM(G231:G252)</f>
        <v>133419212</v>
      </c>
      <c r="H13" s="38">
        <f>SUM(H231:H252)</f>
        <v>257241012</v>
      </c>
      <c r="I13" s="38">
        <f>SUM(I231:I252)</f>
        <v>90903803</v>
      </c>
      <c r="J13" s="38">
        <f>SUM(J231:J252)</f>
        <v>140634396</v>
      </c>
      <c r="K13" s="38"/>
      <c r="L13" s="64"/>
    </row>
    <row r="14" spans="1:12" ht="15">
      <c r="A14" s="31"/>
      <c r="B14" s="32"/>
      <c r="C14" s="30"/>
      <c r="D14" s="38" t="s">
        <v>219</v>
      </c>
      <c r="E14" s="33"/>
      <c r="F14" s="38">
        <f>SUM(F253:F276)</f>
        <v>428611571</v>
      </c>
      <c r="G14" s="38">
        <f>SUM(G253:G276)</f>
        <v>131036563</v>
      </c>
      <c r="H14" s="38">
        <f>SUM(H253:H276)</f>
        <v>58206240</v>
      </c>
      <c r="I14" s="38">
        <f>SUM(I253:I276)</f>
        <v>121418574</v>
      </c>
      <c r="J14" s="38">
        <f>SUM(J253:J276)</f>
        <v>117950194</v>
      </c>
      <c r="K14" s="38"/>
      <c r="L14" s="64"/>
    </row>
    <row r="15" spans="1:12" ht="15">
      <c r="A15" s="31"/>
      <c r="B15" s="32"/>
      <c r="C15" s="30"/>
      <c r="D15" s="38" t="s">
        <v>290</v>
      </c>
      <c r="E15" s="33"/>
      <c r="F15" s="38">
        <f>SUM(F277:F288)</f>
        <v>828942113</v>
      </c>
      <c r="G15" s="38">
        <f>SUM(G277:G288)</f>
        <v>304522353</v>
      </c>
      <c r="H15" s="38">
        <f>SUM(H277:H288)</f>
        <v>130962310</v>
      </c>
      <c r="I15" s="38">
        <f>SUM(I277:I288)</f>
        <v>97454372</v>
      </c>
      <c r="J15" s="38">
        <f>SUM(J277:J288)</f>
        <v>296003078</v>
      </c>
      <c r="K15" s="38"/>
      <c r="L15" s="64"/>
    </row>
    <row r="16" spans="1:12" ht="15">
      <c r="A16" s="31"/>
      <c r="B16" s="32"/>
      <c r="C16" s="30"/>
      <c r="D16" s="38" t="s">
        <v>327</v>
      </c>
      <c r="E16" s="33"/>
      <c r="F16" s="38">
        <f>SUM(F289:F314)</f>
        <v>181577233</v>
      </c>
      <c r="G16" s="38">
        <f>SUM(G289:G314)</f>
        <v>32524557</v>
      </c>
      <c r="H16" s="38">
        <f>SUM(H289:H314)</f>
        <v>52349470</v>
      </c>
      <c r="I16" s="38">
        <f>SUM(I289:I314)</f>
        <v>43437017</v>
      </c>
      <c r="J16" s="38">
        <f>SUM(J289:J314)</f>
        <v>53266189</v>
      </c>
      <c r="K16" s="38"/>
      <c r="L16" s="64"/>
    </row>
    <row r="17" spans="1:12" ht="15">
      <c r="A17" s="31"/>
      <c r="B17" s="32"/>
      <c r="C17" s="30"/>
      <c r="D17" s="38" t="s">
        <v>405</v>
      </c>
      <c r="E17" s="33"/>
      <c r="F17" s="38">
        <f>SUM(F315:F327)</f>
        <v>678196563</v>
      </c>
      <c r="G17" s="38">
        <f>SUM(G315:G327)</f>
        <v>101698370</v>
      </c>
      <c r="H17" s="38">
        <f>SUM(H315:H327)</f>
        <v>89351340</v>
      </c>
      <c r="I17" s="38">
        <f>SUM(I315:I327)</f>
        <v>331090067</v>
      </c>
      <c r="J17" s="38">
        <f>SUM(J315:J327)</f>
        <v>156056786</v>
      </c>
      <c r="K17" s="38"/>
      <c r="L17" s="64"/>
    </row>
    <row r="18" spans="1:12" ht="15">
      <c r="A18" s="31"/>
      <c r="B18" s="32"/>
      <c r="C18" s="30"/>
      <c r="D18" s="38" t="s">
        <v>1008</v>
      </c>
      <c r="E18" s="33"/>
      <c r="F18" s="38">
        <f>SUM(F328:F352)</f>
        <v>1203802988</v>
      </c>
      <c r="G18" s="38">
        <f>SUM(G328:G352)</f>
        <v>88072524</v>
      </c>
      <c r="H18" s="38">
        <f>SUM(H328:H352)</f>
        <v>142668358</v>
      </c>
      <c r="I18" s="38">
        <f>SUM(I328:I352)</f>
        <v>627359029</v>
      </c>
      <c r="J18" s="38">
        <f>SUM(J328:J352)</f>
        <v>345703077</v>
      </c>
      <c r="K18" s="38"/>
      <c r="L18" s="64"/>
    </row>
    <row r="19" spans="1:12" ht="15">
      <c r="A19" s="31"/>
      <c r="B19" s="32"/>
      <c r="C19" s="30"/>
      <c r="D19" s="38" t="s">
        <v>1082</v>
      </c>
      <c r="E19" s="33"/>
      <c r="F19" s="38">
        <f>SUM(F353:F405)</f>
        <v>732646772</v>
      </c>
      <c r="G19" s="38">
        <f>SUM(G353:G405)</f>
        <v>216058720</v>
      </c>
      <c r="H19" s="38">
        <f>SUM(H353:H405)</f>
        <v>221528443</v>
      </c>
      <c r="I19" s="38">
        <f>SUM(I353:I405)</f>
        <v>105862804</v>
      </c>
      <c r="J19" s="38">
        <f>SUM(J353:J405)</f>
        <v>189196805</v>
      </c>
      <c r="K19" s="38"/>
      <c r="L19" s="64"/>
    </row>
    <row r="20" spans="1:12" ht="15">
      <c r="A20" s="31"/>
      <c r="B20" s="32"/>
      <c r="C20" s="30"/>
      <c r="D20" s="38" t="s">
        <v>1240</v>
      </c>
      <c r="E20" s="33"/>
      <c r="F20" s="38">
        <f>SUM(F406:F444)</f>
        <v>669981185</v>
      </c>
      <c r="G20" s="38">
        <f>SUM(G406:G444)</f>
        <v>77157392</v>
      </c>
      <c r="H20" s="38">
        <f>SUM(H406:H444)</f>
        <v>217776953</v>
      </c>
      <c r="I20" s="38">
        <f>SUM(I406:I444)</f>
        <v>126176896</v>
      </c>
      <c r="J20" s="38">
        <f>SUM(J406:J444)</f>
        <v>248869944</v>
      </c>
      <c r="K20" s="38"/>
      <c r="L20" s="64"/>
    </row>
    <row r="21" spans="1:12" ht="15">
      <c r="A21" s="31"/>
      <c r="B21" s="32"/>
      <c r="C21" s="30"/>
      <c r="D21" s="38" t="s">
        <v>1357</v>
      </c>
      <c r="E21" s="33"/>
      <c r="F21" s="38">
        <f>SUM(F445:F477)</f>
        <v>543345464</v>
      </c>
      <c r="G21" s="38">
        <f>SUM(G445:G477)</f>
        <v>217720383</v>
      </c>
      <c r="H21" s="38">
        <f>SUM(H445:H477)</f>
        <v>153153638</v>
      </c>
      <c r="I21" s="38">
        <f>SUM(I445:I477)</f>
        <v>83606573</v>
      </c>
      <c r="J21" s="38">
        <f>SUM(J445:J477)</f>
        <v>88864870</v>
      </c>
      <c r="K21" s="38"/>
      <c r="L21" s="64"/>
    </row>
    <row r="22" spans="1:12" ht="15">
      <c r="A22" s="31"/>
      <c r="B22" s="32"/>
      <c r="C22" s="30"/>
      <c r="D22" s="38" t="s">
        <v>1456</v>
      </c>
      <c r="E22" s="33"/>
      <c r="F22" s="38">
        <f>SUM(F478:F493)</f>
        <v>232492225</v>
      </c>
      <c r="G22" s="38">
        <f>SUM(G478:G493)</f>
        <v>19992126</v>
      </c>
      <c r="H22" s="38">
        <f>SUM(H478:H493)</f>
        <v>99830368</v>
      </c>
      <c r="I22" s="38">
        <f>SUM(I478:I493)</f>
        <v>29653834</v>
      </c>
      <c r="J22" s="38">
        <f>SUM(J478:J493)</f>
        <v>83015897</v>
      </c>
      <c r="K22" s="38"/>
      <c r="L22" s="64"/>
    </row>
    <row r="23" spans="1:12" ht="15">
      <c r="A23" s="31"/>
      <c r="B23" s="32"/>
      <c r="C23" s="30"/>
      <c r="D23" s="38" t="s">
        <v>1505</v>
      </c>
      <c r="E23" s="33"/>
      <c r="F23" s="38">
        <f>SUM(F494:F508)</f>
        <v>55264077</v>
      </c>
      <c r="G23" s="38">
        <f>SUM(G494:G508)</f>
        <v>14912621</v>
      </c>
      <c r="H23" s="38">
        <f>SUM(H494:H508)</f>
        <v>14716219</v>
      </c>
      <c r="I23" s="38">
        <f>SUM(I494:I508)</f>
        <v>8207827</v>
      </c>
      <c r="J23" s="38">
        <f>SUM(J494:J508)</f>
        <v>17427410</v>
      </c>
      <c r="K23" s="38"/>
      <c r="L23" s="64"/>
    </row>
    <row r="24" spans="1:12" ht="15">
      <c r="A24" s="31"/>
      <c r="B24" s="32"/>
      <c r="C24" s="30"/>
      <c r="D24" s="38" t="s">
        <v>1556</v>
      </c>
      <c r="E24" s="33"/>
      <c r="F24" s="38">
        <f>SUM(F509:F529)</f>
        <v>503215670</v>
      </c>
      <c r="G24" s="38">
        <f>SUM(G509:G529)</f>
        <v>76420964</v>
      </c>
      <c r="H24" s="38">
        <f>SUM(H509:H529)</f>
        <v>114172696</v>
      </c>
      <c r="I24" s="38">
        <f>SUM(I509:I529)</f>
        <v>29853861</v>
      </c>
      <c r="J24" s="38">
        <f>SUM(J509:J529)</f>
        <v>282768149</v>
      </c>
      <c r="K24" s="38"/>
      <c r="L24" s="64"/>
    </row>
    <row r="25" spans="1:12" ht="15">
      <c r="A25" s="31"/>
      <c r="B25" s="32"/>
      <c r="C25" s="30"/>
      <c r="D25" s="38" t="s">
        <v>1633</v>
      </c>
      <c r="E25" s="33"/>
      <c r="F25" s="38">
        <f>SUM(F530:F553)</f>
        <v>154199219</v>
      </c>
      <c r="G25" s="38">
        <f>SUM(G530:G553)</f>
        <v>26236723</v>
      </c>
      <c r="H25" s="38">
        <f>SUM(H530:H553)</f>
        <v>42560731</v>
      </c>
      <c r="I25" s="38">
        <f>SUM(I530:I553)</f>
        <v>19561314</v>
      </c>
      <c r="J25" s="38">
        <f>SUM(J530:J553)</f>
        <v>65840451</v>
      </c>
      <c r="K25" s="38"/>
      <c r="L25" s="64"/>
    </row>
    <row r="26" spans="1:12" ht="15">
      <c r="A26" s="31"/>
      <c r="B26" s="32"/>
      <c r="C26" s="30"/>
      <c r="D26" s="38" t="s">
        <v>1716</v>
      </c>
      <c r="E26" s="33"/>
      <c r="F26" s="38">
        <f>SUM(F554:F574)</f>
        <v>444025201</v>
      </c>
      <c r="G26" s="38">
        <f>SUM(G554:G574)</f>
        <v>70484570</v>
      </c>
      <c r="H26" s="38">
        <f>SUM(H554:H574)</f>
        <v>165740626</v>
      </c>
      <c r="I26" s="38">
        <f>SUM(I554:I574)</f>
        <v>84400334</v>
      </c>
      <c r="J26" s="38">
        <f>SUM(J554:J574)</f>
        <v>123399671</v>
      </c>
      <c r="K26" s="38"/>
      <c r="L26" s="64"/>
    </row>
    <row r="27" spans="1:12" ht="15">
      <c r="A27" s="31"/>
      <c r="B27" s="32"/>
      <c r="C27" s="30"/>
      <c r="D27" s="38" t="s">
        <v>1781</v>
      </c>
      <c r="E27" s="33"/>
      <c r="F27" s="38">
        <f>SUM(F575:F597)</f>
        <v>62310430</v>
      </c>
      <c r="G27" s="38">
        <f>SUM(G575:G597)</f>
        <v>11619019</v>
      </c>
      <c r="H27" s="38">
        <f>SUM(H575:H597)</f>
        <v>18254778</v>
      </c>
      <c r="I27" s="38">
        <f>SUM(I575:I597)</f>
        <v>12447563</v>
      </c>
      <c r="J27" s="38">
        <f>SUM(J575:J597)</f>
        <v>19989070</v>
      </c>
      <c r="K27" s="38"/>
      <c r="L27" s="64"/>
    </row>
    <row r="28" spans="1:12" ht="15">
      <c r="A28" s="31"/>
      <c r="B28" s="32"/>
      <c r="C28" s="30"/>
      <c r="D28" s="38" t="s">
        <v>1589</v>
      </c>
      <c r="E28" s="33"/>
      <c r="F28" s="38">
        <f>F598</f>
        <v>623817447</v>
      </c>
      <c r="G28" s="38">
        <f>G598</f>
        <v>115437000</v>
      </c>
      <c r="H28" s="38">
        <f>H598</f>
        <v>4795583</v>
      </c>
      <c r="I28" s="38">
        <f>I598</f>
        <v>262786093</v>
      </c>
      <c r="J28" s="38">
        <f>J598</f>
        <v>240798771</v>
      </c>
      <c r="K28" s="38"/>
      <c r="L28" s="64"/>
    </row>
    <row r="29" spans="1:12" ht="15">
      <c r="A29" s="31"/>
      <c r="B29" s="32"/>
      <c r="C29" s="30"/>
      <c r="D29" s="38" t="s">
        <v>1590</v>
      </c>
      <c r="E29" s="33"/>
      <c r="F29" s="40">
        <f>SUM(F7:F28)</f>
        <v>11083588256</v>
      </c>
      <c r="G29" s="40">
        <f>SUM(G7:G28)</f>
        <v>2218567280</v>
      </c>
      <c r="H29" s="40">
        <f>SUM(H7:H28)</f>
        <v>2414863185</v>
      </c>
      <c r="I29" s="40">
        <f>SUM(I7:I28)</f>
        <v>3178787890</v>
      </c>
      <c r="J29" s="40">
        <f>SUM(J7:J28)</f>
        <v>3271369901</v>
      </c>
      <c r="K29" s="40"/>
      <c r="L29" s="71"/>
    </row>
    <row r="30" spans="1:12" ht="15">
      <c r="A30" s="31"/>
      <c r="B30" s="32"/>
      <c r="C30" s="30"/>
      <c r="D30" s="31"/>
      <c r="E30" s="33"/>
      <c r="F30" s="68"/>
      <c r="G30" s="69"/>
      <c r="H30" s="69"/>
      <c r="I30" s="69"/>
      <c r="J30" s="70"/>
      <c r="K30" s="35"/>
      <c r="L30" s="64"/>
    </row>
    <row r="31" spans="1:12" ht="15">
      <c r="A31" s="7">
        <v>1</v>
      </c>
      <c r="B31" s="17" t="s">
        <v>1842</v>
      </c>
      <c r="C31" s="18" t="s">
        <v>1843</v>
      </c>
      <c r="D31" s="17" t="s">
        <v>1841</v>
      </c>
      <c r="E31" s="17" t="s">
        <v>1844</v>
      </c>
      <c r="F31" s="73">
        <f aca="true" t="shared" si="0" ref="F31:F94">G31+H31+I31+J31</f>
        <v>4266184</v>
      </c>
      <c r="G31" s="52">
        <v>28145</v>
      </c>
      <c r="H31" s="52">
        <v>1483956</v>
      </c>
      <c r="I31" s="52">
        <v>1866463</v>
      </c>
      <c r="J31" s="52">
        <v>887620</v>
      </c>
      <c r="K31" s="37"/>
      <c r="L31" s="66">
        <v>20081107</v>
      </c>
    </row>
    <row r="32" spans="1:12" ht="15">
      <c r="A32" s="7">
        <v>2</v>
      </c>
      <c r="B32" s="17" t="s">
        <v>1845</v>
      </c>
      <c r="C32" s="18" t="s">
        <v>1846</v>
      </c>
      <c r="D32" s="17" t="s">
        <v>1841</v>
      </c>
      <c r="E32" s="17" t="s">
        <v>1847</v>
      </c>
      <c r="F32" s="74">
        <f t="shared" si="0"/>
        <v>484133220</v>
      </c>
      <c r="G32" s="37">
        <v>8650056</v>
      </c>
      <c r="H32" s="37">
        <v>5429126</v>
      </c>
      <c r="I32" s="37">
        <v>413143705</v>
      </c>
      <c r="J32" s="37">
        <v>56910333</v>
      </c>
      <c r="K32" s="37"/>
      <c r="L32" s="66">
        <v>20081007</v>
      </c>
    </row>
    <row r="33" spans="1:12" ht="15">
      <c r="A33" s="7">
        <v>3</v>
      </c>
      <c r="B33" s="17" t="s">
        <v>1848</v>
      </c>
      <c r="C33" s="18" t="s">
        <v>1849</v>
      </c>
      <c r="D33" s="17" t="s">
        <v>1841</v>
      </c>
      <c r="E33" s="17" t="s">
        <v>1850</v>
      </c>
      <c r="F33" s="74">
        <f t="shared" si="0"/>
        <v>16495933</v>
      </c>
      <c r="G33" s="37">
        <v>10429820</v>
      </c>
      <c r="H33" s="37">
        <v>5220906</v>
      </c>
      <c r="I33" s="37">
        <v>7000</v>
      </c>
      <c r="J33" s="37">
        <v>838207</v>
      </c>
      <c r="K33" s="37"/>
      <c r="L33" s="66">
        <v>20081007</v>
      </c>
    </row>
    <row r="34" spans="1:12" ht="15">
      <c r="A34" s="7">
        <v>4</v>
      </c>
      <c r="B34" s="17" t="s">
        <v>1851</v>
      </c>
      <c r="C34" s="18" t="s">
        <v>1852</v>
      </c>
      <c r="D34" s="17" t="s">
        <v>1841</v>
      </c>
      <c r="E34" s="17" t="s">
        <v>1853</v>
      </c>
      <c r="F34" s="74">
        <f t="shared" si="0"/>
        <v>1637271</v>
      </c>
      <c r="G34" s="37">
        <v>890180</v>
      </c>
      <c r="H34" s="37">
        <v>203090</v>
      </c>
      <c r="I34" s="37">
        <v>333700</v>
      </c>
      <c r="J34" s="37">
        <v>210301</v>
      </c>
      <c r="K34" s="37"/>
      <c r="L34" s="66" t="s">
        <v>975</v>
      </c>
    </row>
    <row r="35" spans="1:12" ht="15">
      <c r="A35" s="7">
        <v>5</v>
      </c>
      <c r="B35" s="17" t="s">
        <v>1854</v>
      </c>
      <c r="C35" s="18" t="s">
        <v>1855</v>
      </c>
      <c r="D35" s="17" t="s">
        <v>1841</v>
      </c>
      <c r="E35" s="17" t="s">
        <v>1856</v>
      </c>
      <c r="F35" s="74">
        <f t="shared" si="0"/>
        <v>4448922</v>
      </c>
      <c r="G35" s="37">
        <v>1005058</v>
      </c>
      <c r="H35" s="37">
        <v>719517</v>
      </c>
      <c r="I35" s="37">
        <v>326486</v>
      </c>
      <c r="J35" s="37">
        <v>2397861</v>
      </c>
      <c r="K35" s="37"/>
      <c r="L35" s="66">
        <v>20081107</v>
      </c>
    </row>
    <row r="36" spans="1:12" ht="15">
      <c r="A36" s="7">
        <v>6</v>
      </c>
      <c r="B36" s="17" t="s">
        <v>1857</v>
      </c>
      <c r="C36" s="18" t="s">
        <v>1858</v>
      </c>
      <c r="D36" s="17" t="s">
        <v>1841</v>
      </c>
      <c r="E36" s="17" t="s">
        <v>1859</v>
      </c>
      <c r="F36" s="74">
        <f t="shared" si="0"/>
        <v>946442</v>
      </c>
      <c r="G36" s="37">
        <v>611088</v>
      </c>
      <c r="H36" s="37">
        <v>111060</v>
      </c>
      <c r="I36" s="37">
        <v>150200</v>
      </c>
      <c r="J36" s="37">
        <v>74094</v>
      </c>
      <c r="K36" s="37"/>
      <c r="L36" s="66">
        <v>20081007</v>
      </c>
    </row>
    <row r="37" spans="1:12" ht="15">
      <c r="A37" s="7">
        <v>7</v>
      </c>
      <c r="B37" s="17" t="s">
        <v>1860</v>
      </c>
      <c r="C37" s="18" t="s">
        <v>1861</v>
      </c>
      <c r="D37" s="17" t="s">
        <v>1841</v>
      </c>
      <c r="E37" s="17" t="s">
        <v>1862</v>
      </c>
      <c r="F37" s="74">
        <f t="shared" si="0"/>
        <v>736487</v>
      </c>
      <c r="G37" s="37">
        <v>43000</v>
      </c>
      <c r="H37" s="37">
        <v>456782</v>
      </c>
      <c r="I37" s="37">
        <v>2200</v>
      </c>
      <c r="J37" s="37">
        <v>234505</v>
      </c>
      <c r="K37" s="37"/>
      <c r="L37" s="66">
        <v>20081007</v>
      </c>
    </row>
    <row r="38" spans="1:12" ht="15">
      <c r="A38" s="7">
        <v>8</v>
      </c>
      <c r="B38" s="17" t="s">
        <v>1863</v>
      </c>
      <c r="C38" s="18" t="s">
        <v>1864</v>
      </c>
      <c r="D38" s="17" t="s">
        <v>1841</v>
      </c>
      <c r="E38" s="17" t="s">
        <v>1865</v>
      </c>
      <c r="F38" s="74">
        <f t="shared" si="0"/>
        <v>81205496</v>
      </c>
      <c r="G38" s="37">
        <v>16647850</v>
      </c>
      <c r="H38" s="37">
        <v>4784822</v>
      </c>
      <c r="I38" s="37">
        <v>25606444</v>
      </c>
      <c r="J38" s="37">
        <v>34166380</v>
      </c>
      <c r="K38" s="37"/>
      <c r="L38" s="66">
        <v>20081007</v>
      </c>
    </row>
    <row r="39" spans="1:12" ht="15">
      <c r="A39" s="7">
        <v>9</v>
      </c>
      <c r="B39" s="17" t="s">
        <v>1866</v>
      </c>
      <c r="C39" s="18" t="s">
        <v>1867</v>
      </c>
      <c r="D39" s="17" t="s">
        <v>1841</v>
      </c>
      <c r="E39" s="17" t="s">
        <v>1868</v>
      </c>
      <c r="F39" s="74">
        <f t="shared" si="0"/>
        <v>280126</v>
      </c>
      <c r="G39" s="37">
        <v>24400</v>
      </c>
      <c r="H39" s="37">
        <v>146067</v>
      </c>
      <c r="I39" s="37">
        <v>58241</v>
      </c>
      <c r="J39" s="37">
        <v>51418</v>
      </c>
      <c r="K39" s="37"/>
      <c r="L39" s="66">
        <v>20081007</v>
      </c>
    </row>
    <row r="40" spans="1:12" ht="15">
      <c r="A40" s="7">
        <v>10</v>
      </c>
      <c r="B40" s="17" t="s">
        <v>1869</v>
      </c>
      <c r="C40" s="18" t="s">
        <v>1870</v>
      </c>
      <c r="D40" s="17" t="s">
        <v>1841</v>
      </c>
      <c r="E40" s="17" t="s">
        <v>1871</v>
      </c>
      <c r="F40" s="74">
        <f t="shared" si="0"/>
        <v>1375064</v>
      </c>
      <c r="G40" s="37">
        <v>699251</v>
      </c>
      <c r="H40" s="37">
        <v>298678</v>
      </c>
      <c r="I40" s="37">
        <v>14600</v>
      </c>
      <c r="J40" s="37">
        <v>362535</v>
      </c>
      <c r="K40" s="37"/>
      <c r="L40" s="66">
        <v>20081007</v>
      </c>
    </row>
    <row r="41" spans="1:12" ht="15">
      <c r="A41" s="7">
        <v>11</v>
      </c>
      <c r="B41" s="17" t="s">
        <v>1872</v>
      </c>
      <c r="C41" s="18" t="s">
        <v>1873</v>
      </c>
      <c r="D41" s="17" t="s">
        <v>1841</v>
      </c>
      <c r="E41" s="17" t="s">
        <v>1874</v>
      </c>
      <c r="F41" s="74">
        <f t="shared" si="0"/>
        <v>25502949</v>
      </c>
      <c r="G41" s="37">
        <v>12459812</v>
      </c>
      <c r="H41" s="37">
        <v>4459126</v>
      </c>
      <c r="I41" s="37">
        <v>4028776</v>
      </c>
      <c r="J41" s="37">
        <v>4555235</v>
      </c>
      <c r="K41" s="37"/>
      <c r="L41" s="66">
        <v>20081007</v>
      </c>
    </row>
    <row r="42" spans="1:12" ht="15">
      <c r="A42" s="7">
        <v>12</v>
      </c>
      <c r="B42" s="17" t="s">
        <v>1875</v>
      </c>
      <c r="C42" s="18" t="s">
        <v>1876</v>
      </c>
      <c r="D42" s="17" t="s">
        <v>1841</v>
      </c>
      <c r="E42" s="17" t="s">
        <v>1877</v>
      </c>
      <c r="F42" s="74">
        <f t="shared" si="0"/>
        <v>16751708</v>
      </c>
      <c r="G42" s="37">
        <v>7093817</v>
      </c>
      <c r="H42" s="37">
        <v>3735232</v>
      </c>
      <c r="I42" s="37">
        <v>796187</v>
      </c>
      <c r="J42" s="37">
        <v>5126472</v>
      </c>
      <c r="K42" s="37"/>
      <c r="L42" s="66">
        <v>20081007</v>
      </c>
    </row>
    <row r="43" spans="1:12" ht="15">
      <c r="A43" s="7">
        <v>13</v>
      </c>
      <c r="B43" s="17" t="s">
        <v>1878</v>
      </c>
      <c r="C43" s="18" t="s">
        <v>1879</v>
      </c>
      <c r="D43" s="17" t="s">
        <v>1841</v>
      </c>
      <c r="E43" s="17" t="s">
        <v>1880</v>
      </c>
      <c r="F43" s="74">
        <f t="shared" si="0"/>
        <v>8239222</v>
      </c>
      <c r="G43" s="37">
        <v>2749058</v>
      </c>
      <c r="H43" s="37">
        <v>1764527</v>
      </c>
      <c r="I43" s="37">
        <v>856977</v>
      </c>
      <c r="J43" s="37">
        <v>2868660</v>
      </c>
      <c r="K43" s="37"/>
      <c r="L43" s="66">
        <v>20081007</v>
      </c>
    </row>
    <row r="44" spans="1:12" ht="15">
      <c r="A44" s="7">
        <v>14</v>
      </c>
      <c r="B44" s="17" t="s">
        <v>1881</v>
      </c>
      <c r="C44" s="18" t="s">
        <v>1882</v>
      </c>
      <c r="D44" s="17" t="s">
        <v>1841</v>
      </c>
      <c r="E44" s="17" t="s">
        <v>1883</v>
      </c>
      <c r="F44" s="74">
        <f t="shared" si="0"/>
        <v>5858826</v>
      </c>
      <c r="G44" s="37">
        <v>1858250</v>
      </c>
      <c r="H44" s="37">
        <v>2965946</v>
      </c>
      <c r="I44" s="37">
        <v>500</v>
      </c>
      <c r="J44" s="37">
        <v>1034130</v>
      </c>
      <c r="K44" s="72"/>
      <c r="L44" s="66">
        <v>20081107</v>
      </c>
    </row>
    <row r="45" spans="1:12" ht="15">
      <c r="A45" s="7">
        <v>15</v>
      </c>
      <c r="B45" s="17" t="s">
        <v>1884</v>
      </c>
      <c r="C45" s="18" t="s">
        <v>1885</v>
      </c>
      <c r="D45" s="17" t="s">
        <v>1841</v>
      </c>
      <c r="E45" s="17" t="s">
        <v>1886</v>
      </c>
      <c r="F45" s="74">
        <f t="shared" si="0"/>
        <v>7192768</v>
      </c>
      <c r="G45" s="37">
        <v>5030755</v>
      </c>
      <c r="H45" s="37">
        <v>2155538</v>
      </c>
      <c r="I45" s="37">
        <v>0</v>
      </c>
      <c r="J45" s="37">
        <v>6475</v>
      </c>
      <c r="K45" s="37"/>
      <c r="L45" s="66">
        <v>20081007</v>
      </c>
    </row>
    <row r="46" spans="1:12" ht="15">
      <c r="A46" s="7">
        <v>16</v>
      </c>
      <c r="B46" s="17" t="s">
        <v>1887</v>
      </c>
      <c r="C46" s="18" t="s">
        <v>1888</v>
      </c>
      <c r="D46" s="17" t="s">
        <v>1841</v>
      </c>
      <c r="E46" s="17" t="s">
        <v>1889</v>
      </c>
      <c r="F46" s="74">
        <f t="shared" si="0"/>
        <v>20059753</v>
      </c>
      <c r="G46" s="37">
        <v>12065815</v>
      </c>
      <c r="H46" s="37">
        <v>6581016</v>
      </c>
      <c r="I46" s="37">
        <v>17500</v>
      </c>
      <c r="J46" s="37">
        <v>1395422</v>
      </c>
      <c r="K46" s="72"/>
      <c r="L46" s="66">
        <v>20081007</v>
      </c>
    </row>
    <row r="47" spans="1:12" ht="15">
      <c r="A47" s="7">
        <v>17</v>
      </c>
      <c r="B47" s="17" t="s">
        <v>1890</v>
      </c>
      <c r="C47" s="18" t="s">
        <v>1891</v>
      </c>
      <c r="D47" s="17" t="s">
        <v>1841</v>
      </c>
      <c r="E47" s="17" t="s">
        <v>1892</v>
      </c>
      <c r="F47" s="74">
        <f t="shared" si="0"/>
        <v>1778825</v>
      </c>
      <c r="G47" s="37">
        <v>444198</v>
      </c>
      <c r="H47" s="37">
        <v>862936</v>
      </c>
      <c r="I47" s="37">
        <v>105877</v>
      </c>
      <c r="J47" s="37">
        <v>365814</v>
      </c>
      <c r="K47" s="37"/>
      <c r="L47" s="66">
        <v>20081107</v>
      </c>
    </row>
    <row r="48" spans="1:12" ht="15">
      <c r="A48" s="7">
        <v>18</v>
      </c>
      <c r="B48" s="17" t="s">
        <v>1893</v>
      </c>
      <c r="C48" s="18" t="s">
        <v>1894</v>
      </c>
      <c r="D48" s="17" t="s">
        <v>1841</v>
      </c>
      <c r="E48" s="17" t="s">
        <v>1895</v>
      </c>
      <c r="F48" s="74">
        <f t="shared" si="0"/>
        <v>4113411</v>
      </c>
      <c r="G48" s="37">
        <v>393825</v>
      </c>
      <c r="H48" s="37">
        <v>1391948</v>
      </c>
      <c r="I48" s="37">
        <v>16000</v>
      </c>
      <c r="J48" s="37">
        <v>2311638</v>
      </c>
      <c r="K48" s="37"/>
      <c r="L48" s="66">
        <v>20081007</v>
      </c>
    </row>
    <row r="49" spans="1:12" ht="15">
      <c r="A49" s="7">
        <v>19</v>
      </c>
      <c r="B49" s="17" t="s">
        <v>1896</v>
      </c>
      <c r="C49" s="18" t="s">
        <v>1897</v>
      </c>
      <c r="D49" s="17" t="s">
        <v>1841</v>
      </c>
      <c r="E49" s="17" t="s">
        <v>1898</v>
      </c>
      <c r="F49" s="74">
        <f t="shared" si="0"/>
        <v>11163408</v>
      </c>
      <c r="G49" s="37">
        <v>1119200</v>
      </c>
      <c r="H49" s="37">
        <v>1177108</v>
      </c>
      <c r="I49" s="37">
        <v>6023868</v>
      </c>
      <c r="J49" s="37">
        <v>2843232</v>
      </c>
      <c r="K49" s="37"/>
      <c r="L49" s="66">
        <v>20081007</v>
      </c>
    </row>
    <row r="50" spans="1:12" ht="15">
      <c r="A50" s="7">
        <v>20</v>
      </c>
      <c r="B50" s="17" t="s">
        <v>1899</v>
      </c>
      <c r="C50" s="18" t="s">
        <v>1900</v>
      </c>
      <c r="D50" s="17" t="s">
        <v>1841</v>
      </c>
      <c r="E50" s="17" t="s">
        <v>1901</v>
      </c>
      <c r="F50" s="74">
        <f t="shared" si="0"/>
        <v>994490</v>
      </c>
      <c r="G50" s="37">
        <v>275000</v>
      </c>
      <c r="H50" s="37">
        <v>561990</v>
      </c>
      <c r="I50" s="37">
        <v>31000</v>
      </c>
      <c r="J50" s="37">
        <v>126500</v>
      </c>
      <c r="K50" s="37"/>
      <c r="L50" s="66">
        <v>20081007</v>
      </c>
    </row>
    <row r="51" spans="1:12" ht="15">
      <c r="A51" s="7">
        <v>21</v>
      </c>
      <c r="B51" s="17" t="s">
        <v>1902</v>
      </c>
      <c r="C51" s="18" t="s">
        <v>1903</v>
      </c>
      <c r="D51" s="17" t="s">
        <v>1841</v>
      </c>
      <c r="E51" s="17" t="s">
        <v>1904</v>
      </c>
      <c r="F51" s="74">
        <f t="shared" si="0"/>
        <v>6523449</v>
      </c>
      <c r="G51" s="37">
        <v>1879830</v>
      </c>
      <c r="H51" s="37">
        <v>1660639</v>
      </c>
      <c r="I51" s="37">
        <v>2231593</v>
      </c>
      <c r="J51" s="37">
        <v>751387</v>
      </c>
      <c r="K51" s="37"/>
      <c r="L51" s="66" t="s">
        <v>975</v>
      </c>
    </row>
    <row r="52" spans="1:12" ht="15">
      <c r="A52" s="7">
        <v>22</v>
      </c>
      <c r="B52" s="17" t="s">
        <v>1905</v>
      </c>
      <c r="C52" s="18" t="s">
        <v>1906</v>
      </c>
      <c r="D52" s="17" t="s">
        <v>1841</v>
      </c>
      <c r="E52" s="17" t="s">
        <v>1907</v>
      </c>
      <c r="F52" s="74">
        <f t="shared" si="0"/>
        <v>8259584</v>
      </c>
      <c r="G52" s="37">
        <v>2354275</v>
      </c>
      <c r="H52" s="37">
        <v>4777899</v>
      </c>
      <c r="I52" s="37">
        <v>406760</v>
      </c>
      <c r="J52" s="37">
        <v>720650</v>
      </c>
      <c r="K52" s="37"/>
      <c r="L52" s="66">
        <v>20081007</v>
      </c>
    </row>
    <row r="53" spans="1:12" ht="15">
      <c r="A53" s="7">
        <v>23</v>
      </c>
      <c r="B53" s="17" t="s">
        <v>1908</v>
      </c>
      <c r="C53" s="18" t="s">
        <v>1909</v>
      </c>
      <c r="D53" s="17" t="s">
        <v>1841</v>
      </c>
      <c r="E53" s="17" t="s">
        <v>1910</v>
      </c>
      <c r="F53" s="74">
        <f t="shared" si="0"/>
        <v>381356</v>
      </c>
      <c r="G53" s="37">
        <v>5200</v>
      </c>
      <c r="H53" s="37">
        <v>273749</v>
      </c>
      <c r="I53" s="37">
        <v>18100</v>
      </c>
      <c r="J53" s="37">
        <v>84307</v>
      </c>
      <c r="K53" s="37"/>
      <c r="L53" s="66">
        <v>20081107</v>
      </c>
    </row>
    <row r="54" spans="1:12" ht="15">
      <c r="A54" s="7">
        <v>24</v>
      </c>
      <c r="B54" s="17" t="s">
        <v>1912</v>
      </c>
      <c r="C54" s="18" t="s">
        <v>1913</v>
      </c>
      <c r="D54" s="17" t="s">
        <v>1911</v>
      </c>
      <c r="E54" s="17" t="s">
        <v>1914</v>
      </c>
      <c r="F54" s="74">
        <f t="shared" si="0"/>
        <v>7409777</v>
      </c>
      <c r="G54" s="37">
        <v>2078500</v>
      </c>
      <c r="H54" s="37">
        <v>3505039</v>
      </c>
      <c r="I54" s="37">
        <v>0</v>
      </c>
      <c r="J54" s="37">
        <v>1826238</v>
      </c>
      <c r="K54" s="37"/>
      <c r="L54" s="66">
        <v>20081007</v>
      </c>
    </row>
    <row r="55" spans="1:12" ht="15">
      <c r="A55" s="7">
        <v>25</v>
      </c>
      <c r="B55" s="17" t="s">
        <v>1915</v>
      </c>
      <c r="C55" s="18" t="s">
        <v>1916</v>
      </c>
      <c r="D55" s="17" t="s">
        <v>1911</v>
      </c>
      <c r="E55" s="17" t="s">
        <v>1917</v>
      </c>
      <c r="F55" s="74">
        <f t="shared" si="0"/>
        <v>9211089</v>
      </c>
      <c r="G55" s="37">
        <v>5955500</v>
      </c>
      <c r="H55" s="37">
        <v>2397839</v>
      </c>
      <c r="I55" s="37">
        <v>165150</v>
      </c>
      <c r="J55" s="37">
        <v>692600</v>
      </c>
      <c r="K55" s="37"/>
      <c r="L55" s="66">
        <v>20081007</v>
      </c>
    </row>
    <row r="56" spans="1:12" ht="15">
      <c r="A56" s="7">
        <v>26</v>
      </c>
      <c r="B56" s="17" t="s">
        <v>1918</v>
      </c>
      <c r="C56" s="18" t="s">
        <v>1919</v>
      </c>
      <c r="D56" s="17" t="s">
        <v>1911</v>
      </c>
      <c r="E56" s="17" t="s">
        <v>1920</v>
      </c>
      <c r="F56" s="74">
        <f t="shared" si="0"/>
        <v>8931634</v>
      </c>
      <c r="G56" s="37">
        <v>1036750</v>
      </c>
      <c r="H56" s="37">
        <v>5743336</v>
      </c>
      <c r="I56" s="37">
        <v>1410500</v>
      </c>
      <c r="J56" s="37">
        <v>741048</v>
      </c>
      <c r="K56" s="37"/>
      <c r="L56" s="66">
        <v>20081007</v>
      </c>
    </row>
    <row r="57" spans="1:12" ht="15">
      <c r="A57" s="7">
        <v>27</v>
      </c>
      <c r="B57" s="17" t="s">
        <v>1921</v>
      </c>
      <c r="C57" s="18" t="s">
        <v>1922</v>
      </c>
      <c r="D57" s="17" t="s">
        <v>1911</v>
      </c>
      <c r="E57" s="17" t="s">
        <v>1923</v>
      </c>
      <c r="F57" s="74">
        <f t="shared" si="0"/>
        <v>1987877</v>
      </c>
      <c r="G57" s="37">
        <v>61700</v>
      </c>
      <c r="H57" s="37">
        <v>1017347</v>
      </c>
      <c r="I57" s="37">
        <v>0</v>
      </c>
      <c r="J57" s="37">
        <v>908830</v>
      </c>
      <c r="K57" s="37"/>
      <c r="L57" s="66">
        <v>20081107</v>
      </c>
    </row>
    <row r="58" spans="1:12" ht="15">
      <c r="A58" s="7">
        <v>28</v>
      </c>
      <c r="B58" s="17" t="s">
        <v>1924</v>
      </c>
      <c r="C58" s="18" t="s">
        <v>1925</v>
      </c>
      <c r="D58" s="17" t="s">
        <v>1911</v>
      </c>
      <c r="E58" s="17" t="s">
        <v>1926</v>
      </c>
      <c r="F58" s="74">
        <f t="shared" si="0"/>
        <v>18143629</v>
      </c>
      <c r="G58" s="37">
        <v>409600</v>
      </c>
      <c r="H58" s="37">
        <v>1008285</v>
      </c>
      <c r="I58" s="37">
        <v>416890</v>
      </c>
      <c r="J58" s="37">
        <v>16308854</v>
      </c>
      <c r="K58" s="37"/>
      <c r="L58" s="66">
        <v>20081107</v>
      </c>
    </row>
    <row r="59" spans="1:12" ht="15">
      <c r="A59" s="7">
        <v>29</v>
      </c>
      <c r="B59" s="17" t="s">
        <v>1927</v>
      </c>
      <c r="C59" s="18" t="s">
        <v>1928</v>
      </c>
      <c r="D59" s="17" t="s">
        <v>1911</v>
      </c>
      <c r="E59" s="17" t="s">
        <v>1929</v>
      </c>
      <c r="F59" s="74">
        <f t="shared" si="0"/>
        <v>22535648</v>
      </c>
      <c r="G59" s="37">
        <v>16523000</v>
      </c>
      <c r="H59" s="37">
        <v>5173768</v>
      </c>
      <c r="I59" s="37">
        <v>0</v>
      </c>
      <c r="J59" s="37">
        <v>838880</v>
      </c>
      <c r="K59" s="37"/>
      <c r="L59" s="66">
        <v>20081007</v>
      </c>
    </row>
    <row r="60" spans="1:12" ht="15">
      <c r="A60" s="7">
        <v>30</v>
      </c>
      <c r="B60" s="17" t="s">
        <v>1930</v>
      </c>
      <c r="C60" s="18" t="s">
        <v>1931</v>
      </c>
      <c r="D60" s="17" t="s">
        <v>1911</v>
      </c>
      <c r="E60" s="17" t="s">
        <v>1932</v>
      </c>
      <c r="F60" s="74">
        <f t="shared" si="0"/>
        <v>8517192</v>
      </c>
      <c r="G60" s="37">
        <v>4649896</v>
      </c>
      <c r="H60" s="37">
        <v>2250760</v>
      </c>
      <c r="I60" s="37">
        <v>0</v>
      </c>
      <c r="J60" s="37">
        <v>1616536</v>
      </c>
      <c r="K60" s="37"/>
      <c r="L60" s="66">
        <v>20081007</v>
      </c>
    </row>
    <row r="61" spans="1:12" ht="15">
      <c r="A61" s="7">
        <v>31</v>
      </c>
      <c r="B61" s="17" t="s">
        <v>1933</v>
      </c>
      <c r="C61" s="18" t="s">
        <v>1934</v>
      </c>
      <c r="D61" s="17" t="s">
        <v>1911</v>
      </c>
      <c r="E61" s="17" t="s">
        <v>1935</v>
      </c>
      <c r="F61" s="74">
        <f t="shared" si="0"/>
        <v>11324657</v>
      </c>
      <c r="G61" s="37">
        <v>6290881</v>
      </c>
      <c r="H61" s="37">
        <v>4045418</v>
      </c>
      <c r="I61" s="37">
        <v>9400</v>
      </c>
      <c r="J61" s="37">
        <v>978958</v>
      </c>
      <c r="K61" s="37"/>
      <c r="L61" s="66">
        <v>20081007</v>
      </c>
    </row>
    <row r="62" spans="1:12" ht="15">
      <c r="A62" s="7">
        <v>32</v>
      </c>
      <c r="B62" s="17" t="s">
        <v>1936</v>
      </c>
      <c r="C62" s="18" t="s">
        <v>1937</v>
      </c>
      <c r="D62" s="17" t="s">
        <v>1911</v>
      </c>
      <c r="E62" s="17" t="s">
        <v>1938</v>
      </c>
      <c r="F62" s="74">
        <f t="shared" si="0"/>
        <v>5589738</v>
      </c>
      <c r="G62" s="37">
        <v>2698425</v>
      </c>
      <c r="H62" s="37">
        <v>2297967</v>
      </c>
      <c r="I62" s="37">
        <v>201900</v>
      </c>
      <c r="J62" s="37">
        <v>391446</v>
      </c>
      <c r="K62" s="37"/>
      <c r="L62" s="66">
        <v>20081007</v>
      </c>
    </row>
    <row r="63" spans="1:12" ht="15">
      <c r="A63" s="7">
        <v>33</v>
      </c>
      <c r="B63" s="17" t="s">
        <v>1939</v>
      </c>
      <c r="C63" s="18" t="s">
        <v>1940</v>
      </c>
      <c r="D63" s="17" t="s">
        <v>1911</v>
      </c>
      <c r="E63" s="17" t="s">
        <v>1941</v>
      </c>
      <c r="F63" s="74">
        <f t="shared" si="0"/>
        <v>4650801</v>
      </c>
      <c r="G63" s="37">
        <v>683050</v>
      </c>
      <c r="H63" s="37">
        <v>3113902</v>
      </c>
      <c r="I63" s="37">
        <v>795144</v>
      </c>
      <c r="J63" s="37">
        <v>58705</v>
      </c>
      <c r="K63" s="72"/>
      <c r="L63" s="66">
        <v>20081107</v>
      </c>
    </row>
    <row r="64" spans="1:12" ht="15">
      <c r="A64" s="7">
        <v>34</v>
      </c>
      <c r="B64" s="17" t="s">
        <v>1942</v>
      </c>
      <c r="C64" s="18" t="s">
        <v>1943</v>
      </c>
      <c r="D64" s="17" t="s">
        <v>1911</v>
      </c>
      <c r="E64" s="17" t="s">
        <v>1944</v>
      </c>
      <c r="F64" s="74">
        <f t="shared" si="0"/>
        <v>8635686</v>
      </c>
      <c r="G64" s="37">
        <v>2180651</v>
      </c>
      <c r="H64" s="37">
        <v>4763340</v>
      </c>
      <c r="I64" s="37">
        <v>32000</v>
      </c>
      <c r="J64" s="37">
        <v>1659695</v>
      </c>
      <c r="K64" s="37"/>
      <c r="L64" s="66">
        <v>20081007</v>
      </c>
    </row>
    <row r="65" spans="1:12" ht="15">
      <c r="A65" s="7">
        <v>35</v>
      </c>
      <c r="B65" s="17" t="s">
        <v>1945</v>
      </c>
      <c r="C65" s="18" t="s">
        <v>1946</v>
      </c>
      <c r="D65" s="17" t="s">
        <v>1911</v>
      </c>
      <c r="E65" s="17" t="s">
        <v>1947</v>
      </c>
      <c r="F65" s="74">
        <f t="shared" si="0"/>
        <v>13447538</v>
      </c>
      <c r="G65" s="37">
        <v>3719500</v>
      </c>
      <c r="H65" s="37">
        <v>2117375</v>
      </c>
      <c r="I65" s="37">
        <v>2185851</v>
      </c>
      <c r="J65" s="37">
        <v>5424812</v>
      </c>
      <c r="K65" s="37"/>
      <c r="L65" s="66">
        <v>20081007</v>
      </c>
    </row>
    <row r="66" spans="1:12" ht="15">
      <c r="A66" s="7">
        <v>36</v>
      </c>
      <c r="B66" s="17" t="s">
        <v>1948</v>
      </c>
      <c r="C66" s="18" t="s">
        <v>1949</v>
      </c>
      <c r="D66" s="17" t="s">
        <v>1911</v>
      </c>
      <c r="E66" s="17" t="s">
        <v>1950</v>
      </c>
      <c r="F66" s="74">
        <f t="shared" si="0"/>
        <v>25372287</v>
      </c>
      <c r="G66" s="37">
        <v>17448700</v>
      </c>
      <c r="H66" s="37">
        <v>5598059</v>
      </c>
      <c r="I66" s="37">
        <v>450000</v>
      </c>
      <c r="J66" s="37">
        <v>1875528</v>
      </c>
      <c r="K66" s="37"/>
      <c r="L66" s="66">
        <v>20081107</v>
      </c>
    </row>
    <row r="67" spans="1:12" ht="15">
      <c r="A67" s="7">
        <v>37</v>
      </c>
      <c r="B67" s="17" t="s">
        <v>1951</v>
      </c>
      <c r="C67" s="18" t="s">
        <v>1952</v>
      </c>
      <c r="D67" s="17" t="s">
        <v>1911</v>
      </c>
      <c r="E67" s="17" t="s">
        <v>1953</v>
      </c>
      <c r="F67" s="74">
        <f t="shared" si="0"/>
        <v>6272497</v>
      </c>
      <c r="G67" s="37">
        <v>22750</v>
      </c>
      <c r="H67" s="37">
        <v>3384817</v>
      </c>
      <c r="I67" s="37">
        <v>1953802</v>
      </c>
      <c r="J67" s="37">
        <v>911128</v>
      </c>
      <c r="K67" s="37"/>
      <c r="L67" s="66">
        <v>20081007</v>
      </c>
    </row>
    <row r="68" spans="1:12" ht="15">
      <c r="A68" s="7">
        <v>38</v>
      </c>
      <c r="B68" s="17" t="s">
        <v>1954</v>
      </c>
      <c r="C68" s="18" t="s">
        <v>1955</v>
      </c>
      <c r="D68" s="17" t="s">
        <v>1911</v>
      </c>
      <c r="E68" s="17" t="s">
        <v>1956</v>
      </c>
      <c r="F68" s="74">
        <f t="shared" si="0"/>
        <v>34703900</v>
      </c>
      <c r="G68" s="37">
        <v>1654050</v>
      </c>
      <c r="H68" s="37">
        <v>9206134</v>
      </c>
      <c r="I68" s="37">
        <v>1171948</v>
      </c>
      <c r="J68" s="37">
        <v>22671768</v>
      </c>
      <c r="K68" s="37"/>
      <c r="L68" s="66">
        <v>20081007</v>
      </c>
    </row>
    <row r="69" spans="1:12" ht="15">
      <c r="A69" s="7">
        <v>39</v>
      </c>
      <c r="B69" s="17" t="s">
        <v>1957</v>
      </c>
      <c r="C69" s="18" t="s">
        <v>1958</v>
      </c>
      <c r="D69" s="17" t="s">
        <v>1911</v>
      </c>
      <c r="E69" s="17" t="s">
        <v>1959</v>
      </c>
      <c r="F69" s="74">
        <f t="shared" si="0"/>
        <v>23327726</v>
      </c>
      <c r="G69" s="37">
        <v>10527650</v>
      </c>
      <c r="H69" s="37">
        <v>8815336</v>
      </c>
      <c r="I69" s="37">
        <v>39000</v>
      </c>
      <c r="J69" s="37">
        <v>3945740</v>
      </c>
      <c r="K69" s="37"/>
      <c r="L69" s="66">
        <v>20081007</v>
      </c>
    </row>
    <row r="70" spans="1:12" ht="15">
      <c r="A70" s="7">
        <v>40</v>
      </c>
      <c r="B70" s="17" t="s">
        <v>1960</v>
      </c>
      <c r="C70" s="18" t="s">
        <v>1961</v>
      </c>
      <c r="D70" s="17" t="s">
        <v>1911</v>
      </c>
      <c r="E70" s="17" t="s">
        <v>1962</v>
      </c>
      <c r="F70" s="74">
        <f t="shared" si="0"/>
        <v>21177880</v>
      </c>
      <c r="G70" s="37">
        <v>542412</v>
      </c>
      <c r="H70" s="37">
        <v>11411767</v>
      </c>
      <c r="I70" s="37">
        <v>2430803</v>
      </c>
      <c r="J70" s="37">
        <v>6792898</v>
      </c>
      <c r="K70" s="37"/>
      <c r="L70" s="66">
        <v>20081007</v>
      </c>
    </row>
    <row r="71" spans="1:12" ht="15">
      <c r="A71" s="7">
        <v>41</v>
      </c>
      <c r="B71" s="17" t="s">
        <v>1963</v>
      </c>
      <c r="C71" s="18" t="s">
        <v>1964</v>
      </c>
      <c r="D71" s="17" t="s">
        <v>1911</v>
      </c>
      <c r="E71" s="17" t="s">
        <v>1965</v>
      </c>
      <c r="F71" s="74">
        <f t="shared" si="0"/>
        <v>5101688</v>
      </c>
      <c r="G71" s="37">
        <v>1952500</v>
      </c>
      <c r="H71" s="37">
        <v>1142684</v>
      </c>
      <c r="I71" s="37">
        <v>683000</v>
      </c>
      <c r="J71" s="37">
        <v>1323504</v>
      </c>
      <c r="K71" s="72"/>
      <c r="L71" s="66">
        <v>20081007</v>
      </c>
    </row>
    <row r="72" spans="1:12" ht="15">
      <c r="A72" s="7">
        <v>42</v>
      </c>
      <c r="B72" s="17" t="s">
        <v>1966</v>
      </c>
      <c r="C72" s="18" t="s">
        <v>1967</v>
      </c>
      <c r="D72" s="17" t="s">
        <v>1911</v>
      </c>
      <c r="E72" s="17" t="s">
        <v>1968</v>
      </c>
      <c r="F72" s="74">
        <f t="shared" si="0"/>
        <v>24411942</v>
      </c>
      <c r="G72" s="37">
        <v>6925800</v>
      </c>
      <c r="H72" s="37">
        <v>11602194</v>
      </c>
      <c r="I72" s="37">
        <v>1034100</v>
      </c>
      <c r="J72" s="37">
        <v>4849848</v>
      </c>
      <c r="K72" s="37"/>
      <c r="L72" s="66">
        <v>20081007</v>
      </c>
    </row>
    <row r="73" spans="1:12" ht="15">
      <c r="A73" s="7">
        <v>43</v>
      </c>
      <c r="B73" s="17" t="s">
        <v>1969</v>
      </c>
      <c r="C73" s="18" t="s">
        <v>1970</v>
      </c>
      <c r="D73" s="17" t="s">
        <v>1911</v>
      </c>
      <c r="E73" s="17" t="s">
        <v>1971</v>
      </c>
      <c r="F73" s="74">
        <f t="shared" si="0"/>
        <v>28902894</v>
      </c>
      <c r="G73" s="37">
        <v>6609900</v>
      </c>
      <c r="H73" s="37">
        <v>9604441</v>
      </c>
      <c r="I73" s="37">
        <v>7668476</v>
      </c>
      <c r="J73" s="37">
        <v>5020077</v>
      </c>
      <c r="K73" s="37"/>
      <c r="L73" s="66">
        <v>20081107</v>
      </c>
    </row>
    <row r="74" spans="1:12" ht="15">
      <c r="A74" s="7">
        <v>44</v>
      </c>
      <c r="B74" s="17" t="s">
        <v>1972</v>
      </c>
      <c r="C74" s="18" t="s">
        <v>1973</v>
      </c>
      <c r="D74" s="17" t="s">
        <v>1911</v>
      </c>
      <c r="E74" s="17" t="s">
        <v>1974</v>
      </c>
      <c r="F74" s="74">
        <f t="shared" si="0"/>
        <v>8031600</v>
      </c>
      <c r="G74" s="37">
        <v>857957</v>
      </c>
      <c r="H74" s="37">
        <v>3410827</v>
      </c>
      <c r="I74" s="37">
        <v>2029785</v>
      </c>
      <c r="J74" s="37">
        <v>1733031</v>
      </c>
      <c r="K74" s="37"/>
      <c r="L74" s="66">
        <v>20081107</v>
      </c>
    </row>
    <row r="75" spans="1:12" ht="15">
      <c r="A75" s="7">
        <v>45</v>
      </c>
      <c r="B75" s="17" t="s">
        <v>1975</v>
      </c>
      <c r="C75" s="18" t="s">
        <v>1976</v>
      </c>
      <c r="D75" s="17" t="s">
        <v>1911</v>
      </c>
      <c r="E75" s="17" t="s">
        <v>1977</v>
      </c>
      <c r="F75" s="74">
        <f t="shared" si="0"/>
        <v>20437275</v>
      </c>
      <c r="G75" s="37">
        <v>2062600</v>
      </c>
      <c r="H75" s="37">
        <v>10790986</v>
      </c>
      <c r="I75" s="37">
        <v>1000</v>
      </c>
      <c r="J75" s="37">
        <v>7582689</v>
      </c>
      <c r="K75" s="37"/>
      <c r="L75" s="66">
        <v>20081007</v>
      </c>
    </row>
    <row r="76" spans="1:12" ht="15">
      <c r="A76" s="7">
        <v>46</v>
      </c>
      <c r="B76" s="17" t="s">
        <v>1978</v>
      </c>
      <c r="C76" s="18" t="s">
        <v>1979</v>
      </c>
      <c r="D76" s="17" t="s">
        <v>1911</v>
      </c>
      <c r="E76" s="17" t="s">
        <v>1980</v>
      </c>
      <c r="F76" s="74">
        <f t="shared" si="0"/>
        <v>81771171</v>
      </c>
      <c r="G76" s="37">
        <v>5435600</v>
      </c>
      <c r="H76" s="37">
        <v>5795050</v>
      </c>
      <c r="I76" s="37">
        <v>51998101</v>
      </c>
      <c r="J76" s="37">
        <v>18542420</v>
      </c>
      <c r="K76" s="37"/>
      <c r="L76" s="66">
        <v>20081007</v>
      </c>
    </row>
    <row r="77" spans="1:12" ht="15">
      <c r="A77" s="7">
        <v>47</v>
      </c>
      <c r="B77" s="17" t="s">
        <v>1981</v>
      </c>
      <c r="C77" s="18" t="s">
        <v>1982</v>
      </c>
      <c r="D77" s="17" t="s">
        <v>1911</v>
      </c>
      <c r="E77" s="17" t="s">
        <v>1983</v>
      </c>
      <c r="F77" s="74">
        <f t="shared" si="0"/>
        <v>3794578</v>
      </c>
      <c r="G77" s="37">
        <v>453523</v>
      </c>
      <c r="H77" s="37">
        <v>2366105</v>
      </c>
      <c r="I77" s="37">
        <v>919000</v>
      </c>
      <c r="J77" s="37">
        <v>55950</v>
      </c>
      <c r="K77" s="37"/>
      <c r="L77" s="66">
        <v>20081007</v>
      </c>
    </row>
    <row r="78" spans="1:12" ht="15">
      <c r="A78" s="7">
        <v>48</v>
      </c>
      <c r="B78" s="17" t="s">
        <v>1984</v>
      </c>
      <c r="C78" s="18" t="s">
        <v>1985</v>
      </c>
      <c r="D78" s="17" t="s">
        <v>1911</v>
      </c>
      <c r="E78" s="17" t="s">
        <v>1986</v>
      </c>
      <c r="F78" s="74">
        <f t="shared" si="0"/>
        <v>13431254</v>
      </c>
      <c r="G78" s="37">
        <v>2958040</v>
      </c>
      <c r="H78" s="37">
        <v>3035233</v>
      </c>
      <c r="I78" s="37">
        <v>30700</v>
      </c>
      <c r="J78" s="37">
        <v>7407281</v>
      </c>
      <c r="K78" s="37"/>
      <c r="L78" s="66">
        <v>20081107</v>
      </c>
    </row>
    <row r="79" spans="1:12" ht="15">
      <c r="A79" s="7">
        <v>49</v>
      </c>
      <c r="B79" s="17" t="s">
        <v>1987</v>
      </c>
      <c r="C79" s="18" t="s">
        <v>1988</v>
      </c>
      <c r="D79" s="17" t="s">
        <v>1911</v>
      </c>
      <c r="E79" s="17" t="s">
        <v>1989</v>
      </c>
      <c r="F79" s="74">
        <f t="shared" si="0"/>
        <v>9410577</v>
      </c>
      <c r="G79" s="37">
        <v>1080695</v>
      </c>
      <c r="H79" s="37">
        <v>2655205</v>
      </c>
      <c r="I79" s="37">
        <v>5100000</v>
      </c>
      <c r="J79" s="37">
        <v>574677</v>
      </c>
      <c r="K79" s="37"/>
      <c r="L79" s="66">
        <v>20081007</v>
      </c>
    </row>
    <row r="80" spans="1:12" ht="15">
      <c r="A80" s="7">
        <v>50</v>
      </c>
      <c r="B80" s="17" t="s">
        <v>1990</v>
      </c>
      <c r="C80" s="18" t="s">
        <v>1991</v>
      </c>
      <c r="D80" s="17" t="s">
        <v>1911</v>
      </c>
      <c r="E80" s="17" t="s">
        <v>1992</v>
      </c>
      <c r="F80" s="74">
        <f t="shared" si="0"/>
        <v>8770774</v>
      </c>
      <c r="G80" s="37">
        <v>1128825</v>
      </c>
      <c r="H80" s="37">
        <v>5679905</v>
      </c>
      <c r="I80" s="37">
        <v>203200</v>
      </c>
      <c r="J80" s="37">
        <v>1758844</v>
      </c>
      <c r="K80" s="37"/>
      <c r="L80" s="66">
        <v>20081007</v>
      </c>
    </row>
    <row r="81" spans="1:12" ht="15">
      <c r="A81" s="7">
        <v>51</v>
      </c>
      <c r="B81" s="17" t="s">
        <v>1993</v>
      </c>
      <c r="C81" s="18" t="s">
        <v>1994</v>
      </c>
      <c r="D81" s="17" t="s">
        <v>1911</v>
      </c>
      <c r="E81" s="17" t="s">
        <v>1995</v>
      </c>
      <c r="F81" s="74">
        <f t="shared" si="0"/>
        <v>5341849</v>
      </c>
      <c r="G81" s="37">
        <v>9201</v>
      </c>
      <c r="H81" s="37">
        <v>4095940</v>
      </c>
      <c r="I81" s="37">
        <v>316700</v>
      </c>
      <c r="J81" s="37">
        <v>920008</v>
      </c>
      <c r="K81" s="37"/>
      <c r="L81" s="66">
        <v>20081107</v>
      </c>
    </row>
    <row r="82" spans="1:12" ht="15">
      <c r="A82" s="7">
        <v>52</v>
      </c>
      <c r="B82" s="17" t="s">
        <v>1996</v>
      </c>
      <c r="C82" s="18" t="s">
        <v>1997</v>
      </c>
      <c r="D82" s="17" t="s">
        <v>1911</v>
      </c>
      <c r="E82" s="17" t="s">
        <v>1998</v>
      </c>
      <c r="F82" s="74">
        <f t="shared" si="0"/>
        <v>3877775</v>
      </c>
      <c r="G82" s="37">
        <v>400</v>
      </c>
      <c r="H82" s="37">
        <v>3214151</v>
      </c>
      <c r="I82" s="37">
        <v>58200</v>
      </c>
      <c r="J82" s="37">
        <v>605024</v>
      </c>
      <c r="K82" s="37"/>
      <c r="L82" s="66">
        <v>20081007</v>
      </c>
    </row>
    <row r="83" spans="1:12" ht="15">
      <c r="A83" s="7">
        <v>53</v>
      </c>
      <c r="B83" s="17" t="s">
        <v>1999</v>
      </c>
      <c r="C83" s="18" t="s">
        <v>2000</v>
      </c>
      <c r="D83" s="17" t="s">
        <v>1911</v>
      </c>
      <c r="E83" s="17" t="s">
        <v>2001</v>
      </c>
      <c r="F83" s="74">
        <f t="shared" si="0"/>
        <v>4115623</v>
      </c>
      <c r="G83" s="37">
        <v>441000</v>
      </c>
      <c r="H83" s="37">
        <v>1483711</v>
      </c>
      <c r="I83" s="37">
        <v>1176761</v>
      </c>
      <c r="J83" s="37">
        <v>1014151</v>
      </c>
      <c r="K83" s="37"/>
      <c r="L83" s="66">
        <v>20081007</v>
      </c>
    </row>
    <row r="84" spans="1:12" ht="15">
      <c r="A84" s="7">
        <v>54</v>
      </c>
      <c r="B84" s="17" t="s">
        <v>2002</v>
      </c>
      <c r="C84" s="18" t="s">
        <v>2003</v>
      </c>
      <c r="D84" s="17" t="s">
        <v>1911</v>
      </c>
      <c r="E84" s="17" t="s">
        <v>2004</v>
      </c>
      <c r="F84" s="74">
        <f t="shared" si="0"/>
        <v>3733921</v>
      </c>
      <c r="G84" s="37">
        <v>0</v>
      </c>
      <c r="H84" s="37">
        <v>2251101</v>
      </c>
      <c r="I84" s="37">
        <v>17200</v>
      </c>
      <c r="J84" s="37">
        <v>1465620</v>
      </c>
      <c r="K84" s="37"/>
      <c r="L84" s="66">
        <v>20081007</v>
      </c>
    </row>
    <row r="85" spans="1:12" ht="15">
      <c r="A85" s="7">
        <v>55</v>
      </c>
      <c r="B85" s="17" t="s">
        <v>2005</v>
      </c>
      <c r="C85" s="18" t="s">
        <v>2006</v>
      </c>
      <c r="D85" s="17" t="s">
        <v>1911</v>
      </c>
      <c r="E85" s="17" t="s">
        <v>2007</v>
      </c>
      <c r="F85" s="74">
        <f t="shared" si="0"/>
        <v>14799851</v>
      </c>
      <c r="G85" s="37">
        <v>1059401</v>
      </c>
      <c r="H85" s="37">
        <v>4085450</v>
      </c>
      <c r="I85" s="37">
        <v>58507</v>
      </c>
      <c r="J85" s="37">
        <v>9596493</v>
      </c>
      <c r="K85" s="37"/>
      <c r="L85" s="66">
        <v>20081007</v>
      </c>
    </row>
    <row r="86" spans="1:12" ht="15">
      <c r="A86" s="7">
        <v>56</v>
      </c>
      <c r="B86" s="17" t="s">
        <v>2008</v>
      </c>
      <c r="C86" s="18" t="s">
        <v>2009</v>
      </c>
      <c r="D86" s="17" t="s">
        <v>1911</v>
      </c>
      <c r="E86" s="17" t="s">
        <v>2010</v>
      </c>
      <c r="F86" s="74">
        <f t="shared" si="0"/>
        <v>37155154</v>
      </c>
      <c r="G86" s="37">
        <v>3108267</v>
      </c>
      <c r="H86" s="37">
        <v>13208897</v>
      </c>
      <c r="I86" s="37">
        <v>16332941</v>
      </c>
      <c r="J86" s="37">
        <v>4505049</v>
      </c>
      <c r="K86" s="37"/>
      <c r="L86" s="66">
        <v>20081007</v>
      </c>
    </row>
    <row r="87" spans="1:12" ht="15">
      <c r="A87" s="7">
        <v>57</v>
      </c>
      <c r="B87" s="17" t="s">
        <v>2011</v>
      </c>
      <c r="C87" s="18" t="s">
        <v>2012</v>
      </c>
      <c r="D87" s="17" t="s">
        <v>1911</v>
      </c>
      <c r="E87" s="17" t="s">
        <v>2013</v>
      </c>
      <c r="F87" s="74">
        <f t="shared" si="0"/>
        <v>4764334</v>
      </c>
      <c r="G87" s="37">
        <v>1048500</v>
      </c>
      <c r="H87" s="37">
        <v>2553931</v>
      </c>
      <c r="I87" s="37">
        <v>33750</v>
      </c>
      <c r="J87" s="37">
        <v>1128153</v>
      </c>
      <c r="K87" s="37"/>
      <c r="L87" s="66">
        <v>20081107</v>
      </c>
    </row>
    <row r="88" spans="1:12" ht="15">
      <c r="A88" s="7">
        <v>58</v>
      </c>
      <c r="B88" s="17" t="s">
        <v>2014</v>
      </c>
      <c r="C88" s="18" t="s">
        <v>2015</v>
      </c>
      <c r="D88" s="17" t="s">
        <v>1911</v>
      </c>
      <c r="E88" s="17" t="s">
        <v>2016</v>
      </c>
      <c r="F88" s="74">
        <f t="shared" si="0"/>
        <v>4431549</v>
      </c>
      <c r="G88" s="37">
        <v>0</v>
      </c>
      <c r="H88" s="37">
        <v>2761087</v>
      </c>
      <c r="I88" s="37">
        <v>0</v>
      </c>
      <c r="J88" s="37">
        <v>1670462</v>
      </c>
      <c r="K88" s="37"/>
      <c r="L88" s="66">
        <v>20081007</v>
      </c>
    </row>
    <row r="89" spans="1:12" ht="15">
      <c r="A89" s="7">
        <v>59</v>
      </c>
      <c r="B89" s="17" t="s">
        <v>2017</v>
      </c>
      <c r="C89" s="18" t="s">
        <v>2018</v>
      </c>
      <c r="D89" s="17" t="s">
        <v>1911</v>
      </c>
      <c r="E89" s="17" t="s">
        <v>2019</v>
      </c>
      <c r="F89" s="74">
        <f t="shared" si="0"/>
        <v>19883364</v>
      </c>
      <c r="G89" s="37">
        <v>4713399</v>
      </c>
      <c r="H89" s="37">
        <v>3386432</v>
      </c>
      <c r="I89" s="37">
        <v>2150000</v>
      </c>
      <c r="J89" s="37">
        <v>9633533</v>
      </c>
      <c r="K89" s="37"/>
      <c r="L89" s="66">
        <v>20081007</v>
      </c>
    </row>
    <row r="90" spans="1:12" ht="15">
      <c r="A90" s="7">
        <v>60</v>
      </c>
      <c r="B90" s="17" t="s">
        <v>2020</v>
      </c>
      <c r="C90" s="18" t="s">
        <v>2021</v>
      </c>
      <c r="D90" s="17" t="s">
        <v>1911</v>
      </c>
      <c r="E90" s="17" t="s">
        <v>2022</v>
      </c>
      <c r="F90" s="74">
        <f t="shared" si="0"/>
        <v>3106559</v>
      </c>
      <c r="G90" s="37">
        <v>500</v>
      </c>
      <c r="H90" s="37">
        <v>514652</v>
      </c>
      <c r="I90" s="37">
        <v>0</v>
      </c>
      <c r="J90" s="37">
        <v>2591407</v>
      </c>
      <c r="K90" s="37"/>
      <c r="L90" s="66">
        <v>20081107</v>
      </c>
    </row>
    <row r="91" spans="1:12" ht="15">
      <c r="A91" s="7">
        <v>61</v>
      </c>
      <c r="B91" s="17" t="s">
        <v>2023</v>
      </c>
      <c r="C91" s="18" t="s">
        <v>2024</v>
      </c>
      <c r="D91" s="17" t="s">
        <v>1911</v>
      </c>
      <c r="E91" s="17" t="s">
        <v>2025</v>
      </c>
      <c r="F91" s="74">
        <f t="shared" si="0"/>
        <v>6604655</v>
      </c>
      <c r="G91" s="37">
        <v>2244120</v>
      </c>
      <c r="H91" s="37">
        <v>4126189</v>
      </c>
      <c r="I91" s="37">
        <v>17000</v>
      </c>
      <c r="J91" s="37">
        <v>217346</v>
      </c>
      <c r="K91" s="37"/>
      <c r="L91" s="66">
        <v>20081007</v>
      </c>
    </row>
    <row r="92" spans="1:12" ht="15">
      <c r="A92" s="7">
        <v>62</v>
      </c>
      <c r="B92" s="17" t="s">
        <v>2026</v>
      </c>
      <c r="C92" s="18" t="s">
        <v>2027</v>
      </c>
      <c r="D92" s="17" t="s">
        <v>1911</v>
      </c>
      <c r="E92" s="17" t="s">
        <v>2028</v>
      </c>
      <c r="F92" s="74">
        <f t="shared" si="0"/>
        <v>4665472</v>
      </c>
      <c r="G92" s="37">
        <v>848400</v>
      </c>
      <c r="H92" s="37">
        <v>2520936</v>
      </c>
      <c r="I92" s="37">
        <v>0</v>
      </c>
      <c r="J92" s="37">
        <v>1296136</v>
      </c>
      <c r="K92" s="37"/>
      <c r="L92" s="66">
        <v>20081007</v>
      </c>
    </row>
    <row r="93" spans="1:12" ht="15">
      <c r="A93" s="7">
        <v>63</v>
      </c>
      <c r="B93" s="17" t="s">
        <v>2029</v>
      </c>
      <c r="C93" s="18" t="s">
        <v>2030</v>
      </c>
      <c r="D93" s="17" t="s">
        <v>1911</v>
      </c>
      <c r="E93" s="17" t="s">
        <v>2031</v>
      </c>
      <c r="F93" s="74">
        <f t="shared" si="0"/>
        <v>3985985</v>
      </c>
      <c r="G93" s="37">
        <v>626650</v>
      </c>
      <c r="H93" s="37">
        <v>853581</v>
      </c>
      <c r="I93" s="37">
        <v>902708</v>
      </c>
      <c r="J93" s="37">
        <v>1603046</v>
      </c>
      <c r="K93" s="37"/>
      <c r="L93" s="66">
        <v>20081007</v>
      </c>
    </row>
    <row r="94" spans="1:12" ht="15">
      <c r="A94" s="7">
        <v>64</v>
      </c>
      <c r="B94" s="17" t="s">
        <v>2032</v>
      </c>
      <c r="C94" s="18" t="s">
        <v>2033</v>
      </c>
      <c r="D94" s="17" t="s">
        <v>1911</v>
      </c>
      <c r="E94" s="17" t="s">
        <v>2034</v>
      </c>
      <c r="F94" s="74">
        <f t="shared" si="0"/>
        <v>4035622</v>
      </c>
      <c r="G94" s="37">
        <v>518000</v>
      </c>
      <c r="H94" s="37">
        <v>1737271</v>
      </c>
      <c r="I94" s="37">
        <v>30000</v>
      </c>
      <c r="J94" s="37">
        <v>1750351</v>
      </c>
      <c r="K94" s="37"/>
      <c r="L94" s="66">
        <v>20081007</v>
      </c>
    </row>
    <row r="95" spans="1:12" ht="15">
      <c r="A95" s="7">
        <v>65</v>
      </c>
      <c r="B95" s="17" t="s">
        <v>2035</v>
      </c>
      <c r="C95" s="18" t="s">
        <v>2036</v>
      </c>
      <c r="D95" s="17" t="s">
        <v>1911</v>
      </c>
      <c r="E95" s="17" t="s">
        <v>2038</v>
      </c>
      <c r="F95" s="74">
        <f aca="true" t="shared" si="1" ref="F95:F158">G95+H95+I95+J95</f>
        <v>16800324</v>
      </c>
      <c r="G95" s="37">
        <v>455101</v>
      </c>
      <c r="H95" s="37">
        <v>5445349</v>
      </c>
      <c r="I95" s="37">
        <v>6343372</v>
      </c>
      <c r="J95" s="37">
        <v>4556502</v>
      </c>
      <c r="K95" s="37"/>
      <c r="L95" s="66">
        <v>20081107</v>
      </c>
    </row>
    <row r="96" spans="1:12" ht="15">
      <c r="A96" s="7">
        <v>66</v>
      </c>
      <c r="B96" s="17" t="s">
        <v>2039</v>
      </c>
      <c r="C96" s="18" t="s">
        <v>2040</v>
      </c>
      <c r="D96" s="17" t="s">
        <v>1911</v>
      </c>
      <c r="E96" s="17" t="s">
        <v>2041</v>
      </c>
      <c r="F96" s="74">
        <f t="shared" si="1"/>
        <v>14453606</v>
      </c>
      <c r="G96" s="37">
        <v>5627875</v>
      </c>
      <c r="H96" s="37">
        <v>4631199</v>
      </c>
      <c r="I96" s="37">
        <v>3327050</v>
      </c>
      <c r="J96" s="37">
        <v>867482</v>
      </c>
      <c r="K96" s="37"/>
      <c r="L96" s="66">
        <v>20081107</v>
      </c>
    </row>
    <row r="97" spans="1:12" ht="15">
      <c r="A97" s="7">
        <v>67</v>
      </c>
      <c r="B97" s="17" t="s">
        <v>2042</v>
      </c>
      <c r="C97" s="18" t="s">
        <v>2043</v>
      </c>
      <c r="D97" s="17" t="s">
        <v>1911</v>
      </c>
      <c r="E97" s="17" t="s">
        <v>2044</v>
      </c>
      <c r="F97" s="74">
        <f t="shared" si="1"/>
        <v>5565151</v>
      </c>
      <c r="G97" s="37">
        <v>207401</v>
      </c>
      <c r="H97" s="37">
        <v>4005319</v>
      </c>
      <c r="I97" s="37">
        <v>8700</v>
      </c>
      <c r="J97" s="37">
        <v>1343731</v>
      </c>
      <c r="K97" s="72"/>
      <c r="L97" s="66">
        <v>20081007</v>
      </c>
    </row>
    <row r="98" spans="1:12" ht="15">
      <c r="A98" s="7">
        <v>68</v>
      </c>
      <c r="B98" s="17" t="s">
        <v>2045</v>
      </c>
      <c r="C98" s="18" t="s">
        <v>2046</v>
      </c>
      <c r="D98" s="17" t="s">
        <v>1911</v>
      </c>
      <c r="E98" s="17" t="s">
        <v>2047</v>
      </c>
      <c r="F98" s="74">
        <f t="shared" si="1"/>
        <v>8129094</v>
      </c>
      <c r="G98" s="37">
        <v>4455100</v>
      </c>
      <c r="H98" s="37">
        <v>1766702</v>
      </c>
      <c r="I98" s="37">
        <v>0</v>
      </c>
      <c r="J98" s="37">
        <v>1907292</v>
      </c>
      <c r="K98" s="37"/>
      <c r="L98" s="66">
        <v>20081107</v>
      </c>
    </row>
    <row r="99" spans="1:12" ht="15">
      <c r="A99" s="7">
        <v>69</v>
      </c>
      <c r="B99" s="17" t="s">
        <v>2048</v>
      </c>
      <c r="C99" s="18" t="s">
        <v>2049</v>
      </c>
      <c r="D99" s="17" t="s">
        <v>1911</v>
      </c>
      <c r="E99" s="17" t="s">
        <v>2050</v>
      </c>
      <c r="F99" s="74">
        <f t="shared" si="1"/>
        <v>85608947</v>
      </c>
      <c r="G99" s="37">
        <v>5897552</v>
      </c>
      <c r="H99" s="37">
        <v>12966756</v>
      </c>
      <c r="I99" s="37">
        <v>3217785</v>
      </c>
      <c r="J99" s="37">
        <v>63526854</v>
      </c>
      <c r="K99" s="37"/>
      <c r="L99" s="66">
        <v>20081007</v>
      </c>
    </row>
    <row r="100" spans="1:12" ht="15">
      <c r="A100" s="7">
        <v>70</v>
      </c>
      <c r="B100" s="17" t="s">
        <v>2051</v>
      </c>
      <c r="C100" s="18" t="s">
        <v>2052</v>
      </c>
      <c r="D100" s="17" t="s">
        <v>1911</v>
      </c>
      <c r="E100" s="17" t="s">
        <v>2053</v>
      </c>
      <c r="F100" s="74">
        <f t="shared" si="1"/>
        <v>6533891</v>
      </c>
      <c r="G100" s="37">
        <v>1142500</v>
      </c>
      <c r="H100" s="37">
        <v>3947738</v>
      </c>
      <c r="I100" s="37">
        <v>0</v>
      </c>
      <c r="J100" s="37">
        <v>1443653</v>
      </c>
      <c r="K100" s="37"/>
      <c r="L100" s="66">
        <v>20081107</v>
      </c>
    </row>
    <row r="101" spans="1:12" ht="15">
      <c r="A101" s="7">
        <v>71</v>
      </c>
      <c r="B101" s="17" t="s">
        <v>2054</v>
      </c>
      <c r="C101" s="18" t="s">
        <v>2055</v>
      </c>
      <c r="D101" s="17" t="s">
        <v>1911</v>
      </c>
      <c r="E101" s="17" t="s">
        <v>2056</v>
      </c>
      <c r="F101" s="74">
        <f t="shared" si="1"/>
        <v>23563278</v>
      </c>
      <c r="G101" s="37">
        <v>2351375</v>
      </c>
      <c r="H101" s="37">
        <v>9012801</v>
      </c>
      <c r="I101" s="37">
        <v>9110200</v>
      </c>
      <c r="J101" s="37">
        <v>3088902</v>
      </c>
      <c r="K101" s="37"/>
      <c r="L101" s="66">
        <v>20081107</v>
      </c>
    </row>
    <row r="102" spans="1:12" ht="15">
      <c r="A102" s="7">
        <v>72</v>
      </c>
      <c r="B102" s="17" t="s">
        <v>2057</v>
      </c>
      <c r="C102" s="18" t="s">
        <v>2058</v>
      </c>
      <c r="D102" s="17" t="s">
        <v>1911</v>
      </c>
      <c r="E102" s="17" t="s">
        <v>2059</v>
      </c>
      <c r="F102" s="74">
        <f t="shared" si="1"/>
        <v>10674256</v>
      </c>
      <c r="G102" s="37">
        <v>1376970</v>
      </c>
      <c r="H102" s="37">
        <v>2547938</v>
      </c>
      <c r="I102" s="37">
        <v>0</v>
      </c>
      <c r="J102" s="37">
        <v>6749348</v>
      </c>
      <c r="K102" s="37"/>
      <c r="L102" s="66">
        <v>20081007</v>
      </c>
    </row>
    <row r="103" spans="1:12" ht="15">
      <c r="A103" s="7">
        <v>73</v>
      </c>
      <c r="B103" s="17" t="s">
        <v>2060</v>
      </c>
      <c r="C103" s="18" t="s">
        <v>2061</v>
      </c>
      <c r="D103" s="17" t="s">
        <v>1911</v>
      </c>
      <c r="E103" s="17" t="s">
        <v>2062</v>
      </c>
      <c r="F103" s="74">
        <f t="shared" si="1"/>
        <v>6087981</v>
      </c>
      <c r="G103" s="37">
        <v>7500</v>
      </c>
      <c r="H103" s="37">
        <v>2592869</v>
      </c>
      <c r="I103" s="37">
        <v>0</v>
      </c>
      <c r="J103" s="37">
        <v>3487612</v>
      </c>
      <c r="K103" s="37"/>
      <c r="L103" s="66">
        <v>20081107</v>
      </c>
    </row>
    <row r="104" spans="1:12" ht="15">
      <c r="A104" s="7">
        <v>74</v>
      </c>
      <c r="B104" s="17" t="s">
        <v>2063</v>
      </c>
      <c r="C104" s="18" t="s">
        <v>2064</v>
      </c>
      <c r="D104" s="17" t="s">
        <v>1911</v>
      </c>
      <c r="E104" s="17" t="s">
        <v>2065</v>
      </c>
      <c r="F104" s="74">
        <f t="shared" si="1"/>
        <v>30321495</v>
      </c>
      <c r="G104" s="37">
        <v>3368950</v>
      </c>
      <c r="H104" s="37">
        <v>23002238</v>
      </c>
      <c r="I104" s="37">
        <v>521775</v>
      </c>
      <c r="J104" s="37">
        <v>3428532</v>
      </c>
      <c r="K104" s="37"/>
      <c r="L104" s="66">
        <v>20081007</v>
      </c>
    </row>
    <row r="105" spans="1:12" ht="15">
      <c r="A105" s="7">
        <v>75</v>
      </c>
      <c r="B105" s="17" t="s">
        <v>2066</v>
      </c>
      <c r="C105" s="18" t="s">
        <v>2067</v>
      </c>
      <c r="D105" s="17" t="s">
        <v>1911</v>
      </c>
      <c r="E105" s="17" t="s">
        <v>2068</v>
      </c>
      <c r="F105" s="74">
        <f t="shared" si="1"/>
        <v>6861749</v>
      </c>
      <c r="G105" s="37">
        <v>276500</v>
      </c>
      <c r="H105" s="37">
        <v>5335608</v>
      </c>
      <c r="I105" s="37">
        <v>15000</v>
      </c>
      <c r="J105" s="37">
        <v>1234641</v>
      </c>
      <c r="K105" s="37"/>
      <c r="L105" s="66">
        <v>20081007</v>
      </c>
    </row>
    <row r="106" spans="1:12" ht="15">
      <c r="A106" s="7">
        <v>76</v>
      </c>
      <c r="B106" s="17" t="s">
        <v>2069</v>
      </c>
      <c r="C106" s="18" t="s">
        <v>2070</v>
      </c>
      <c r="D106" s="17" t="s">
        <v>1911</v>
      </c>
      <c r="E106" s="17" t="s">
        <v>2071</v>
      </c>
      <c r="F106" s="74">
        <f t="shared" si="1"/>
        <v>12955772</v>
      </c>
      <c r="G106" s="37">
        <v>2809620</v>
      </c>
      <c r="H106" s="37">
        <v>6560153</v>
      </c>
      <c r="I106" s="37">
        <v>3369200</v>
      </c>
      <c r="J106" s="37">
        <v>216799</v>
      </c>
      <c r="K106" s="37"/>
      <c r="L106" s="66">
        <v>20081007</v>
      </c>
    </row>
    <row r="107" spans="1:12" ht="15">
      <c r="A107" s="7">
        <v>77</v>
      </c>
      <c r="B107" s="17" t="s">
        <v>2072</v>
      </c>
      <c r="C107" s="18" t="s">
        <v>2073</v>
      </c>
      <c r="D107" s="17" t="s">
        <v>1911</v>
      </c>
      <c r="E107" s="17" t="s">
        <v>2074</v>
      </c>
      <c r="F107" s="74">
        <f t="shared" si="1"/>
        <v>6572792</v>
      </c>
      <c r="G107" s="37">
        <v>438200</v>
      </c>
      <c r="H107" s="37">
        <v>1651221</v>
      </c>
      <c r="I107" s="37">
        <v>2599000</v>
      </c>
      <c r="J107" s="37">
        <v>1884371</v>
      </c>
      <c r="K107" s="37"/>
      <c r="L107" s="66">
        <v>20081007</v>
      </c>
    </row>
    <row r="108" spans="1:12" ht="15">
      <c r="A108" s="7">
        <v>78</v>
      </c>
      <c r="B108" s="17" t="s">
        <v>2075</v>
      </c>
      <c r="C108" s="18" t="s">
        <v>2076</v>
      </c>
      <c r="D108" s="17" t="s">
        <v>1911</v>
      </c>
      <c r="E108" s="17" t="s">
        <v>2077</v>
      </c>
      <c r="F108" s="74">
        <f t="shared" si="1"/>
        <v>773560</v>
      </c>
      <c r="G108" s="37">
        <v>0</v>
      </c>
      <c r="H108" s="37">
        <v>50100</v>
      </c>
      <c r="I108" s="37">
        <v>335600</v>
      </c>
      <c r="J108" s="37">
        <v>387860</v>
      </c>
      <c r="K108" s="37"/>
      <c r="L108" s="66">
        <v>20081007</v>
      </c>
    </row>
    <row r="109" spans="1:12" ht="15">
      <c r="A109" s="7">
        <v>79</v>
      </c>
      <c r="B109" s="17" t="s">
        <v>2078</v>
      </c>
      <c r="C109" s="18" t="s">
        <v>2079</v>
      </c>
      <c r="D109" s="17" t="s">
        <v>1911</v>
      </c>
      <c r="E109" s="17" t="s">
        <v>2080</v>
      </c>
      <c r="F109" s="74">
        <f t="shared" si="1"/>
        <v>11760919</v>
      </c>
      <c r="G109" s="37">
        <v>597015</v>
      </c>
      <c r="H109" s="37">
        <v>8035638</v>
      </c>
      <c r="I109" s="37">
        <v>291100</v>
      </c>
      <c r="J109" s="37">
        <v>2837166</v>
      </c>
      <c r="K109" s="37"/>
      <c r="L109" s="66">
        <v>20081007</v>
      </c>
    </row>
    <row r="110" spans="1:12" ht="15">
      <c r="A110" s="7">
        <v>80</v>
      </c>
      <c r="B110" s="17" t="s">
        <v>2081</v>
      </c>
      <c r="C110" s="18" t="s">
        <v>2082</v>
      </c>
      <c r="D110" s="17" t="s">
        <v>1911</v>
      </c>
      <c r="E110" s="17" t="s">
        <v>2083</v>
      </c>
      <c r="F110" s="74">
        <f t="shared" si="1"/>
        <v>12490988</v>
      </c>
      <c r="G110" s="37">
        <v>739900</v>
      </c>
      <c r="H110" s="37">
        <v>3775779</v>
      </c>
      <c r="I110" s="37">
        <v>263850</v>
      </c>
      <c r="J110" s="37">
        <v>7711459</v>
      </c>
      <c r="K110" s="37"/>
      <c r="L110" s="66">
        <v>20081007</v>
      </c>
    </row>
    <row r="111" spans="1:12" ht="15">
      <c r="A111" s="7">
        <v>81</v>
      </c>
      <c r="B111" s="17" t="s">
        <v>2084</v>
      </c>
      <c r="C111" s="18" t="s">
        <v>2085</v>
      </c>
      <c r="D111" s="17" t="s">
        <v>1911</v>
      </c>
      <c r="E111" s="17" t="s">
        <v>2086</v>
      </c>
      <c r="F111" s="74">
        <f t="shared" si="1"/>
        <v>11330296</v>
      </c>
      <c r="G111" s="37">
        <v>5234701</v>
      </c>
      <c r="H111" s="37">
        <v>4546144</v>
      </c>
      <c r="I111" s="37">
        <v>31000</v>
      </c>
      <c r="J111" s="37">
        <v>1518451</v>
      </c>
      <c r="K111" s="37"/>
      <c r="L111" s="66">
        <v>20081007</v>
      </c>
    </row>
    <row r="112" spans="1:12" ht="15">
      <c r="A112" s="7">
        <v>82</v>
      </c>
      <c r="B112" s="17" t="s">
        <v>2087</v>
      </c>
      <c r="C112" s="18" t="s">
        <v>2088</v>
      </c>
      <c r="D112" s="17" t="s">
        <v>1911</v>
      </c>
      <c r="E112" s="17" t="s">
        <v>1538</v>
      </c>
      <c r="F112" s="74">
        <f t="shared" si="1"/>
        <v>8678677</v>
      </c>
      <c r="G112" s="37">
        <v>3012000</v>
      </c>
      <c r="H112" s="37">
        <v>301720</v>
      </c>
      <c r="I112" s="37">
        <v>750000</v>
      </c>
      <c r="J112" s="37">
        <v>4614957</v>
      </c>
      <c r="K112" s="37"/>
      <c r="L112" s="66">
        <v>20081107</v>
      </c>
    </row>
    <row r="113" spans="1:12" ht="15">
      <c r="A113" s="7">
        <v>83</v>
      </c>
      <c r="B113" s="17" t="s">
        <v>2089</v>
      </c>
      <c r="C113" s="18" t="s">
        <v>2090</v>
      </c>
      <c r="D113" s="17" t="s">
        <v>1911</v>
      </c>
      <c r="E113" s="17" t="s">
        <v>2091</v>
      </c>
      <c r="F113" s="74">
        <f t="shared" si="1"/>
        <v>36365457</v>
      </c>
      <c r="G113" s="37">
        <v>9190163</v>
      </c>
      <c r="H113" s="37">
        <v>14901565</v>
      </c>
      <c r="I113" s="37">
        <v>1549140</v>
      </c>
      <c r="J113" s="37">
        <v>10724589</v>
      </c>
      <c r="K113" s="37"/>
      <c r="L113" s="66">
        <v>20081007</v>
      </c>
    </row>
    <row r="114" spans="1:12" ht="15">
      <c r="A114" s="7">
        <v>84</v>
      </c>
      <c r="B114" s="17" t="s">
        <v>2092</v>
      </c>
      <c r="C114" s="18" t="s">
        <v>2093</v>
      </c>
      <c r="D114" s="17" t="s">
        <v>1911</v>
      </c>
      <c r="E114" s="17" t="s">
        <v>2094</v>
      </c>
      <c r="F114" s="74">
        <f t="shared" si="1"/>
        <v>22661746</v>
      </c>
      <c r="G114" s="37">
        <v>12360293</v>
      </c>
      <c r="H114" s="37">
        <v>8077411</v>
      </c>
      <c r="I114" s="37">
        <v>251850</v>
      </c>
      <c r="J114" s="37">
        <v>1972192</v>
      </c>
      <c r="K114" s="37"/>
      <c r="L114" s="66">
        <v>20081007</v>
      </c>
    </row>
    <row r="115" spans="1:12" ht="15">
      <c r="A115" s="7">
        <v>85</v>
      </c>
      <c r="B115" s="17" t="s">
        <v>2095</v>
      </c>
      <c r="C115" s="18" t="s">
        <v>2096</v>
      </c>
      <c r="D115" s="17" t="s">
        <v>1911</v>
      </c>
      <c r="E115" s="17" t="s">
        <v>2097</v>
      </c>
      <c r="F115" s="74">
        <f t="shared" si="1"/>
        <v>3341362</v>
      </c>
      <c r="G115" s="37">
        <v>0</v>
      </c>
      <c r="H115" s="37">
        <v>0</v>
      </c>
      <c r="I115" s="37">
        <v>0</v>
      </c>
      <c r="J115" s="37">
        <v>3341362</v>
      </c>
      <c r="K115" s="72"/>
      <c r="L115" s="66">
        <v>20081007</v>
      </c>
    </row>
    <row r="116" spans="1:12" ht="15">
      <c r="A116" s="7">
        <v>86</v>
      </c>
      <c r="B116" s="17" t="s">
        <v>2098</v>
      </c>
      <c r="C116" s="18" t="s">
        <v>2099</v>
      </c>
      <c r="D116" s="17" t="s">
        <v>1911</v>
      </c>
      <c r="E116" s="17" t="s">
        <v>2100</v>
      </c>
      <c r="F116" s="74">
        <f t="shared" si="1"/>
        <v>16189409</v>
      </c>
      <c r="G116" s="37">
        <v>6960107</v>
      </c>
      <c r="H116" s="37">
        <v>8752026</v>
      </c>
      <c r="I116" s="37">
        <v>0</v>
      </c>
      <c r="J116" s="37">
        <v>477276</v>
      </c>
      <c r="K116" s="72"/>
      <c r="L116" s="66">
        <v>20081007</v>
      </c>
    </row>
    <row r="117" spans="1:12" ht="15">
      <c r="A117" s="7">
        <v>87</v>
      </c>
      <c r="B117" s="17" t="s">
        <v>2101</v>
      </c>
      <c r="C117" s="18" t="s">
        <v>2102</v>
      </c>
      <c r="D117" s="17" t="s">
        <v>1911</v>
      </c>
      <c r="E117" s="17" t="s">
        <v>2103</v>
      </c>
      <c r="F117" s="74">
        <f t="shared" si="1"/>
        <v>6046651</v>
      </c>
      <c r="G117" s="37">
        <v>322350</v>
      </c>
      <c r="H117" s="37">
        <v>2877147</v>
      </c>
      <c r="I117" s="37">
        <v>300</v>
      </c>
      <c r="J117" s="37">
        <v>2846854</v>
      </c>
      <c r="K117" s="37"/>
      <c r="L117" s="66">
        <v>20081007</v>
      </c>
    </row>
    <row r="118" spans="1:12" ht="15">
      <c r="A118" s="7">
        <v>88</v>
      </c>
      <c r="B118" s="17" t="s">
        <v>2104</v>
      </c>
      <c r="C118" s="18" t="s">
        <v>2105</v>
      </c>
      <c r="D118" s="17" t="s">
        <v>1911</v>
      </c>
      <c r="E118" s="17" t="s">
        <v>2106</v>
      </c>
      <c r="F118" s="74">
        <f t="shared" si="1"/>
        <v>7219853</v>
      </c>
      <c r="G118" s="37">
        <v>116600</v>
      </c>
      <c r="H118" s="37">
        <v>1688928</v>
      </c>
      <c r="I118" s="37">
        <v>1545500</v>
      </c>
      <c r="J118" s="37">
        <v>3868825</v>
      </c>
      <c r="K118" s="37"/>
      <c r="L118" s="66">
        <v>20081007</v>
      </c>
    </row>
    <row r="119" spans="1:12" ht="15">
      <c r="A119" s="7">
        <v>89</v>
      </c>
      <c r="B119" s="17" t="s">
        <v>2107</v>
      </c>
      <c r="C119" s="18" t="s">
        <v>2108</v>
      </c>
      <c r="D119" s="17" t="s">
        <v>1911</v>
      </c>
      <c r="E119" s="17" t="s">
        <v>2109</v>
      </c>
      <c r="F119" s="74">
        <f t="shared" si="1"/>
        <v>10602336</v>
      </c>
      <c r="G119" s="37">
        <v>582000</v>
      </c>
      <c r="H119" s="37">
        <v>4054518</v>
      </c>
      <c r="I119" s="37">
        <v>0</v>
      </c>
      <c r="J119" s="37">
        <v>5965818</v>
      </c>
      <c r="K119" s="37"/>
      <c r="L119" s="66">
        <v>20081007</v>
      </c>
    </row>
    <row r="120" spans="1:12" ht="15">
      <c r="A120" s="7">
        <v>90</v>
      </c>
      <c r="B120" s="17" t="s">
        <v>2110</v>
      </c>
      <c r="C120" s="18" t="s">
        <v>2111</v>
      </c>
      <c r="D120" s="17" t="s">
        <v>1911</v>
      </c>
      <c r="E120" s="17" t="s">
        <v>2112</v>
      </c>
      <c r="F120" s="74">
        <f t="shared" si="1"/>
        <v>7006586</v>
      </c>
      <c r="G120" s="37">
        <v>981850</v>
      </c>
      <c r="H120" s="37">
        <v>4137482</v>
      </c>
      <c r="I120" s="37">
        <v>69995</v>
      </c>
      <c r="J120" s="37">
        <v>1817259</v>
      </c>
      <c r="K120" s="37"/>
      <c r="L120" s="66">
        <v>20081007</v>
      </c>
    </row>
    <row r="121" spans="1:12" ht="15">
      <c r="A121" s="7">
        <v>91</v>
      </c>
      <c r="B121" s="17" t="s">
        <v>2113</v>
      </c>
      <c r="C121" s="18" t="s">
        <v>2114</v>
      </c>
      <c r="D121" s="17" t="s">
        <v>1911</v>
      </c>
      <c r="E121" s="17" t="s">
        <v>2115</v>
      </c>
      <c r="F121" s="74">
        <f t="shared" si="1"/>
        <v>8343489</v>
      </c>
      <c r="G121" s="37">
        <v>1925000</v>
      </c>
      <c r="H121" s="37">
        <v>4374561</v>
      </c>
      <c r="I121" s="37">
        <v>0</v>
      </c>
      <c r="J121" s="37">
        <v>2043928</v>
      </c>
      <c r="K121" s="37"/>
      <c r="L121" s="66">
        <v>20081007</v>
      </c>
    </row>
    <row r="122" spans="1:12" ht="15">
      <c r="A122" s="7">
        <v>92</v>
      </c>
      <c r="B122" s="17" t="s">
        <v>2116</v>
      </c>
      <c r="C122" s="18" t="s">
        <v>2117</v>
      </c>
      <c r="D122" s="17" t="s">
        <v>1911</v>
      </c>
      <c r="E122" s="17" t="s">
        <v>2118</v>
      </c>
      <c r="F122" s="74">
        <f t="shared" si="1"/>
        <v>3403096</v>
      </c>
      <c r="G122" s="37">
        <v>958902</v>
      </c>
      <c r="H122" s="37">
        <v>1911322</v>
      </c>
      <c r="I122" s="37">
        <v>32600</v>
      </c>
      <c r="J122" s="37">
        <v>500272</v>
      </c>
      <c r="K122" s="37"/>
      <c r="L122" s="66">
        <v>20081107</v>
      </c>
    </row>
    <row r="123" spans="1:12" ht="15">
      <c r="A123" s="7">
        <v>93</v>
      </c>
      <c r="B123" s="17" t="s">
        <v>2119</v>
      </c>
      <c r="C123" s="18" t="s">
        <v>2120</v>
      </c>
      <c r="D123" s="17" t="s">
        <v>1911</v>
      </c>
      <c r="E123" s="17" t="s">
        <v>2121</v>
      </c>
      <c r="F123" s="74">
        <f t="shared" si="1"/>
        <v>25836069</v>
      </c>
      <c r="G123" s="37">
        <v>5092685</v>
      </c>
      <c r="H123" s="37">
        <v>15179086</v>
      </c>
      <c r="I123" s="37">
        <v>3615375</v>
      </c>
      <c r="J123" s="37">
        <v>1948923</v>
      </c>
      <c r="K123" s="37"/>
      <c r="L123" s="66">
        <v>20081007</v>
      </c>
    </row>
    <row r="124" spans="1:12" ht="15">
      <c r="A124" s="7">
        <v>94</v>
      </c>
      <c r="B124" s="17" t="s">
        <v>2123</v>
      </c>
      <c r="C124" s="18" t="s">
        <v>2124</v>
      </c>
      <c r="D124" s="17" t="s">
        <v>2122</v>
      </c>
      <c r="E124" s="17" t="s">
        <v>2125</v>
      </c>
      <c r="F124" s="74">
        <f t="shared" si="1"/>
        <v>442461</v>
      </c>
      <c r="G124" s="37">
        <v>0</v>
      </c>
      <c r="H124" s="37">
        <v>328859</v>
      </c>
      <c r="I124" s="37">
        <v>37000</v>
      </c>
      <c r="J124" s="37">
        <v>76602</v>
      </c>
      <c r="K124" s="37"/>
      <c r="L124" s="66" t="s">
        <v>975</v>
      </c>
    </row>
    <row r="125" spans="1:12" ht="15">
      <c r="A125" s="7">
        <v>95</v>
      </c>
      <c r="B125" s="17" t="s">
        <v>2126</v>
      </c>
      <c r="C125" s="18" t="s">
        <v>2127</v>
      </c>
      <c r="D125" s="17" t="s">
        <v>2122</v>
      </c>
      <c r="E125" s="17" t="s">
        <v>2128</v>
      </c>
      <c r="F125" s="74">
        <f t="shared" si="1"/>
        <v>1146875</v>
      </c>
      <c r="G125" s="37">
        <v>558438</v>
      </c>
      <c r="H125" s="37">
        <v>555617</v>
      </c>
      <c r="I125" s="37">
        <v>17000</v>
      </c>
      <c r="J125" s="37">
        <v>15820</v>
      </c>
      <c r="K125" s="37"/>
      <c r="L125" s="66">
        <v>20081007</v>
      </c>
    </row>
    <row r="126" spans="1:12" ht="15">
      <c r="A126" s="7">
        <v>96</v>
      </c>
      <c r="B126" s="17" t="s">
        <v>2129</v>
      </c>
      <c r="C126" s="18" t="s">
        <v>2130</v>
      </c>
      <c r="D126" s="17" t="s">
        <v>2122</v>
      </c>
      <c r="E126" s="17" t="s">
        <v>2131</v>
      </c>
      <c r="F126" s="74">
        <f t="shared" si="1"/>
        <v>1229824</v>
      </c>
      <c r="G126" s="37">
        <v>300</v>
      </c>
      <c r="H126" s="37">
        <v>959009</v>
      </c>
      <c r="I126" s="37">
        <v>0</v>
      </c>
      <c r="J126" s="37">
        <v>270515</v>
      </c>
      <c r="K126" s="37"/>
      <c r="L126" s="66">
        <v>20081107</v>
      </c>
    </row>
    <row r="127" spans="1:12" ht="15">
      <c r="A127" s="7">
        <v>97</v>
      </c>
      <c r="B127" s="17" t="s">
        <v>2132</v>
      </c>
      <c r="C127" s="18" t="s">
        <v>2133</v>
      </c>
      <c r="D127" s="17" t="s">
        <v>2122</v>
      </c>
      <c r="E127" s="17" t="s">
        <v>2134</v>
      </c>
      <c r="F127" s="74">
        <f t="shared" si="1"/>
        <v>3890765</v>
      </c>
      <c r="G127" s="37">
        <v>445500</v>
      </c>
      <c r="H127" s="37">
        <v>2369003</v>
      </c>
      <c r="I127" s="37">
        <v>2600</v>
      </c>
      <c r="J127" s="37">
        <v>1073662</v>
      </c>
      <c r="K127" s="37"/>
      <c r="L127" s="66">
        <v>20081107</v>
      </c>
    </row>
    <row r="128" spans="1:12" ht="15">
      <c r="A128" s="7">
        <v>98</v>
      </c>
      <c r="B128" s="17" t="s">
        <v>2135</v>
      </c>
      <c r="C128" s="18" t="s">
        <v>2136</v>
      </c>
      <c r="D128" s="17" t="s">
        <v>2122</v>
      </c>
      <c r="E128" s="17" t="s">
        <v>2137</v>
      </c>
      <c r="F128" s="74">
        <f t="shared" si="1"/>
        <v>3861147</v>
      </c>
      <c r="G128" s="37">
        <v>536195</v>
      </c>
      <c r="H128" s="37">
        <v>1142757</v>
      </c>
      <c r="I128" s="37">
        <v>17050</v>
      </c>
      <c r="J128" s="37">
        <v>2165145</v>
      </c>
      <c r="K128" s="37"/>
      <c r="L128" s="66">
        <v>20081107</v>
      </c>
    </row>
    <row r="129" spans="1:12" ht="15">
      <c r="A129" s="7">
        <v>99</v>
      </c>
      <c r="B129" s="17" t="s">
        <v>2138</v>
      </c>
      <c r="C129" s="18" t="s">
        <v>2139</v>
      </c>
      <c r="D129" s="17" t="s">
        <v>2122</v>
      </c>
      <c r="E129" s="17" t="s">
        <v>2140</v>
      </c>
      <c r="F129" s="74">
        <f t="shared" si="1"/>
        <v>17674803</v>
      </c>
      <c r="G129" s="37">
        <v>1552717</v>
      </c>
      <c r="H129" s="37">
        <v>2673749</v>
      </c>
      <c r="I129" s="37">
        <v>9151047</v>
      </c>
      <c r="J129" s="37">
        <v>4297290</v>
      </c>
      <c r="K129" s="37"/>
      <c r="L129" s="66">
        <v>20081007</v>
      </c>
    </row>
    <row r="130" spans="1:12" ht="15">
      <c r="A130" s="7">
        <v>100</v>
      </c>
      <c r="B130" s="17" t="s">
        <v>2141</v>
      </c>
      <c r="C130" s="18" t="s">
        <v>2142</v>
      </c>
      <c r="D130" s="17" t="s">
        <v>2122</v>
      </c>
      <c r="E130" s="17" t="s">
        <v>2143</v>
      </c>
      <c r="F130" s="74">
        <f t="shared" si="1"/>
        <v>19899181</v>
      </c>
      <c r="G130" s="37">
        <v>17123340</v>
      </c>
      <c r="H130" s="37">
        <v>1907488</v>
      </c>
      <c r="I130" s="37">
        <v>728253</v>
      </c>
      <c r="J130" s="37">
        <v>140100</v>
      </c>
      <c r="K130" s="37"/>
      <c r="L130" s="66">
        <v>20081007</v>
      </c>
    </row>
    <row r="131" spans="1:12" ht="15">
      <c r="A131" s="7">
        <v>101</v>
      </c>
      <c r="B131" s="17" t="s">
        <v>2144</v>
      </c>
      <c r="C131" s="18" t="s">
        <v>2145</v>
      </c>
      <c r="D131" s="17" t="s">
        <v>2122</v>
      </c>
      <c r="E131" s="17" t="s">
        <v>2146</v>
      </c>
      <c r="F131" s="74">
        <f t="shared" si="1"/>
        <v>30760897</v>
      </c>
      <c r="G131" s="37">
        <v>7329559</v>
      </c>
      <c r="H131" s="37">
        <v>2897975</v>
      </c>
      <c r="I131" s="37">
        <v>15115450</v>
      </c>
      <c r="J131" s="37">
        <v>5417913</v>
      </c>
      <c r="K131" s="37"/>
      <c r="L131" s="66">
        <v>20081007</v>
      </c>
    </row>
    <row r="132" spans="1:12" ht="15">
      <c r="A132" s="7">
        <v>102</v>
      </c>
      <c r="B132" s="17" t="s">
        <v>2147</v>
      </c>
      <c r="C132" s="18" t="s">
        <v>2148</v>
      </c>
      <c r="D132" s="17" t="s">
        <v>2122</v>
      </c>
      <c r="E132" s="17" t="s">
        <v>2149</v>
      </c>
      <c r="F132" s="74">
        <f t="shared" si="1"/>
        <v>3074225</v>
      </c>
      <c r="G132" s="37">
        <v>2267639</v>
      </c>
      <c r="H132" s="37">
        <v>351261</v>
      </c>
      <c r="I132" s="37">
        <v>0</v>
      </c>
      <c r="J132" s="37">
        <v>455325</v>
      </c>
      <c r="K132" s="37"/>
      <c r="L132" s="66">
        <v>20081107</v>
      </c>
    </row>
    <row r="133" spans="1:12" ht="15">
      <c r="A133" s="7">
        <v>103</v>
      </c>
      <c r="B133" s="17" t="s">
        <v>2150</v>
      </c>
      <c r="C133" s="18" t="s">
        <v>2151</v>
      </c>
      <c r="D133" s="17" t="s">
        <v>2122</v>
      </c>
      <c r="E133" s="17" t="s">
        <v>2152</v>
      </c>
      <c r="F133" s="74">
        <f t="shared" si="1"/>
        <v>6327891</v>
      </c>
      <c r="G133" s="37">
        <v>0</v>
      </c>
      <c r="H133" s="37">
        <v>2005334</v>
      </c>
      <c r="I133" s="37">
        <v>2870345</v>
      </c>
      <c r="J133" s="37">
        <v>1452212</v>
      </c>
      <c r="K133" s="37"/>
      <c r="L133" s="66">
        <v>20081107</v>
      </c>
    </row>
    <row r="134" spans="1:12" ht="15">
      <c r="A134" s="7">
        <v>104</v>
      </c>
      <c r="B134" s="17" t="s">
        <v>2153</v>
      </c>
      <c r="C134" s="18" t="s">
        <v>2154</v>
      </c>
      <c r="D134" s="17" t="s">
        <v>2122</v>
      </c>
      <c r="E134" s="17" t="s">
        <v>2155</v>
      </c>
      <c r="F134" s="74">
        <f t="shared" si="1"/>
        <v>2368359</v>
      </c>
      <c r="G134" s="37">
        <v>311200</v>
      </c>
      <c r="H134" s="37">
        <v>1326652</v>
      </c>
      <c r="I134" s="37">
        <v>28280</v>
      </c>
      <c r="J134" s="37">
        <v>702227</v>
      </c>
      <c r="K134" s="37"/>
      <c r="L134" s="66">
        <v>20081007</v>
      </c>
    </row>
    <row r="135" spans="1:12" ht="15">
      <c r="A135" s="7">
        <v>105</v>
      </c>
      <c r="B135" s="17" t="s">
        <v>2156</v>
      </c>
      <c r="C135" s="18" t="s">
        <v>2157</v>
      </c>
      <c r="D135" s="17" t="s">
        <v>2122</v>
      </c>
      <c r="E135" s="17" t="s">
        <v>2158</v>
      </c>
      <c r="F135" s="74">
        <f t="shared" si="1"/>
        <v>3720880</v>
      </c>
      <c r="G135" s="37">
        <v>28500</v>
      </c>
      <c r="H135" s="37">
        <v>1118522</v>
      </c>
      <c r="I135" s="37">
        <v>0</v>
      </c>
      <c r="J135" s="37">
        <v>2573858</v>
      </c>
      <c r="K135" s="37"/>
      <c r="L135" s="66">
        <v>20081107</v>
      </c>
    </row>
    <row r="136" spans="1:12" ht="15">
      <c r="A136" s="7">
        <v>106</v>
      </c>
      <c r="B136" s="17" t="s">
        <v>2159</v>
      </c>
      <c r="C136" s="18" t="s">
        <v>2160</v>
      </c>
      <c r="D136" s="17" t="s">
        <v>2122</v>
      </c>
      <c r="E136" s="17" t="s">
        <v>2161</v>
      </c>
      <c r="F136" s="74">
        <f t="shared" si="1"/>
        <v>41565138</v>
      </c>
      <c r="G136" s="37">
        <v>12825563</v>
      </c>
      <c r="H136" s="37">
        <v>2241172</v>
      </c>
      <c r="I136" s="37">
        <v>4393884</v>
      </c>
      <c r="J136" s="37">
        <v>22104519</v>
      </c>
      <c r="K136" s="37"/>
      <c r="L136" s="66">
        <v>20081007</v>
      </c>
    </row>
    <row r="137" spans="1:12" ht="15">
      <c r="A137" s="7">
        <v>107</v>
      </c>
      <c r="B137" s="17" t="s">
        <v>2162</v>
      </c>
      <c r="C137" s="18" t="s">
        <v>2163</v>
      </c>
      <c r="D137" s="17" t="s">
        <v>2122</v>
      </c>
      <c r="E137" s="17" t="s">
        <v>2164</v>
      </c>
      <c r="F137" s="74">
        <f t="shared" si="1"/>
        <v>114146</v>
      </c>
      <c r="G137" s="37">
        <v>0</v>
      </c>
      <c r="H137" s="37">
        <v>100146</v>
      </c>
      <c r="I137" s="37">
        <v>0</v>
      </c>
      <c r="J137" s="37">
        <v>14000</v>
      </c>
      <c r="K137" s="37"/>
      <c r="L137" s="66">
        <v>20081007</v>
      </c>
    </row>
    <row r="138" spans="1:12" ht="15">
      <c r="A138" s="7">
        <v>108</v>
      </c>
      <c r="B138" s="17" t="s">
        <v>2165</v>
      </c>
      <c r="C138" s="18" t="s">
        <v>2166</v>
      </c>
      <c r="D138" s="17" t="s">
        <v>2122</v>
      </c>
      <c r="E138" s="17" t="s">
        <v>2167</v>
      </c>
      <c r="F138" s="74">
        <f t="shared" si="1"/>
        <v>16237579</v>
      </c>
      <c r="G138" s="37">
        <v>8697337</v>
      </c>
      <c r="H138" s="37">
        <v>2544702</v>
      </c>
      <c r="I138" s="37">
        <v>2760178</v>
      </c>
      <c r="J138" s="37">
        <v>2235362</v>
      </c>
      <c r="K138" s="37"/>
      <c r="L138" s="66">
        <v>20081007</v>
      </c>
    </row>
    <row r="139" spans="1:12" ht="15">
      <c r="A139" s="7">
        <v>109</v>
      </c>
      <c r="B139" s="17" t="s">
        <v>2168</v>
      </c>
      <c r="C139" s="18" t="s">
        <v>2169</v>
      </c>
      <c r="D139" s="17" t="s">
        <v>2122</v>
      </c>
      <c r="E139" s="17" t="s">
        <v>2170</v>
      </c>
      <c r="F139" s="74">
        <f t="shared" si="1"/>
        <v>3653160</v>
      </c>
      <c r="G139" s="37">
        <v>1160478</v>
      </c>
      <c r="H139" s="37">
        <v>1213872</v>
      </c>
      <c r="I139" s="37">
        <v>286340</v>
      </c>
      <c r="J139" s="37">
        <v>992470</v>
      </c>
      <c r="K139" s="37"/>
      <c r="L139" s="66">
        <v>20081007</v>
      </c>
    </row>
    <row r="140" spans="1:12" ht="15">
      <c r="A140" s="7">
        <v>110</v>
      </c>
      <c r="B140" s="17" t="s">
        <v>2171</v>
      </c>
      <c r="C140" s="18" t="s">
        <v>2172</v>
      </c>
      <c r="D140" s="17" t="s">
        <v>2122</v>
      </c>
      <c r="E140" s="17" t="s">
        <v>2173</v>
      </c>
      <c r="F140" s="74">
        <f t="shared" si="1"/>
        <v>4784079</v>
      </c>
      <c r="G140" s="37">
        <v>39000</v>
      </c>
      <c r="H140" s="37">
        <v>1132701</v>
      </c>
      <c r="I140" s="37">
        <v>538880</v>
      </c>
      <c r="J140" s="37">
        <v>3073498</v>
      </c>
      <c r="K140" s="37"/>
      <c r="L140" s="66">
        <v>20081007</v>
      </c>
    </row>
    <row r="141" spans="1:12" ht="15">
      <c r="A141" s="7">
        <v>111</v>
      </c>
      <c r="B141" s="17" t="s">
        <v>2174</v>
      </c>
      <c r="C141" s="18" t="s">
        <v>2175</v>
      </c>
      <c r="D141" s="17" t="s">
        <v>2122</v>
      </c>
      <c r="E141" s="17" t="s">
        <v>2176</v>
      </c>
      <c r="F141" s="74">
        <f t="shared" si="1"/>
        <v>14373044</v>
      </c>
      <c r="G141" s="37">
        <v>7762695</v>
      </c>
      <c r="H141" s="37">
        <v>1481531</v>
      </c>
      <c r="I141" s="37">
        <v>2031570</v>
      </c>
      <c r="J141" s="37">
        <v>3097248</v>
      </c>
      <c r="K141" s="37"/>
      <c r="L141" s="66">
        <v>20081007</v>
      </c>
    </row>
    <row r="142" spans="1:12" ht="15">
      <c r="A142" s="7">
        <v>112</v>
      </c>
      <c r="B142" s="17" t="s">
        <v>2177</v>
      </c>
      <c r="C142" s="18" t="s">
        <v>2178</v>
      </c>
      <c r="D142" s="17" t="s">
        <v>2122</v>
      </c>
      <c r="E142" s="17" t="s">
        <v>2179</v>
      </c>
      <c r="F142" s="74">
        <f t="shared" si="1"/>
        <v>5190723</v>
      </c>
      <c r="G142" s="37">
        <v>517656</v>
      </c>
      <c r="H142" s="37">
        <v>2722944</v>
      </c>
      <c r="I142" s="37">
        <v>147001</v>
      </c>
      <c r="J142" s="37">
        <v>1803122</v>
      </c>
      <c r="K142" s="37"/>
      <c r="L142" s="66">
        <v>20081007</v>
      </c>
    </row>
    <row r="143" spans="1:12" ht="15">
      <c r="A143" s="7">
        <v>113</v>
      </c>
      <c r="B143" s="17" t="s">
        <v>2180</v>
      </c>
      <c r="C143" s="18" t="s">
        <v>2181</v>
      </c>
      <c r="D143" s="17" t="s">
        <v>2122</v>
      </c>
      <c r="E143" s="17" t="s">
        <v>2182</v>
      </c>
      <c r="F143" s="74">
        <f t="shared" si="1"/>
        <v>21886821</v>
      </c>
      <c r="G143" s="37">
        <v>3175363</v>
      </c>
      <c r="H143" s="37">
        <v>6917839</v>
      </c>
      <c r="I143" s="37">
        <v>1895725</v>
      </c>
      <c r="J143" s="37">
        <v>9897894</v>
      </c>
      <c r="K143" s="72"/>
      <c r="L143" s="66">
        <v>20081007</v>
      </c>
    </row>
    <row r="144" spans="1:12" ht="15">
      <c r="A144" s="7">
        <v>114</v>
      </c>
      <c r="B144" s="17" t="s">
        <v>2183</v>
      </c>
      <c r="C144" s="18" t="s">
        <v>2184</v>
      </c>
      <c r="D144" s="17" t="s">
        <v>2122</v>
      </c>
      <c r="E144" s="17" t="s">
        <v>2185</v>
      </c>
      <c r="F144" s="74">
        <f t="shared" si="1"/>
        <v>2625946</v>
      </c>
      <c r="G144" s="37">
        <v>0</v>
      </c>
      <c r="H144" s="37">
        <v>2588546</v>
      </c>
      <c r="I144" s="37">
        <v>0</v>
      </c>
      <c r="J144" s="37">
        <v>37400</v>
      </c>
      <c r="K144" s="37"/>
      <c r="L144" s="66" t="s">
        <v>975</v>
      </c>
    </row>
    <row r="145" spans="1:12" ht="15">
      <c r="A145" s="7">
        <v>115</v>
      </c>
      <c r="B145" s="17" t="s">
        <v>2186</v>
      </c>
      <c r="C145" s="18" t="s">
        <v>2187</v>
      </c>
      <c r="D145" s="17" t="s">
        <v>2122</v>
      </c>
      <c r="E145" s="17" t="s">
        <v>2188</v>
      </c>
      <c r="F145" s="74">
        <f t="shared" si="1"/>
        <v>34604706</v>
      </c>
      <c r="G145" s="37">
        <v>2811055</v>
      </c>
      <c r="H145" s="37">
        <v>11833076</v>
      </c>
      <c r="I145" s="37">
        <v>1881851</v>
      </c>
      <c r="J145" s="37">
        <v>18078724</v>
      </c>
      <c r="K145" s="37"/>
      <c r="L145" s="66">
        <v>20081007</v>
      </c>
    </row>
    <row r="146" spans="1:12" ht="15">
      <c r="A146" s="7">
        <v>116</v>
      </c>
      <c r="B146" s="17" t="s">
        <v>2189</v>
      </c>
      <c r="C146" s="18" t="s">
        <v>2190</v>
      </c>
      <c r="D146" s="17" t="s">
        <v>2122</v>
      </c>
      <c r="E146" s="17" t="s">
        <v>2191</v>
      </c>
      <c r="F146" s="74">
        <f t="shared" si="1"/>
        <v>3648327</v>
      </c>
      <c r="G146" s="37">
        <v>145450</v>
      </c>
      <c r="H146" s="37">
        <v>1537168</v>
      </c>
      <c r="I146" s="37">
        <v>731875</v>
      </c>
      <c r="J146" s="37">
        <v>1233834</v>
      </c>
      <c r="K146" s="37"/>
      <c r="L146" s="66">
        <v>20081007</v>
      </c>
    </row>
    <row r="147" spans="1:12" ht="15">
      <c r="A147" s="7">
        <v>117</v>
      </c>
      <c r="B147" s="17" t="s">
        <v>2192</v>
      </c>
      <c r="C147" s="18" t="s">
        <v>2193</v>
      </c>
      <c r="D147" s="17" t="s">
        <v>2122</v>
      </c>
      <c r="E147" s="17" t="s">
        <v>2194</v>
      </c>
      <c r="F147" s="74">
        <f t="shared" si="1"/>
        <v>70631322</v>
      </c>
      <c r="G147" s="37">
        <v>24127792</v>
      </c>
      <c r="H147" s="37">
        <v>3396221</v>
      </c>
      <c r="I147" s="37">
        <v>21390691</v>
      </c>
      <c r="J147" s="37">
        <v>21716618</v>
      </c>
      <c r="K147" s="37"/>
      <c r="L147" s="66">
        <v>20081007</v>
      </c>
    </row>
    <row r="148" spans="1:12" ht="15">
      <c r="A148" s="7">
        <v>118</v>
      </c>
      <c r="B148" s="17" t="s">
        <v>2195</v>
      </c>
      <c r="C148" s="18" t="s">
        <v>2196</v>
      </c>
      <c r="D148" s="17" t="s">
        <v>2122</v>
      </c>
      <c r="E148" s="17" t="s">
        <v>2197</v>
      </c>
      <c r="F148" s="74">
        <f t="shared" si="1"/>
        <v>574063</v>
      </c>
      <c r="G148" s="37">
        <v>403450</v>
      </c>
      <c r="H148" s="37">
        <v>124462</v>
      </c>
      <c r="I148" s="37">
        <v>0</v>
      </c>
      <c r="J148" s="37">
        <v>46151</v>
      </c>
      <c r="K148" s="37"/>
      <c r="L148" s="66">
        <v>20081007</v>
      </c>
    </row>
    <row r="149" spans="1:12" ht="15">
      <c r="A149" s="7">
        <v>119</v>
      </c>
      <c r="B149" s="17" t="s">
        <v>2198</v>
      </c>
      <c r="C149" s="18" t="s">
        <v>2199</v>
      </c>
      <c r="D149" s="17" t="s">
        <v>2122</v>
      </c>
      <c r="E149" s="17" t="s">
        <v>2200</v>
      </c>
      <c r="F149" s="74">
        <f t="shared" si="1"/>
        <v>4568589</v>
      </c>
      <c r="G149" s="37">
        <v>1825400</v>
      </c>
      <c r="H149" s="37">
        <v>1111721</v>
      </c>
      <c r="I149" s="37">
        <v>1160500</v>
      </c>
      <c r="J149" s="37">
        <v>470968</v>
      </c>
      <c r="K149" s="37"/>
      <c r="L149" s="66">
        <v>20081007</v>
      </c>
    </row>
    <row r="150" spans="1:12" ht="15">
      <c r="A150" s="7">
        <v>120</v>
      </c>
      <c r="B150" s="17" t="s">
        <v>2201</v>
      </c>
      <c r="C150" s="18" t="s">
        <v>2202</v>
      </c>
      <c r="D150" s="17" t="s">
        <v>2122</v>
      </c>
      <c r="E150" s="17" t="s">
        <v>2203</v>
      </c>
      <c r="F150" s="74">
        <f t="shared" si="1"/>
        <v>1992319</v>
      </c>
      <c r="G150" s="37">
        <v>21700</v>
      </c>
      <c r="H150" s="37">
        <v>1450871</v>
      </c>
      <c r="I150" s="37">
        <v>0</v>
      </c>
      <c r="J150" s="37">
        <v>519748</v>
      </c>
      <c r="K150" s="37"/>
      <c r="L150" s="66">
        <v>20081007</v>
      </c>
    </row>
    <row r="151" spans="1:12" ht="15">
      <c r="A151" s="7">
        <v>121</v>
      </c>
      <c r="B151" s="17" t="s">
        <v>2204</v>
      </c>
      <c r="C151" s="18" t="s">
        <v>2205</v>
      </c>
      <c r="D151" s="17" t="s">
        <v>2122</v>
      </c>
      <c r="E151" s="17" t="s">
        <v>2206</v>
      </c>
      <c r="F151" s="74">
        <f t="shared" si="1"/>
        <v>2948790</v>
      </c>
      <c r="G151" s="37">
        <v>2591475</v>
      </c>
      <c r="H151" s="37">
        <v>324355</v>
      </c>
      <c r="I151" s="37">
        <v>0</v>
      </c>
      <c r="J151" s="37">
        <v>32960</v>
      </c>
      <c r="K151" s="37"/>
      <c r="L151" s="66">
        <v>20081007</v>
      </c>
    </row>
    <row r="152" spans="1:12" ht="15">
      <c r="A152" s="7">
        <v>122</v>
      </c>
      <c r="B152" s="17" t="s">
        <v>2207</v>
      </c>
      <c r="C152" s="18" t="s">
        <v>2208</v>
      </c>
      <c r="D152" s="17" t="s">
        <v>2122</v>
      </c>
      <c r="E152" s="17" t="s">
        <v>2209</v>
      </c>
      <c r="F152" s="74">
        <f t="shared" si="1"/>
        <v>9314870</v>
      </c>
      <c r="G152" s="37">
        <v>2593219</v>
      </c>
      <c r="H152" s="37">
        <v>3028375</v>
      </c>
      <c r="I152" s="37">
        <v>1041538</v>
      </c>
      <c r="J152" s="37">
        <v>2651738</v>
      </c>
      <c r="K152" s="37"/>
      <c r="L152" s="66">
        <v>20081007</v>
      </c>
    </row>
    <row r="153" spans="1:12" ht="15">
      <c r="A153" s="7">
        <v>123</v>
      </c>
      <c r="B153" s="17" t="s">
        <v>2210</v>
      </c>
      <c r="C153" s="18" t="s">
        <v>2211</v>
      </c>
      <c r="D153" s="17" t="s">
        <v>2122</v>
      </c>
      <c r="E153" s="17" t="s">
        <v>2212</v>
      </c>
      <c r="F153" s="74">
        <f t="shared" si="1"/>
        <v>1309401</v>
      </c>
      <c r="G153" s="37">
        <v>0</v>
      </c>
      <c r="H153" s="37">
        <v>1147280</v>
      </c>
      <c r="I153" s="37">
        <v>28500</v>
      </c>
      <c r="J153" s="37">
        <v>133621</v>
      </c>
      <c r="K153" s="37"/>
      <c r="L153" s="66">
        <v>20081107</v>
      </c>
    </row>
    <row r="154" spans="1:12" ht="15">
      <c r="A154" s="7">
        <v>124</v>
      </c>
      <c r="B154" s="17" t="s">
        <v>2213</v>
      </c>
      <c r="C154" s="18" t="s">
        <v>2214</v>
      </c>
      <c r="D154" s="17" t="s">
        <v>2122</v>
      </c>
      <c r="E154" s="17" t="s">
        <v>2215</v>
      </c>
      <c r="F154" s="74">
        <f t="shared" si="1"/>
        <v>1048110</v>
      </c>
      <c r="G154" s="37">
        <v>0</v>
      </c>
      <c r="H154" s="37">
        <v>900515</v>
      </c>
      <c r="I154" s="37">
        <v>1800</v>
      </c>
      <c r="J154" s="37">
        <v>145795</v>
      </c>
      <c r="K154" s="37"/>
      <c r="L154" s="66">
        <v>20081007</v>
      </c>
    </row>
    <row r="155" spans="1:12" ht="15">
      <c r="A155" s="7">
        <v>125</v>
      </c>
      <c r="B155" s="17" t="s">
        <v>2216</v>
      </c>
      <c r="C155" s="18" t="s">
        <v>2217</v>
      </c>
      <c r="D155" s="17" t="s">
        <v>2122</v>
      </c>
      <c r="E155" s="17" t="s">
        <v>2218</v>
      </c>
      <c r="F155" s="74">
        <f t="shared" si="1"/>
        <v>2900188</v>
      </c>
      <c r="G155" s="37">
        <v>895000</v>
      </c>
      <c r="H155" s="37">
        <v>1273470</v>
      </c>
      <c r="I155" s="37">
        <v>194111</v>
      </c>
      <c r="J155" s="37">
        <v>537607</v>
      </c>
      <c r="K155" s="37"/>
      <c r="L155" s="66">
        <v>20081007</v>
      </c>
    </row>
    <row r="156" spans="1:12" ht="15">
      <c r="A156" s="7">
        <v>126</v>
      </c>
      <c r="B156" s="17" t="s">
        <v>2219</v>
      </c>
      <c r="C156" s="18" t="s">
        <v>2220</v>
      </c>
      <c r="D156" s="17" t="s">
        <v>2122</v>
      </c>
      <c r="E156" s="17" t="s">
        <v>2221</v>
      </c>
      <c r="F156" s="74">
        <f t="shared" si="1"/>
        <v>6242903</v>
      </c>
      <c r="G156" s="37">
        <v>1350789</v>
      </c>
      <c r="H156" s="37">
        <v>1553588</v>
      </c>
      <c r="I156" s="37">
        <v>1442630</v>
      </c>
      <c r="J156" s="37">
        <v>1895896</v>
      </c>
      <c r="K156" s="37"/>
      <c r="L156" s="66">
        <v>20081107</v>
      </c>
    </row>
    <row r="157" spans="1:12" ht="15">
      <c r="A157" s="7">
        <v>127</v>
      </c>
      <c r="B157" s="17" t="s">
        <v>2222</v>
      </c>
      <c r="C157" s="18" t="s">
        <v>2223</v>
      </c>
      <c r="D157" s="17" t="s">
        <v>2122</v>
      </c>
      <c r="E157" s="17" t="s">
        <v>2224</v>
      </c>
      <c r="F157" s="74">
        <f t="shared" si="1"/>
        <v>1290246</v>
      </c>
      <c r="G157" s="37">
        <v>89900</v>
      </c>
      <c r="H157" s="37">
        <v>887766</v>
      </c>
      <c r="I157" s="37">
        <v>46150</v>
      </c>
      <c r="J157" s="37">
        <v>266430</v>
      </c>
      <c r="K157" s="37"/>
      <c r="L157" s="66">
        <v>20081107</v>
      </c>
    </row>
    <row r="158" spans="1:12" ht="15">
      <c r="A158" s="7">
        <v>128</v>
      </c>
      <c r="B158" s="17" t="s">
        <v>2225</v>
      </c>
      <c r="C158" s="18" t="s">
        <v>2226</v>
      </c>
      <c r="D158" s="17" t="s">
        <v>2122</v>
      </c>
      <c r="E158" s="17" t="s">
        <v>2227</v>
      </c>
      <c r="F158" s="74">
        <f t="shared" si="1"/>
        <v>7539879</v>
      </c>
      <c r="G158" s="37">
        <v>3604695</v>
      </c>
      <c r="H158" s="37">
        <v>1938533</v>
      </c>
      <c r="I158" s="37">
        <v>1228584</v>
      </c>
      <c r="J158" s="37">
        <v>768067</v>
      </c>
      <c r="K158" s="72"/>
      <c r="L158" s="66">
        <v>20081107</v>
      </c>
    </row>
    <row r="159" spans="1:12" ht="15">
      <c r="A159" s="7">
        <v>129</v>
      </c>
      <c r="B159" s="17" t="s">
        <v>2228</v>
      </c>
      <c r="C159" s="18" t="s">
        <v>2229</v>
      </c>
      <c r="D159" s="17" t="s">
        <v>2122</v>
      </c>
      <c r="E159" s="17" t="s">
        <v>2109</v>
      </c>
      <c r="F159" s="74">
        <f aca="true" t="shared" si="2" ref="F159:F222">G159+H159+I159+J159</f>
        <v>857272</v>
      </c>
      <c r="G159" s="37">
        <v>420445</v>
      </c>
      <c r="H159" s="37">
        <v>257908</v>
      </c>
      <c r="I159" s="37">
        <v>38401</v>
      </c>
      <c r="J159" s="37">
        <v>140518</v>
      </c>
      <c r="K159" s="37"/>
      <c r="L159" s="66">
        <v>20081107</v>
      </c>
    </row>
    <row r="160" spans="1:12" ht="15">
      <c r="A160" s="7">
        <v>130</v>
      </c>
      <c r="B160" s="17" t="s">
        <v>2230</v>
      </c>
      <c r="C160" s="18" t="s">
        <v>2231</v>
      </c>
      <c r="D160" s="17" t="s">
        <v>2122</v>
      </c>
      <c r="E160" s="17" t="s">
        <v>2232</v>
      </c>
      <c r="F160" s="74">
        <f t="shared" si="2"/>
        <v>23765637</v>
      </c>
      <c r="G160" s="37">
        <v>5582054</v>
      </c>
      <c r="H160" s="37">
        <v>1532982</v>
      </c>
      <c r="I160" s="37">
        <v>12132471</v>
      </c>
      <c r="J160" s="37">
        <v>4518130</v>
      </c>
      <c r="K160" s="37"/>
      <c r="L160" s="66">
        <v>20081007</v>
      </c>
    </row>
    <row r="161" spans="1:12" ht="15">
      <c r="A161" s="7">
        <v>131</v>
      </c>
      <c r="B161" s="17" t="s">
        <v>2233</v>
      </c>
      <c r="C161" s="18" t="s">
        <v>2234</v>
      </c>
      <c r="D161" s="17" t="s">
        <v>2122</v>
      </c>
      <c r="E161" s="17" t="s">
        <v>2235</v>
      </c>
      <c r="F161" s="74">
        <f t="shared" si="2"/>
        <v>8124416</v>
      </c>
      <c r="G161" s="37">
        <v>344400</v>
      </c>
      <c r="H161" s="37">
        <v>4551457</v>
      </c>
      <c r="I161" s="37">
        <v>469067</v>
      </c>
      <c r="J161" s="37">
        <v>2759492</v>
      </c>
      <c r="K161" s="37"/>
      <c r="L161" s="66">
        <v>20081007</v>
      </c>
    </row>
    <row r="162" spans="1:12" ht="15">
      <c r="A162" s="7">
        <v>132</v>
      </c>
      <c r="B162" s="17" t="s">
        <v>2236</v>
      </c>
      <c r="C162" s="18" t="s">
        <v>2237</v>
      </c>
      <c r="D162" s="17" t="s">
        <v>2122</v>
      </c>
      <c r="E162" s="17" t="s">
        <v>2238</v>
      </c>
      <c r="F162" s="74">
        <f t="shared" si="2"/>
        <v>477936</v>
      </c>
      <c r="G162" s="37">
        <v>170000</v>
      </c>
      <c r="H162" s="37">
        <v>171645</v>
      </c>
      <c r="I162" s="37">
        <v>60772</v>
      </c>
      <c r="J162" s="37">
        <v>75519</v>
      </c>
      <c r="K162" s="37"/>
      <c r="L162" s="66">
        <v>20081107</v>
      </c>
    </row>
    <row r="163" spans="1:12" ht="15">
      <c r="A163" s="7">
        <v>133</v>
      </c>
      <c r="B163" s="17" t="s">
        <v>2239</v>
      </c>
      <c r="C163" s="18" t="s">
        <v>2240</v>
      </c>
      <c r="D163" s="17" t="s">
        <v>2122</v>
      </c>
      <c r="E163" s="17" t="s">
        <v>2241</v>
      </c>
      <c r="F163" s="74">
        <f t="shared" si="2"/>
        <v>1681825</v>
      </c>
      <c r="G163" s="37">
        <v>150250</v>
      </c>
      <c r="H163" s="37">
        <v>58584</v>
      </c>
      <c r="I163" s="37">
        <v>1168400</v>
      </c>
      <c r="J163" s="37">
        <v>304591</v>
      </c>
      <c r="K163" s="37"/>
      <c r="L163" s="66" t="s">
        <v>975</v>
      </c>
    </row>
    <row r="164" spans="1:12" ht="15">
      <c r="A164" s="7">
        <v>134</v>
      </c>
      <c r="B164" s="17" t="s">
        <v>2243</v>
      </c>
      <c r="C164" s="18" t="s">
        <v>2244</v>
      </c>
      <c r="D164" s="17" t="s">
        <v>2242</v>
      </c>
      <c r="E164" s="17" t="s">
        <v>2245</v>
      </c>
      <c r="F164" s="74">
        <f t="shared" si="2"/>
        <v>7994172</v>
      </c>
      <c r="G164" s="37">
        <v>2680100</v>
      </c>
      <c r="H164" s="37">
        <v>1590324</v>
      </c>
      <c r="I164" s="37">
        <v>2939700</v>
      </c>
      <c r="J164" s="37">
        <v>784048</v>
      </c>
      <c r="K164" s="72"/>
      <c r="L164" s="66">
        <v>20081007</v>
      </c>
    </row>
    <row r="165" spans="1:12" ht="15">
      <c r="A165" s="7">
        <v>135</v>
      </c>
      <c r="B165" s="17" t="s">
        <v>2246</v>
      </c>
      <c r="C165" s="18" t="s">
        <v>2247</v>
      </c>
      <c r="D165" s="17" t="s">
        <v>2242</v>
      </c>
      <c r="E165" s="17" t="s">
        <v>2248</v>
      </c>
      <c r="F165" s="74">
        <f t="shared" si="2"/>
        <v>34035</v>
      </c>
      <c r="G165" s="37">
        <v>0</v>
      </c>
      <c r="H165" s="37">
        <v>31135</v>
      </c>
      <c r="I165" s="37">
        <v>0</v>
      </c>
      <c r="J165" s="37">
        <v>2900</v>
      </c>
      <c r="K165" s="37"/>
      <c r="L165" s="66">
        <v>20081007</v>
      </c>
    </row>
    <row r="166" spans="1:12" ht="15">
      <c r="A166" s="7">
        <v>136</v>
      </c>
      <c r="B166" s="17" t="s">
        <v>2249</v>
      </c>
      <c r="C166" s="18" t="s">
        <v>2250</v>
      </c>
      <c r="D166" s="17" t="s">
        <v>2242</v>
      </c>
      <c r="E166" s="17" t="s">
        <v>2251</v>
      </c>
      <c r="F166" s="74">
        <f t="shared" si="2"/>
        <v>3134479</v>
      </c>
      <c r="G166" s="37">
        <v>1306699</v>
      </c>
      <c r="H166" s="37">
        <v>1660832</v>
      </c>
      <c r="I166" s="37">
        <v>0</v>
      </c>
      <c r="J166" s="37">
        <v>166948</v>
      </c>
      <c r="K166" s="37"/>
      <c r="L166" s="66">
        <v>20081007</v>
      </c>
    </row>
    <row r="167" spans="1:12" ht="15">
      <c r="A167" s="7">
        <v>137</v>
      </c>
      <c r="B167" s="17" t="s">
        <v>2252</v>
      </c>
      <c r="C167" s="18" t="s">
        <v>2253</v>
      </c>
      <c r="D167" s="17" t="s">
        <v>2242</v>
      </c>
      <c r="E167" s="17" t="s">
        <v>2254</v>
      </c>
      <c r="F167" s="74">
        <f t="shared" si="2"/>
        <v>4932508</v>
      </c>
      <c r="G167" s="37">
        <v>660100</v>
      </c>
      <c r="H167" s="37">
        <v>1593803</v>
      </c>
      <c r="I167" s="37">
        <v>310800</v>
      </c>
      <c r="J167" s="37">
        <v>2367805</v>
      </c>
      <c r="K167" s="37"/>
      <c r="L167" s="66">
        <v>20081007</v>
      </c>
    </row>
    <row r="168" spans="1:12" ht="15">
      <c r="A168" s="7">
        <v>138</v>
      </c>
      <c r="B168" s="17" t="s">
        <v>2255</v>
      </c>
      <c r="C168" s="18" t="s">
        <v>2256</v>
      </c>
      <c r="D168" s="17" t="s">
        <v>2242</v>
      </c>
      <c r="E168" s="17" t="s">
        <v>2257</v>
      </c>
      <c r="F168" s="74">
        <f t="shared" si="2"/>
        <v>6306235</v>
      </c>
      <c r="G168" s="37">
        <v>871840</v>
      </c>
      <c r="H168" s="37">
        <v>739483</v>
      </c>
      <c r="I168" s="37">
        <v>1270026</v>
      </c>
      <c r="J168" s="37">
        <v>3424886</v>
      </c>
      <c r="K168" s="72"/>
      <c r="L168" s="66">
        <v>20081007</v>
      </c>
    </row>
    <row r="169" spans="1:12" ht="15">
      <c r="A169" s="7">
        <v>139</v>
      </c>
      <c r="B169" s="17" t="s">
        <v>2258</v>
      </c>
      <c r="C169" s="18" t="s">
        <v>2259</v>
      </c>
      <c r="D169" s="17" t="s">
        <v>2242</v>
      </c>
      <c r="E169" s="17" t="s">
        <v>2260</v>
      </c>
      <c r="F169" s="74">
        <f t="shared" si="2"/>
        <v>15762635</v>
      </c>
      <c r="G169" s="37">
        <v>3576050</v>
      </c>
      <c r="H169" s="37">
        <v>799914</v>
      </c>
      <c r="I169" s="37">
        <v>10404662</v>
      </c>
      <c r="J169" s="37">
        <v>982009</v>
      </c>
      <c r="K169" s="37"/>
      <c r="L169" s="66">
        <v>20081007</v>
      </c>
    </row>
    <row r="170" spans="1:12" ht="15">
      <c r="A170" s="7">
        <v>140</v>
      </c>
      <c r="B170" s="17" t="s">
        <v>2261</v>
      </c>
      <c r="C170" s="18" t="s">
        <v>2262</v>
      </c>
      <c r="D170" s="17" t="s">
        <v>2242</v>
      </c>
      <c r="E170" s="17" t="s">
        <v>2263</v>
      </c>
      <c r="F170" s="74">
        <f t="shared" si="2"/>
        <v>302628</v>
      </c>
      <c r="G170" s="37">
        <v>0</v>
      </c>
      <c r="H170" s="37">
        <v>218154</v>
      </c>
      <c r="I170" s="37">
        <v>0</v>
      </c>
      <c r="J170" s="37">
        <v>84474</v>
      </c>
      <c r="K170" s="37"/>
      <c r="L170" s="66">
        <v>20081007</v>
      </c>
    </row>
    <row r="171" spans="1:12" ht="15">
      <c r="A171" s="7">
        <v>141</v>
      </c>
      <c r="B171" s="17" t="s">
        <v>2264</v>
      </c>
      <c r="C171" s="18" t="s">
        <v>2265</v>
      </c>
      <c r="D171" s="17" t="s">
        <v>2242</v>
      </c>
      <c r="E171" s="17" t="s">
        <v>2266</v>
      </c>
      <c r="F171" s="74">
        <f t="shared" si="2"/>
        <v>55613147</v>
      </c>
      <c r="G171" s="37">
        <v>15113568</v>
      </c>
      <c r="H171" s="37">
        <v>12517804</v>
      </c>
      <c r="I171" s="37">
        <v>3780200</v>
      </c>
      <c r="J171" s="37">
        <v>24201575</v>
      </c>
      <c r="K171" s="37"/>
      <c r="L171" s="66">
        <v>20081007</v>
      </c>
    </row>
    <row r="172" spans="1:12" ht="15">
      <c r="A172" s="7">
        <v>142</v>
      </c>
      <c r="B172" s="17" t="s">
        <v>2267</v>
      </c>
      <c r="C172" s="18" t="s">
        <v>2268</v>
      </c>
      <c r="D172" s="17" t="s">
        <v>2242</v>
      </c>
      <c r="E172" s="17" t="s">
        <v>2269</v>
      </c>
      <c r="F172" s="74">
        <f t="shared" si="2"/>
        <v>148544026</v>
      </c>
      <c r="G172" s="37">
        <v>3269300</v>
      </c>
      <c r="H172" s="37">
        <v>16114361</v>
      </c>
      <c r="I172" s="37">
        <v>20181745</v>
      </c>
      <c r="J172" s="37">
        <v>108978620</v>
      </c>
      <c r="K172" s="37"/>
      <c r="L172" s="66">
        <v>20081007</v>
      </c>
    </row>
    <row r="173" spans="1:12" ht="15">
      <c r="A173" s="7">
        <v>143</v>
      </c>
      <c r="B173" s="17" t="s">
        <v>2270</v>
      </c>
      <c r="C173" s="18" t="s">
        <v>2271</v>
      </c>
      <c r="D173" s="17" t="s">
        <v>2242</v>
      </c>
      <c r="E173" s="17" t="s">
        <v>2272</v>
      </c>
      <c r="F173" s="74">
        <f t="shared" si="2"/>
        <v>559093</v>
      </c>
      <c r="G173" s="37">
        <v>258489</v>
      </c>
      <c r="H173" s="37">
        <v>230049</v>
      </c>
      <c r="I173" s="37">
        <v>38300</v>
      </c>
      <c r="J173" s="37">
        <v>32255</v>
      </c>
      <c r="K173" s="37"/>
      <c r="L173" s="66">
        <v>20081007</v>
      </c>
    </row>
    <row r="174" spans="1:12" ht="15">
      <c r="A174" s="7">
        <v>144</v>
      </c>
      <c r="B174" s="17" t="s">
        <v>2273</v>
      </c>
      <c r="C174" s="18" t="s">
        <v>2274</v>
      </c>
      <c r="D174" s="17" t="s">
        <v>2242</v>
      </c>
      <c r="E174" s="17" t="s">
        <v>2275</v>
      </c>
      <c r="F174" s="74">
        <f t="shared" si="2"/>
        <v>1530489</v>
      </c>
      <c r="G174" s="37">
        <v>181250</v>
      </c>
      <c r="H174" s="37">
        <v>459214</v>
      </c>
      <c r="I174" s="37">
        <v>310350</v>
      </c>
      <c r="J174" s="37">
        <v>579675</v>
      </c>
      <c r="K174" s="37"/>
      <c r="L174" s="66">
        <v>20081007</v>
      </c>
    </row>
    <row r="175" spans="1:12" ht="15">
      <c r="A175" s="7">
        <v>145</v>
      </c>
      <c r="B175" s="17" t="s">
        <v>2276</v>
      </c>
      <c r="C175" s="18" t="s">
        <v>2277</v>
      </c>
      <c r="D175" s="17" t="s">
        <v>2242</v>
      </c>
      <c r="E175" s="17" t="s">
        <v>2278</v>
      </c>
      <c r="F175" s="74">
        <f t="shared" si="2"/>
        <v>3751269</v>
      </c>
      <c r="G175" s="37">
        <v>0</v>
      </c>
      <c r="H175" s="37">
        <v>3239473</v>
      </c>
      <c r="I175" s="37">
        <v>0</v>
      </c>
      <c r="J175" s="37">
        <v>511796</v>
      </c>
      <c r="K175" s="37"/>
      <c r="L175" s="66">
        <v>20081107</v>
      </c>
    </row>
    <row r="176" spans="1:12" ht="15">
      <c r="A176" s="7">
        <v>146</v>
      </c>
      <c r="B176" s="17" t="s">
        <v>2279</v>
      </c>
      <c r="C176" s="18" t="s">
        <v>2280</v>
      </c>
      <c r="D176" s="17" t="s">
        <v>2242</v>
      </c>
      <c r="E176" s="17" t="s">
        <v>2281</v>
      </c>
      <c r="F176" s="74">
        <f t="shared" si="2"/>
        <v>2201008</v>
      </c>
      <c r="G176" s="37">
        <v>200</v>
      </c>
      <c r="H176" s="37">
        <v>579866</v>
      </c>
      <c r="I176" s="37">
        <v>263500</v>
      </c>
      <c r="J176" s="37">
        <v>1357442</v>
      </c>
      <c r="K176" s="37"/>
      <c r="L176" s="66">
        <v>20081007</v>
      </c>
    </row>
    <row r="177" spans="1:12" ht="15">
      <c r="A177" s="7">
        <v>147</v>
      </c>
      <c r="B177" s="17" t="s">
        <v>2282</v>
      </c>
      <c r="C177" s="18" t="s">
        <v>2283</v>
      </c>
      <c r="D177" s="17" t="s">
        <v>2242</v>
      </c>
      <c r="E177" s="17" t="s">
        <v>2284</v>
      </c>
      <c r="F177" s="74">
        <f t="shared" si="2"/>
        <v>3292911</v>
      </c>
      <c r="G177" s="37">
        <v>104400</v>
      </c>
      <c r="H177" s="37">
        <v>1072416</v>
      </c>
      <c r="I177" s="37">
        <v>337200</v>
      </c>
      <c r="J177" s="37">
        <v>1778895</v>
      </c>
      <c r="K177" s="37"/>
      <c r="L177" s="66">
        <v>20081107</v>
      </c>
    </row>
    <row r="178" spans="1:12" ht="15">
      <c r="A178" s="7">
        <v>148</v>
      </c>
      <c r="B178" s="17" t="s">
        <v>2285</v>
      </c>
      <c r="C178" s="18" t="s">
        <v>2286</v>
      </c>
      <c r="D178" s="17" t="s">
        <v>2242</v>
      </c>
      <c r="E178" s="17" t="s">
        <v>2287</v>
      </c>
      <c r="F178" s="74">
        <f t="shared" si="2"/>
        <v>21141906</v>
      </c>
      <c r="G178" s="37">
        <v>789210</v>
      </c>
      <c r="H178" s="37">
        <v>7090086</v>
      </c>
      <c r="I178" s="37">
        <v>2118210</v>
      </c>
      <c r="J178" s="37">
        <v>11144400</v>
      </c>
      <c r="K178" s="37"/>
      <c r="L178" s="66">
        <v>20081107</v>
      </c>
    </row>
    <row r="179" spans="1:12" ht="15">
      <c r="A179" s="7">
        <v>149</v>
      </c>
      <c r="B179" s="17" t="s">
        <v>2288</v>
      </c>
      <c r="C179" s="18" t="s">
        <v>2289</v>
      </c>
      <c r="D179" s="17" t="s">
        <v>2242</v>
      </c>
      <c r="E179" s="17" t="s">
        <v>2290</v>
      </c>
      <c r="F179" s="74">
        <f t="shared" si="2"/>
        <v>4171030</v>
      </c>
      <c r="G179" s="37">
        <v>0</v>
      </c>
      <c r="H179" s="37">
        <v>3034315</v>
      </c>
      <c r="I179" s="37">
        <v>0</v>
      </c>
      <c r="J179" s="37">
        <v>1136715</v>
      </c>
      <c r="K179" s="37"/>
      <c r="L179" s="66">
        <v>20081007</v>
      </c>
    </row>
    <row r="180" spans="1:12" ht="15">
      <c r="A180" s="7">
        <v>150</v>
      </c>
      <c r="B180" s="17" t="s">
        <v>2291</v>
      </c>
      <c r="C180" s="18" t="s">
        <v>0</v>
      </c>
      <c r="D180" s="17" t="s">
        <v>2242</v>
      </c>
      <c r="E180" s="17" t="s">
        <v>1</v>
      </c>
      <c r="F180" s="74">
        <f t="shared" si="2"/>
        <v>9914206</v>
      </c>
      <c r="G180" s="37">
        <v>934400</v>
      </c>
      <c r="H180" s="37">
        <v>7606944</v>
      </c>
      <c r="I180" s="37">
        <v>412000</v>
      </c>
      <c r="J180" s="37">
        <v>960862</v>
      </c>
      <c r="K180" s="37"/>
      <c r="L180" s="66">
        <v>20081007</v>
      </c>
    </row>
    <row r="181" spans="1:12" ht="15">
      <c r="A181" s="7">
        <v>151</v>
      </c>
      <c r="B181" s="17" t="s">
        <v>2</v>
      </c>
      <c r="C181" s="18" t="s">
        <v>3</v>
      </c>
      <c r="D181" s="17" t="s">
        <v>2242</v>
      </c>
      <c r="E181" s="17" t="s">
        <v>4</v>
      </c>
      <c r="F181" s="74">
        <f t="shared" si="2"/>
        <v>4112902</v>
      </c>
      <c r="G181" s="37">
        <v>532400</v>
      </c>
      <c r="H181" s="37">
        <v>3502652</v>
      </c>
      <c r="I181" s="37">
        <v>0</v>
      </c>
      <c r="J181" s="37">
        <v>77850</v>
      </c>
      <c r="K181" s="37"/>
      <c r="L181" s="66">
        <v>20081107</v>
      </c>
    </row>
    <row r="182" spans="1:12" ht="15">
      <c r="A182" s="7">
        <v>152</v>
      </c>
      <c r="B182" s="17" t="s">
        <v>5</v>
      </c>
      <c r="C182" s="18" t="s">
        <v>6</v>
      </c>
      <c r="D182" s="17" t="s">
        <v>2242</v>
      </c>
      <c r="E182" s="17" t="s">
        <v>7</v>
      </c>
      <c r="F182" s="74">
        <f t="shared" si="2"/>
        <v>85705</v>
      </c>
      <c r="G182" s="37">
        <v>0</v>
      </c>
      <c r="H182" s="37">
        <v>70705</v>
      </c>
      <c r="I182" s="37">
        <v>0</v>
      </c>
      <c r="J182" s="37">
        <v>15000</v>
      </c>
      <c r="K182" s="37"/>
      <c r="L182" s="66">
        <v>20081007</v>
      </c>
    </row>
    <row r="183" spans="1:12" ht="15">
      <c r="A183" s="7">
        <v>153</v>
      </c>
      <c r="B183" s="17" t="s">
        <v>8</v>
      </c>
      <c r="C183" s="18" t="s">
        <v>9</v>
      </c>
      <c r="D183" s="17" t="s">
        <v>2242</v>
      </c>
      <c r="E183" s="17" t="s">
        <v>10</v>
      </c>
      <c r="F183" s="74">
        <f t="shared" si="2"/>
        <v>2233512</v>
      </c>
      <c r="G183" s="37">
        <v>91000</v>
      </c>
      <c r="H183" s="37">
        <v>233412</v>
      </c>
      <c r="I183" s="37">
        <v>0</v>
      </c>
      <c r="J183" s="37">
        <v>1909100</v>
      </c>
      <c r="K183" s="37"/>
      <c r="L183" s="66">
        <v>20081007</v>
      </c>
    </row>
    <row r="184" spans="1:12" ht="15">
      <c r="A184" s="7">
        <v>154</v>
      </c>
      <c r="B184" s="17" t="s">
        <v>11</v>
      </c>
      <c r="C184" s="18" t="s">
        <v>12</v>
      </c>
      <c r="D184" s="17" t="s">
        <v>2242</v>
      </c>
      <c r="E184" s="17" t="s">
        <v>13</v>
      </c>
      <c r="F184" s="74">
        <f t="shared" si="2"/>
        <v>1823993</v>
      </c>
      <c r="G184" s="37">
        <v>268299</v>
      </c>
      <c r="H184" s="37">
        <v>586272</v>
      </c>
      <c r="I184" s="37">
        <v>744300</v>
      </c>
      <c r="J184" s="37">
        <v>225122</v>
      </c>
      <c r="K184" s="37"/>
      <c r="L184" s="66">
        <v>20081007</v>
      </c>
    </row>
    <row r="185" spans="1:12" ht="15">
      <c r="A185" s="7">
        <v>155</v>
      </c>
      <c r="B185" s="17" t="s">
        <v>14</v>
      </c>
      <c r="C185" s="18" t="s">
        <v>15</v>
      </c>
      <c r="D185" s="17" t="s">
        <v>2242</v>
      </c>
      <c r="E185" s="17" t="s">
        <v>16</v>
      </c>
      <c r="F185" s="74">
        <f t="shared" si="2"/>
        <v>2187348</v>
      </c>
      <c r="G185" s="37">
        <v>3000</v>
      </c>
      <c r="H185" s="37">
        <v>1512405</v>
      </c>
      <c r="I185" s="37">
        <v>384218</v>
      </c>
      <c r="J185" s="37">
        <v>287725</v>
      </c>
      <c r="K185" s="72"/>
      <c r="L185" s="66">
        <v>20081107</v>
      </c>
    </row>
    <row r="186" spans="1:12" ht="15">
      <c r="A186" s="7">
        <v>156</v>
      </c>
      <c r="B186" s="17" t="s">
        <v>17</v>
      </c>
      <c r="C186" s="18" t="s">
        <v>18</v>
      </c>
      <c r="D186" s="17" t="s">
        <v>2242</v>
      </c>
      <c r="E186" s="17" t="s">
        <v>19</v>
      </c>
      <c r="F186" s="74">
        <f t="shared" si="2"/>
        <v>2116304</v>
      </c>
      <c r="G186" s="37">
        <v>174200</v>
      </c>
      <c r="H186" s="37">
        <v>505711</v>
      </c>
      <c r="I186" s="37">
        <v>641018</v>
      </c>
      <c r="J186" s="37">
        <v>795375</v>
      </c>
      <c r="K186" s="37"/>
      <c r="L186" s="66">
        <v>20081007</v>
      </c>
    </row>
    <row r="187" spans="1:12" ht="15">
      <c r="A187" s="7">
        <v>157</v>
      </c>
      <c r="B187" s="17" t="s">
        <v>20</v>
      </c>
      <c r="C187" s="18" t="s">
        <v>21</v>
      </c>
      <c r="D187" s="17" t="s">
        <v>2242</v>
      </c>
      <c r="E187" s="17" t="s">
        <v>22</v>
      </c>
      <c r="F187" s="74">
        <f t="shared" si="2"/>
        <v>1720659</v>
      </c>
      <c r="G187" s="37">
        <v>0</v>
      </c>
      <c r="H187" s="37">
        <v>670079</v>
      </c>
      <c r="I187" s="37">
        <v>705410</v>
      </c>
      <c r="J187" s="37">
        <v>345170</v>
      </c>
      <c r="K187" s="37"/>
      <c r="L187" s="66">
        <v>20081007</v>
      </c>
    </row>
    <row r="188" spans="1:12" ht="15">
      <c r="A188" s="7">
        <v>158</v>
      </c>
      <c r="B188" s="17" t="s">
        <v>23</v>
      </c>
      <c r="C188" s="18" t="s">
        <v>24</v>
      </c>
      <c r="D188" s="17" t="s">
        <v>2242</v>
      </c>
      <c r="E188" s="17" t="s">
        <v>25</v>
      </c>
      <c r="F188" s="74">
        <f t="shared" si="2"/>
        <v>2230105</v>
      </c>
      <c r="G188" s="37">
        <v>1377100</v>
      </c>
      <c r="H188" s="37">
        <v>676689</v>
      </c>
      <c r="I188" s="37">
        <v>16500</v>
      </c>
      <c r="J188" s="37">
        <v>159816</v>
      </c>
      <c r="K188" s="37"/>
      <c r="L188" s="66">
        <v>20081007</v>
      </c>
    </row>
    <row r="189" spans="1:12" ht="15">
      <c r="A189" s="7">
        <v>159</v>
      </c>
      <c r="B189" s="17" t="s">
        <v>26</v>
      </c>
      <c r="C189" s="18" t="s">
        <v>27</v>
      </c>
      <c r="D189" s="17" t="s">
        <v>2242</v>
      </c>
      <c r="E189" s="17" t="s">
        <v>28</v>
      </c>
      <c r="F189" s="74">
        <f t="shared" si="2"/>
        <v>1493307</v>
      </c>
      <c r="G189" s="37">
        <v>0</v>
      </c>
      <c r="H189" s="37">
        <v>609733</v>
      </c>
      <c r="I189" s="37">
        <v>0</v>
      </c>
      <c r="J189" s="37">
        <v>883574</v>
      </c>
      <c r="K189" s="37"/>
      <c r="L189" s="66">
        <v>20081107</v>
      </c>
    </row>
    <row r="190" spans="1:12" ht="15">
      <c r="A190" s="7">
        <v>160</v>
      </c>
      <c r="B190" s="17" t="s">
        <v>29</v>
      </c>
      <c r="C190" s="18" t="s">
        <v>30</v>
      </c>
      <c r="D190" s="17" t="s">
        <v>2242</v>
      </c>
      <c r="E190" s="17" t="s">
        <v>31</v>
      </c>
      <c r="F190" s="74">
        <f t="shared" si="2"/>
        <v>26413451</v>
      </c>
      <c r="G190" s="37">
        <v>294150</v>
      </c>
      <c r="H190" s="37">
        <v>4624865</v>
      </c>
      <c r="I190" s="37">
        <v>8597200</v>
      </c>
      <c r="J190" s="37">
        <v>12897236</v>
      </c>
      <c r="K190" s="37"/>
      <c r="L190" s="66">
        <v>20081007</v>
      </c>
    </row>
    <row r="191" spans="1:12" ht="15">
      <c r="A191" s="7">
        <v>161</v>
      </c>
      <c r="B191" s="17" t="s">
        <v>32</v>
      </c>
      <c r="C191" s="18" t="s">
        <v>33</v>
      </c>
      <c r="D191" s="17" t="s">
        <v>2242</v>
      </c>
      <c r="E191" s="17" t="s">
        <v>34</v>
      </c>
      <c r="F191" s="74">
        <f t="shared" si="2"/>
        <v>2223548</v>
      </c>
      <c r="G191" s="37">
        <v>0</v>
      </c>
      <c r="H191" s="37">
        <v>1387900</v>
      </c>
      <c r="I191" s="37">
        <v>105000</v>
      </c>
      <c r="J191" s="37">
        <v>730648</v>
      </c>
      <c r="K191" s="37"/>
      <c r="L191" s="66">
        <v>20081007</v>
      </c>
    </row>
    <row r="192" spans="1:12" ht="15">
      <c r="A192" s="7">
        <v>162</v>
      </c>
      <c r="B192" s="17" t="s">
        <v>35</v>
      </c>
      <c r="C192" s="18" t="s">
        <v>36</v>
      </c>
      <c r="D192" s="17" t="s">
        <v>2242</v>
      </c>
      <c r="E192" s="17" t="s">
        <v>37</v>
      </c>
      <c r="F192" s="74">
        <f t="shared" si="2"/>
        <v>59950</v>
      </c>
      <c r="G192" s="37">
        <v>0</v>
      </c>
      <c r="H192" s="37">
        <v>48800</v>
      </c>
      <c r="I192" s="37">
        <v>0</v>
      </c>
      <c r="J192" s="37">
        <v>11150</v>
      </c>
      <c r="K192" s="37"/>
      <c r="L192" s="66" t="s">
        <v>975</v>
      </c>
    </row>
    <row r="193" spans="1:12" ht="15">
      <c r="A193" s="7">
        <v>163</v>
      </c>
      <c r="B193" s="17" t="s">
        <v>38</v>
      </c>
      <c r="C193" s="18" t="s">
        <v>39</v>
      </c>
      <c r="D193" s="17" t="s">
        <v>2242</v>
      </c>
      <c r="E193" s="17" t="s">
        <v>40</v>
      </c>
      <c r="F193" s="74">
        <f t="shared" si="2"/>
        <v>4061511</v>
      </c>
      <c r="G193" s="37">
        <v>90850</v>
      </c>
      <c r="H193" s="37">
        <v>1004143</v>
      </c>
      <c r="I193" s="37">
        <v>634600</v>
      </c>
      <c r="J193" s="37">
        <v>2331918</v>
      </c>
      <c r="K193" s="37"/>
      <c r="L193" s="66">
        <v>20081007</v>
      </c>
    </row>
    <row r="194" spans="1:12" ht="15">
      <c r="A194" s="7">
        <v>164</v>
      </c>
      <c r="B194" s="17" t="s">
        <v>41</v>
      </c>
      <c r="C194" s="18" t="s">
        <v>42</v>
      </c>
      <c r="D194" s="17" t="s">
        <v>2242</v>
      </c>
      <c r="E194" s="17" t="s">
        <v>43</v>
      </c>
      <c r="F194" s="74">
        <f t="shared" si="2"/>
        <v>1655635</v>
      </c>
      <c r="G194" s="37">
        <v>611831</v>
      </c>
      <c r="H194" s="37">
        <v>624154</v>
      </c>
      <c r="I194" s="37">
        <v>17500</v>
      </c>
      <c r="J194" s="37">
        <v>402150</v>
      </c>
      <c r="K194" s="37"/>
      <c r="L194" s="66">
        <v>20081007</v>
      </c>
    </row>
    <row r="195" spans="1:12" ht="15">
      <c r="A195" s="7">
        <v>165</v>
      </c>
      <c r="B195" s="17" t="s">
        <v>44</v>
      </c>
      <c r="C195" s="18" t="s">
        <v>45</v>
      </c>
      <c r="D195" s="17" t="s">
        <v>2242</v>
      </c>
      <c r="E195" s="17" t="s">
        <v>46</v>
      </c>
      <c r="F195" s="74">
        <f t="shared" si="2"/>
        <v>2293731</v>
      </c>
      <c r="G195" s="37">
        <v>0</v>
      </c>
      <c r="H195" s="37">
        <v>1042133</v>
      </c>
      <c r="I195" s="37">
        <v>848525</v>
      </c>
      <c r="J195" s="37">
        <v>403073</v>
      </c>
      <c r="K195" s="37"/>
      <c r="L195" s="66">
        <v>20081007</v>
      </c>
    </row>
    <row r="196" spans="1:12" ht="15">
      <c r="A196" s="7">
        <v>166</v>
      </c>
      <c r="B196" s="17" t="s">
        <v>47</v>
      </c>
      <c r="C196" s="18" t="s">
        <v>48</v>
      </c>
      <c r="D196" s="17" t="s">
        <v>2242</v>
      </c>
      <c r="E196" s="17" t="s">
        <v>49</v>
      </c>
      <c r="F196" s="74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6">
        <v>20081007</v>
      </c>
    </row>
    <row r="197" spans="1:12" ht="15">
      <c r="A197" s="7">
        <v>167</v>
      </c>
      <c r="B197" s="17" t="s">
        <v>50</v>
      </c>
      <c r="C197" s="18" t="s">
        <v>51</v>
      </c>
      <c r="D197" s="17" t="s">
        <v>2242</v>
      </c>
      <c r="E197" s="17" t="s">
        <v>52</v>
      </c>
      <c r="F197" s="74">
        <f t="shared" si="2"/>
        <v>346919207</v>
      </c>
      <c r="G197" s="37">
        <v>14278970</v>
      </c>
      <c r="H197" s="37">
        <v>3266172</v>
      </c>
      <c r="I197" s="37">
        <v>319180256</v>
      </c>
      <c r="J197" s="37">
        <v>10193809</v>
      </c>
      <c r="K197" s="37"/>
      <c r="L197" s="66">
        <v>20081007</v>
      </c>
    </row>
    <row r="198" spans="1:12" ht="15">
      <c r="A198" s="7">
        <v>168</v>
      </c>
      <c r="B198" s="17" t="s">
        <v>53</v>
      </c>
      <c r="C198" s="18" t="s">
        <v>54</v>
      </c>
      <c r="D198" s="17" t="s">
        <v>2242</v>
      </c>
      <c r="E198" s="17" t="s">
        <v>55</v>
      </c>
      <c r="F198" s="74">
        <f t="shared" si="2"/>
        <v>4487840</v>
      </c>
      <c r="G198" s="37">
        <v>1609765</v>
      </c>
      <c r="H198" s="37">
        <v>1372406</v>
      </c>
      <c r="I198" s="37">
        <v>1049218</v>
      </c>
      <c r="J198" s="37">
        <v>456451</v>
      </c>
      <c r="K198" s="37"/>
      <c r="L198" s="66">
        <v>20081007</v>
      </c>
    </row>
    <row r="199" spans="1:12" ht="15">
      <c r="A199" s="7">
        <v>169</v>
      </c>
      <c r="B199" s="17" t="s">
        <v>56</v>
      </c>
      <c r="C199" s="18" t="s">
        <v>57</v>
      </c>
      <c r="D199" s="17" t="s">
        <v>2242</v>
      </c>
      <c r="E199" s="17" t="s">
        <v>58</v>
      </c>
      <c r="F199" s="74">
        <f t="shared" si="2"/>
        <v>27819685</v>
      </c>
      <c r="G199" s="37">
        <v>11611434</v>
      </c>
      <c r="H199" s="37">
        <v>2955568</v>
      </c>
      <c r="I199" s="37">
        <v>8360364</v>
      </c>
      <c r="J199" s="37">
        <v>4892319</v>
      </c>
      <c r="K199" s="37"/>
      <c r="L199" s="66">
        <v>20081007</v>
      </c>
    </row>
    <row r="200" spans="1:12" ht="15">
      <c r="A200" s="7">
        <v>170</v>
      </c>
      <c r="B200" s="17" t="s">
        <v>59</v>
      </c>
      <c r="C200" s="18" t="s">
        <v>60</v>
      </c>
      <c r="D200" s="17" t="s">
        <v>2242</v>
      </c>
      <c r="E200" s="17" t="s">
        <v>61</v>
      </c>
      <c r="F200" s="74">
        <f t="shared" si="2"/>
        <v>122208</v>
      </c>
      <c r="G200" s="37">
        <v>0</v>
      </c>
      <c r="H200" s="37">
        <v>119433</v>
      </c>
      <c r="I200" s="37">
        <v>0</v>
      </c>
      <c r="J200" s="37">
        <v>2775</v>
      </c>
      <c r="K200" s="37"/>
      <c r="L200" s="66">
        <v>20081107</v>
      </c>
    </row>
    <row r="201" spans="1:12" ht="15">
      <c r="A201" s="7">
        <v>171</v>
      </c>
      <c r="B201" s="17" t="s">
        <v>63</v>
      </c>
      <c r="C201" s="18" t="s">
        <v>64</v>
      </c>
      <c r="D201" s="17" t="s">
        <v>62</v>
      </c>
      <c r="E201" s="17" t="s">
        <v>65</v>
      </c>
      <c r="F201" s="74">
        <f t="shared" si="2"/>
        <v>41511175</v>
      </c>
      <c r="G201" s="37">
        <v>32421578</v>
      </c>
      <c r="H201" s="37">
        <v>5920194</v>
      </c>
      <c r="I201" s="37">
        <v>555996</v>
      </c>
      <c r="J201" s="37">
        <v>2613407</v>
      </c>
      <c r="K201" s="37"/>
      <c r="L201" s="66">
        <v>20081007</v>
      </c>
    </row>
    <row r="202" spans="1:12" ht="15">
      <c r="A202" s="7">
        <v>172</v>
      </c>
      <c r="B202" s="17" t="s">
        <v>66</v>
      </c>
      <c r="C202" s="18" t="s">
        <v>67</v>
      </c>
      <c r="D202" s="17" t="s">
        <v>62</v>
      </c>
      <c r="E202" s="17" t="s">
        <v>68</v>
      </c>
      <c r="F202" s="74">
        <f t="shared" si="2"/>
        <v>13932291</v>
      </c>
      <c r="G202" s="37">
        <v>3719144</v>
      </c>
      <c r="H202" s="37">
        <v>5926898</v>
      </c>
      <c r="I202" s="37">
        <v>1827313</v>
      </c>
      <c r="J202" s="37">
        <v>2458936</v>
      </c>
      <c r="K202" s="37"/>
      <c r="L202" s="66">
        <v>20081007</v>
      </c>
    </row>
    <row r="203" spans="1:12" ht="15">
      <c r="A203" s="7">
        <v>173</v>
      </c>
      <c r="B203" s="17" t="s">
        <v>69</v>
      </c>
      <c r="C203" s="18" t="s">
        <v>70</v>
      </c>
      <c r="D203" s="17" t="s">
        <v>62</v>
      </c>
      <c r="E203" s="17" t="s">
        <v>71</v>
      </c>
      <c r="F203" s="74">
        <f t="shared" si="2"/>
        <v>1177837</v>
      </c>
      <c r="G203" s="37">
        <v>727601</v>
      </c>
      <c r="H203" s="37">
        <v>448236</v>
      </c>
      <c r="I203" s="37">
        <v>0</v>
      </c>
      <c r="J203" s="37">
        <v>2000</v>
      </c>
      <c r="K203" s="37"/>
      <c r="L203" s="66">
        <v>20081107</v>
      </c>
    </row>
    <row r="204" spans="1:12" ht="15">
      <c r="A204" s="7">
        <v>174</v>
      </c>
      <c r="B204" s="17" t="s">
        <v>72</v>
      </c>
      <c r="C204" s="18" t="s">
        <v>73</v>
      </c>
      <c r="D204" s="17" t="s">
        <v>62</v>
      </c>
      <c r="E204" s="17" t="s">
        <v>74</v>
      </c>
      <c r="F204" s="74">
        <f t="shared" si="2"/>
        <v>4245769</v>
      </c>
      <c r="G204" s="37">
        <v>796100</v>
      </c>
      <c r="H204" s="37">
        <v>1709644</v>
      </c>
      <c r="I204" s="37">
        <v>608125</v>
      </c>
      <c r="J204" s="37">
        <v>1131900</v>
      </c>
      <c r="K204" s="37"/>
      <c r="L204" s="66">
        <v>20081007</v>
      </c>
    </row>
    <row r="205" spans="1:12" ht="15">
      <c r="A205" s="7">
        <v>175</v>
      </c>
      <c r="B205" s="17" t="s">
        <v>75</v>
      </c>
      <c r="C205" s="18" t="s">
        <v>76</v>
      </c>
      <c r="D205" s="17" t="s">
        <v>62</v>
      </c>
      <c r="E205" s="17" t="s">
        <v>77</v>
      </c>
      <c r="F205" s="74">
        <f t="shared" si="2"/>
        <v>21063311</v>
      </c>
      <c r="G205" s="37">
        <v>3668527</v>
      </c>
      <c r="H205" s="37">
        <v>13165986</v>
      </c>
      <c r="I205" s="37">
        <v>268737</v>
      </c>
      <c r="J205" s="37">
        <v>3960061</v>
      </c>
      <c r="K205" s="37"/>
      <c r="L205" s="66">
        <v>20081007</v>
      </c>
    </row>
    <row r="206" spans="1:12" ht="15">
      <c r="A206" s="7">
        <v>176</v>
      </c>
      <c r="B206" s="17" t="s">
        <v>78</v>
      </c>
      <c r="C206" s="18" t="s">
        <v>79</v>
      </c>
      <c r="D206" s="17" t="s">
        <v>62</v>
      </c>
      <c r="E206" s="17" t="s">
        <v>80</v>
      </c>
      <c r="F206" s="74">
        <f t="shared" si="2"/>
        <v>20731752</v>
      </c>
      <c r="G206" s="37">
        <v>10380030</v>
      </c>
      <c r="H206" s="37">
        <v>1364518</v>
      </c>
      <c r="I206" s="37">
        <v>1060128</v>
      </c>
      <c r="J206" s="37">
        <v>7927076</v>
      </c>
      <c r="K206" s="37"/>
      <c r="L206" s="66">
        <v>20081007</v>
      </c>
    </row>
    <row r="207" spans="1:12" ht="15">
      <c r="A207" s="7">
        <v>177</v>
      </c>
      <c r="B207" s="17" t="s">
        <v>81</v>
      </c>
      <c r="C207" s="18" t="s">
        <v>82</v>
      </c>
      <c r="D207" s="17" t="s">
        <v>62</v>
      </c>
      <c r="E207" s="17" t="s">
        <v>83</v>
      </c>
      <c r="F207" s="74">
        <f t="shared" si="2"/>
        <v>6760750</v>
      </c>
      <c r="G207" s="37">
        <v>1958193</v>
      </c>
      <c r="H207" s="37">
        <v>3786763</v>
      </c>
      <c r="I207" s="37">
        <v>61616</v>
      </c>
      <c r="J207" s="37">
        <v>954178</v>
      </c>
      <c r="K207" s="37"/>
      <c r="L207" s="66">
        <v>20081007</v>
      </c>
    </row>
    <row r="208" spans="1:12" ht="15">
      <c r="A208" s="7">
        <v>178</v>
      </c>
      <c r="B208" s="17" t="s">
        <v>84</v>
      </c>
      <c r="C208" s="18" t="s">
        <v>85</v>
      </c>
      <c r="D208" s="17" t="s">
        <v>62</v>
      </c>
      <c r="E208" s="17" t="s">
        <v>86</v>
      </c>
      <c r="F208" s="74">
        <f t="shared" si="2"/>
        <v>45712167</v>
      </c>
      <c r="G208" s="37">
        <v>19889120</v>
      </c>
      <c r="H208" s="37">
        <v>11619532</v>
      </c>
      <c r="I208" s="37">
        <v>1186608</v>
      </c>
      <c r="J208" s="37">
        <v>13016907</v>
      </c>
      <c r="K208" s="37"/>
      <c r="L208" s="66">
        <v>20081007</v>
      </c>
    </row>
    <row r="209" spans="1:12" ht="15">
      <c r="A209" s="7">
        <v>179</v>
      </c>
      <c r="B209" s="17" t="s">
        <v>87</v>
      </c>
      <c r="C209" s="18" t="s">
        <v>88</v>
      </c>
      <c r="D209" s="17" t="s">
        <v>62</v>
      </c>
      <c r="E209" s="17" t="s">
        <v>89</v>
      </c>
      <c r="F209" s="74">
        <f t="shared" si="2"/>
        <v>8726890</v>
      </c>
      <c r="G209" s="37">
        <v>4992018</v>
      </c>
      <c r="H209" s="37">
        <v>3388577</v>
      </c>
      <c r="I209" s="37">
        <v>600</v>
      </c>
      <c r="J209" s="37">
        <v>345695</v>
      </c>
      <c r="K209" s="37"/>
      <c r="L209" s="66">
        <v>20081007</v>
      </c>
    </row>
    <row r="210" spans="1:12" ht="15">
      <c r="A210" s="7">
        <v>180</v>
      </c>
      <c r="B210" s="17" t="s">
        <v>90</v>
      </c>
      <c r="C210" s="18" t="s">
        <v>91</v>
      </c>
      <c r="D210" s="17" t="s">
        <v>62</v>
      </c>
      <c r="E210" s="17" t="s">
        <v>92</v>
      </c>
      <c r="F210" s="74">
        <f t="shared" si="2"/>
        <v>14936353</v>
      </c>
      <c r="G210" s="37">
        <v>9068884</v>
      </c>
      <c r="H210" s="37">
        <v>5304873</v>
      </c>
      <c r="I210" s="37">
        <v>0</v>
      </c>
      <c r="J210" s="37">
        <v>562596</v>
      </c>
      <c r="K210" s="52"/>
      <c r="L210" s="66">
        <v>20081007</v>
      </c>
    </row>
    <row r="211" spans="1:12" ht="15">
      <c r="A211" s="7">
        <v>181</v>
      </c>
      <c r="B211" s="17" t="s">
        <v>93</v>
      </c>
      <c r="C211" s="18" t="s">
        <v>94</v>
      </c>
      <c r="D211" s="17" t="s">
        <v>62</v>
      </c>
      <c r="E211" s="17" t="s">
        <v>95</v>
      </c>
      <c r="F211" s="74">
        <f t="shared" si="2"/>
        <v>12571978</v>
      </c>
      <c r="G211" s="37">
        <v>1944485</v>
      </c>
      <c r="H211" s="37">
        <v>3335628</v>
      </c>
      <c r="I211" s="37">
        <v>5785744</v>
      </c>
      <c r="J211" s="37">
        <v>1506121</v>
      </c>
      <c r="K211" s="37"/>
      <c r="L211" s="66">
        <v>20081007</v>
      </c>
    </row>
    <row r="212" spans="1:12" ht="15">
      <c r="A212" s="7">
        <v>182</v>
      </c>
      <c r="B212" s="17" t="s">
        <v>96</v>
      </c>
      <c r="C212" s="18" t="s">
        <v>97</v>
      </c>
      <c r="D212" s="17" t="s">
        <v>62</v>
      </c>
      <c r="E212" s="17" t="s">
        <v>98</v>
      </c>
      <c r="F212" s="74">
        <f t="shared" si="2"/>
        <v>1352086</v>
      </c>
      <c r="G212" s="37">
        <v>241301</v>
      </c>
      <c r="H212" s="37">
        <v>804247</v>
      </c>
      <c r="I212" s="37">
        <v>240001</v>
      </c>
      <c r="J212" s="37">
        <v>66537</v>
      </c>
      <c r="K212" s="37"/>
      <c r="L212" s="66">
        <v>20081007</v>
      </c>
    </row>
    <row r="213" spans="1:12" ht="15">
      <c r="A213" s="7">
        <v>183</v>
      </c>
      <c r="B213" s="17" t="s">
        <v>99</v>
      </c>
      <c r="C213" s="18" t="s">
        <v>100</v>
      </c>
      <c r="D213" s="17" t="s">
        <v>62</v>
      </c>
      <c r="E213" s="17" t="s">
        <v>101</v>
      </c>
      <c r="F213" s="74">
        <f t="shared" si="2"/>
        <v>345041</v>
      </c>
      <c r="G213" s="37">
        <v>178475</v>
      </c>
      <c r="H213" s="37">
        <v>131418</v>
      </c>
      <c r="I213" s="37">
        <v>0</v>
      </c>
      <c r="J213" s="37">
        <v>35148</v>
      </c>
      <c r="K213" s="37"/>
      <c r="L213" s="66" t="s">
        <v>975</v>
      </c>
    </row>
    <row r="214" spans="1:12" ht="15">
      <c r="A214" s="7">
        <v>184</v>
      </c>
      <c r="B214" s="17" t="s">
        <v>102</v>
      </c>
      <c r="C214" s="18" t="s">
        <v>103</v>
      </c>
      <c r="D214" s="17" t="s">
        <v>62</v>
      </c>
      <c r="E214" s="17" t="s">
        <v>104</v>
      </c>
      <c r="F214" s="74">
        <f t="shared" si="2"/>
        <v>6821213</v>
      </c>
      <c r="G214" s="37">
        <v>1569154</v>
      </c>
      <c r="H214" s="37">
        <v>1671745</v>
      </c>
      <c r="I214" s="37">
        <v>728050</v>
      </c>
      <c r="J214" s="37">
        <v>2852264</v>
      </c>
      <c r="K214" s="37"/>
      <c r="L214" s="66">
        <v>20081007</v>
      </c>
    </row>
    <row r="215" spans="1:12" ht="15">
      <c r="A215" s="7">
        <v>185</v>
      </c>
      <c r="B215" s="17" t="s">
        <v>105</v>
      </c>
      <c r="C215" s="18" t="s">
        <v>106</v>
      </c>
      <c r="D215" s="17" t="s">
        <v>62</v>
      </c>
      <c r="E215" s="17" t="s">
        <v>107</v>
      </c>
      <c r="F215" s="74">
        <f t="shared" si="2"/>
        <v>7425071</v>
      </c>
      <c r="G215" s="37">
        <v>4947701</v>
      </c>
      <c r="H215" s="37">
        <v>1808628</v>
      </c>
      <c r="I215" s="37">
        <v>0</v>
      </c>
      <c r="J215" s="37">
        <v>668742</v>
      </c>
      <c r="K215" s="37"/>
      <c r="L215" s="66">
        <v>20081007</v>
      </c>
    </row>
    <row r="216" spans="1:12" ht="15">
      <c r="A216" s="7">
        <v>186</v>
      </c>
      <c r="B216" s="17" t="s">
        <v>108</v>
      </c>
      <c r="C216" s="18" t="s">
        <v>109</v>
      </c>
      <c r="D216" s="17" t="s">
        <v>62</v>
      </c>
      <c r="E216" s="17" t="s">
        <v>110</v>
      </c>
      <c r="F216" s="74">
        <f t="shared" si="2"/>
        <v>761717</v>
      </c>
      <c r="G216" s="37">
        <v>224652</v>
      </c>
      <c r="H216" s="37">
        <v>349595</v>
      </c>
      <c r="I216" s="37">
        <v>0</v>
      </c>
      <c r="J216" s="37">
        <v>187470</v>
      </c>
      <c r="K216" s="37"/>
      <c r="L216" s="66">
        <v>20081107</v>
      </c>
    </row>
    <row r="217" spans="1:12" ht="15">
      <c r="A217" s="7">
        <v>187</v>
      </c>
      <c r="B217" s="17" t="s">
        <v>112</v>
      </c>
      <c r="C217" s="18" t="s">
        <v>113</v>
      </c>
      <c r="D217" s="17" t="s">
        <v>111</v>
      </c>
      <c r="E217" s="17" t="s">
        <v>114</v>
      </c>
      <c r="F217" s="74">
        <f t="shared" si="2"/>
        <v>8329899</v>
      </c>
      <c r="G217" s="37">
        <v>798497</v>
      </c>
      <c r="H217" s="37">
        <v>2775481</v>
      </c>
      <c r="I217" s="37">
        <v>100000</v>
      </c>
      <c r="J217" s="37">
        <v>4655921</v>
      </c>
      <c r="K217" s="37"/>
      <c r="L217" s="66">
        <v>20081007</v>
      </c>
    </row>
    <row r="218" spans="1:12" ht="15">
      <c r="A218" s="7">
        <v>188</v>
      </c>
      <c r="B218" s="17" t="s">
        <v>115</v>
      </c>
      <c r="C218" s="18" t="s">
        <v>116</v>
      </c>
      <c r="D218" s="17" t="s">
        <v>111</v>
      </c>
      <c r="E218" s="17" t="s">
        <v>117</v>
      </c>
      <c r="F218" s="74">
        <f t="shared" si="2"/>
        <v>1681483</v>
      </c>
      <c r="G218" s="37">
        <v>0</v>
      </c>
      <c r="H218" s="37">
        <v>787789</v>
      </c>
      <c r="I218" s="37">
        <v>125354</v>
      </c>
      <c r="J218" s="37">
        <v>768340</v>
      </c>
      <c r="K218" s="37"/>
      <c r="L218" s="66">
        <v>20081107</v>
      </c>
    </row>
    <row r="219" spans="1:12" ht="15">
      <c r="A219" s="7">
        <v>189</v>
      </c>
      <c r="B219" s="17" t="s">
        <v>118</v>
      </c>
      <c r="C219" s="18" t="s">
        <v>119</v>
      </c>
      <c r="D219" s="17" t="s">
        <v>111</v>
      </c>
      <c r="E219" s="17" t="s">
        <v>120</v>
      </c>
      <c r="F219" s="74">
        <f t="shared" si="2"/>
        <v>2994899</v>
      </c>
      <c r="G219" s="37">
        <v>473802</v>
      </c>
      <c r="H219" s="37">
        <v>336145</v>
      </c>
      <c r="I219" s="37">
        <v>1319333</v>
      </c>
      <c r="J219" s="37">
        <v>865619</v>
      </c>
      <c r="K219" s="37"/>
      <c r="L219" s="66" t="s">
        <v>975</v>
      </c>
    </row>
    <row r="220" spans="1:12" ht="15">
      <c r="A220" s="7">
        <v>190</v>
      </c>
      <c r="B220" s="17" t="s">
        <v>121</v>
      </c>
      <c r="C220" s="18" t="s">
        <v>122</v>
      </c>
      <c r="D220" s="17" t="s">
        <v>111</v>
      </c>
      <c r="E220" s="17" t="s">
        <v>123</v>
      </c>
      <c r="F220" s="74">
        <f t="shared" si="2"/>
        <v>779112</v>
      </c>
      <c r="G220" s="37">
        <v>185777</v>
      </c>
      <c r="H220" s="37">
        <v>505070</v>
      </c>
      <c r="I220" s="37">
        <v>53980</v>
      </c>
      <c r="J220" s="37">
        <v>34285</v>
      </c>
      <c r="K220" s="37"/>
      <c r="L220" s="66">
        <v>20081007</v>
      </c>
    </row>
    <row r="221" spans="1:12" ht="15">
      <c r="A221" s="7">
        <v>191</v>
      </c>
      <c r="B221" s="17" t="s">
        <v>124</v>
      </c>
      <c r="C221" s="18" t="s">
        <v>125</v>
      </c>
      <c r="D221" s="17" t="s">
        <v>111</v>
      </c>
      <c r="E221" s="17" t="s">
        <v>126</v>
      </c>
      <c r="F221" s="74">
        <f t="shared" si="2"/>
        <v>6644208</v>
      </c>
      <c r="G221" s="37">
        <v>942291</v>
      </c>
      <c r="H221" s="37">
        <v>370459</v>
      </c>
      <c r="I221" s="37">
        <v>12600</v>
      </c>
      <c r="J221" s="37">
        <v>5318858</v>
      </c>
      <c r="K221" s="37"/>
      <c r="L221" s="66">
        <v>20081107</v>
      </c>
    </row>
    <row r="222" spans="1:12" ht="15">
      <c r="A222" s="7">
        <v>192</v>
      </c>
      <c r="B222" s="17" t="s">
        <v>127</v>
      </c>
      <c r="C222" s="18" t="s">
        <v>128</v>
      </c>
      <c r="D222" s="17" t="s">
        <v>111</v>
      </c>
      <c r="E222" s="17" t="s">
        <v>129</v>
      </c>
      <c r="F222" s="74">
        <f t="shared" si="2"/>
        <v>802152</v>
      </c>
      <c r="G222" s="37">
        <v>334428</v>
      </c>
      <c r="H222" s="37">
        <v>416198</v>
      </c>
      <c r="I222" s="37">
        <v>38526</v>
      </c>
      <c r="J222" s="37">
        <v>13000</v>
      </c>
      <c r="K222" s="37"/>
      <c r="L222" s="66">
        <v>20081007</v>
      </c>
    </row>
    <row r="223" spans="1:12" ht="15">
      <c r="A223" s="7">
        <v>193</v>
      </c>
      <c r="B223" s="17" t="s">
        <v>130</v>
      </c>
      <c r="C223" s="18" t="s">
        <v>131</v>
      </c>
      <c r="D223" s="17" t="s">
        <v>111</v>
      </c>
      <c r="E223" s="17" t="s">
        <v>132</v>
      </c>
      <c r="F223" s="74">
        <f aca="true" t="shared" si="3" ref="F223:F286">G223+H223+I223+J223</f>
        <v>3463910</v>
      </c>
      <c r="G223" s="37">
        <v>1229564</v>
      </c>
      <c r="H223" s="37">
        <v>690345</v>
      </c>
      <c r="I223" s="37">
        <v>427025</v>
      </c>
      <c r="J223" s="37">
        <v>1116976</v>
      </c>
      <c r="K223" s="37"/>
      <c r="L223" s="66">
        <v>20081007</v>
      </c>
    </row>
    <row r="224" spans="1:12" ht="15">
      <c r="A224" s="7">
        <v>194</v>
      </c>
      <c r="B224" s="17" t="s">
        <v>133</v>
      </c>
      <c r="C224" s="18" t="s">
        <v>134</v>
      </c>
      <c r="D224" s="17" t="s">
        <v>111</v>
      </c>
      <c r="E224" s="17" t="s">
        <v>135</v>
      </c>
      <c r="F224" s="74">
        <f t="shared" si="3"/>
        <v>915150</v>
      </c>
      <c r="G224" s="37">
        <v>315000</v>
      </c>
      <c r="H224" s="37">
        <v>600150</v>
      </c>
      <c r="I224" s="37">
        <v>0</v>
      </c>
      <c r="J224" s="37">
        <v>0</v>
      </c>
      <c r="K224" s="37"/>
      <c r="L224" s="66">
        <v>20081007</v>
      </c>
    </row>
    <row r="225" spans="1:12" ht="15">
      <c r="A225" s="7">
        <v>195</v>
      </c>
      <c r="B225" s="17" t="s">
        <v>136</v>
      </c>
      <c r="C225" s="18" t="s">
        <v>137</v>
      </c>
      <c r="D225" s="17" t="s">
        <v>111</v>
      </c>
      <c r="E225" s="17" t="s">
        <v>138</v>
      </c>
      <c r="F225" s="74">
        <f t="shared" si="3"/>
        <v>1276149</v>
      </c>
      <c r="G225" s="37">
        <v>607911</v>
      </c>
      <c r="H225" s="37">
        <v>394491</v>
      </c>
      <c r="I225" s="37">
        <v>109711</v>
      </c>
      <c r="J225" s="37">
        <v>164036</v>
      </c>
      <c r="K225" s="37"/>
      <c r="L225" s="66">
        <v>20081007</v>
      </c>
    </row>
    <row r="226" spans="1:12" ht="15">
      <c r="A226" s="7">
        <v>196</v>
      </c>
      <c r="B226" s="17" t="s">
        <v>139</v>
      </c>
      <c r="C226" s="18" t="s">
        <v>140</v>
      </c>
      <c r="D226" s="17" t="s">
        <v>111</v>
      </c>
      <c r="E226" s="17" t="s">
        <v>141</v>
      </c>
      <c r="F226" s="74">
        <f t="shared" si="3"/>
        <v>15962146</v>
      </c>
      <c r="G226" s="37">
        <v>5334693</v>
      </c>
      <c r="H226" s="37">
        <v>2077489</v>
      </c>
      <c r="I226" s="37">
        <v>4329133</v>
      </c>
      <c r="J226" s="37">
        <v>4220831</v>
      </c>
      <c r="K226" s="37"/>
      <c r="L226" s="66">
        <v>20081107</v>
      </c>
    </row>
    <row r="227" spans="1:12" ht="15">
      <c r="A227" s="7">
        <v>197</v>
      </c>
      <c r="B227" s="17" t="s">
        <v>142</v>
      </c>
      <c r="C227" s="18" t="s">
        <v>143</v>
      </c>
      <c r="D227" s="17" t="s">
        <v>111</v>
      </c>
      <c r="E227" s="17" t="s">
        <v>144</v>
      </c>
      <c r="F227" s="74">
        <f t="shared" si="3"/>
        <v>175020</v>
      </c>
      <c r="G227" s="37">
        <v>0</v>
      </c>
      <c r="H227" s="37">
        <v>138720</v>
      </c>
      <c r="I227" s="37">
        <v>0</v>
      </c>
      <c r="J227" s="37">
        <v>36300</v>
      </c>
      <c r="K227" s="37"/>
      <c r="L227" s="66" t="s">
        <v>975</v>
      </c>
    </row>
    <row r="228" spans="1:12" ht="15">
      <c r="A228" s="7">
        <v>198</v>
      </c>
      <c r="B228" s="17" t="s">
        <v>145</v>
      </c>
      <c r="C228" s="18" t="s">
        <v>146</v>
      </c>
      <c r="D228" s="17" t="s">
        <v>111</v>
      </c>
      <c r="E228" s="17" t="s">
        <v>147</v>
      </c>
      <c r="F228" s="74">
        <f t="shared" si="3"/>
        <v>557910</v>
      </c>
      <c r="G228" s="37">
        <v>455000</v>
      </c>
      <c r="H228" s="37">
        <v>36410</v>
      </c>
      <c r="I228" s="37">
        <v>3800</v>
      </c>
      <c r="J228" s="37">
        <v>62700</v>
      </c>
      <c r="K228" s="37"/>
      <c r="L228" s="66">
        <v>20081007</v>
      </c>
    </row>
    <row r="229" spans="1:12" ht="15">
      <c r="A229" s="7">
        <v>199</v>
      </c>
      <c r="B229" s="17" t="s">
        <v>148</v>
      </c>
      <c r="C229" s="18" t="s">
        <v>149</v>
      </c>
      <c r="D229" s="17" t="s">
        <v>111</v>
      </c>
      <c r="E229" s="17" t="s">
        <v>150</v>
      </c>
      <c r="F229" s="74">
        <f t="shared" si="3"/>
        <v>3290037</v>
      </c>
      <c r="G229" s="37">
        <v>1298475</v>
      </c>
      <c r="H229" s="37">
        <v>819915</v>
      </c>
      <c r="I229" s="37">
        <v>139240</v>
      </c>
      <c r="J229" s="37">
        <v>1032407</v>
      </c>
      <c r="K229" s="37"/>
      <c r="L229" s="66">
        <v>20081007</v>
      </c>
    </row>
    <row r="230" spans="1:12" ht="15">
      <c r="A230" s="7">
        <v>200</v>
      </c>
      <c r="B230" s="17" t="s">
        <v>151</v>
      </c>
      <c r="C230" s="18" t="s">
        <v>152</v>
      </c>
      <c r="D230" s="17" t="s">
        <v>111</v>
      </c>
      <c r="E230" s="17" t="s">
        <v>153</v>
      </c>
      <c r="F230" s="74">
        <f t="shared" si="3"/>
        <v>58090332</v>
      </c>
      <c r="G230" s="37">
        <v>16592237</v>
      </c>
      <c r="H230" s="37">
        <v>5740791</v>
      </c>
      <c r="I230" s="37">
        <v>23583477</v>
      </c>
      <c r="J230" s="37">
        <v>12173827</v>
      </c>
      <c r="K230" s="37"/>
      <c r="L230" s="66">
        <v>20081007</v>
      </c>
    </row>
    <row r="231" spans="1:12" ht="15">
      <c r="A231" s="7">
        <v>201</v>
      </c>
      <c r="B231" s="17" t="s">
        <v>155</v>
      </c>
      <c r="C231" s="18" t="s">
        <v>156</v>
      </c>
      <c r="D231" s="17" t="s">
        <v>154</v>
      </c>
      <c r="E231" s="17" t="s">
        <v>157</v>
      </c>
      <c r="F231" s="74">
        <f t="shared" si="3"/>
        <v>13166855</v>
      </c>
      <c r="G231" s="37">
        <v>2318900</v>
      </c>
      <c r="H231" s="37">
        <v>7574180</v>
      </c>
      <c r="I231" s="37">
        <v>103000</v>
      </c>
      <c r="J231" s="37">
        <v>3170775</v>
      </c>
      <c r="K231" s="37"/>
      <c r="L231" s="66">
        <v>20081107</v>
      </c>
    </row>
    <row r="232" spans="1:12" ht="15">
      <c r="A232" s="7">
        <v>202</v>
      </c>
      <c r="B232" s="17" t="s">
        <v>158</v>
      </c>
      <c r="C232" s="18" t="s">
        <v>159</v>
      </c>
      <c r="D232" s="17" t="s">
        <v>154</v>
      </c>
      <c r="E232" s="17" t="s">
        <v>160</v>
      </c>
      <c r="F232" s="74">
        <f t="shared" si="3"/>
        <v>19898000</v>
      </c>
      <c r="G232" s="37">
        <v>4040015</v>
      </c>
      <c r="H232" s="37">
        <v>13932295</v>
      </c>
      <c r="I232" s="37">
        <v>354010</v>
      </c>
      <c r="J232" s="37">
        <v>1571680</v>
      </c>
      <c r="K232" s="37"/>
      <c r="L232" s="66">
        <v>20081007</v>
      </c>
    </row>
    <row r="233" spans="1:12" ht="15">
      <c r="A233" s="7">
        <v>203</v>
      </c>
      <c r="B233" s="17" t="s">
        <v>161</v>
      </c>
      <c r="C233" s="18" t="s">
        <v>162</v>
      </c>
      <c r="D233" s="17" t="s">
        <v>154</v>
      </c>
      <c r="E233" s="17" t="s">
        <v>163</v>
      </c>
      <c r="F233" s="74">
        <f t="shared" si="3"/>
        <v>5309092</v>
      </c>
      <c r="G233" s="37">
        <v>321500</v>
      </c>
      <c r="H233" s="37">
        <v>2900450</v>
      </c>
      <c r="I233" s="37">
        <v>187750</v>
      </c>
      <c r="J233" s="37">
        <v>1899392</v>
      </c>
      <c r="K233" s="37"/>
      <c r="L233" s="66">
        <v>20081007</v>
      </c>
    </row>
    <row r="234" spans="1:12" ht="15">
      <c r="A234" s="7">
        <v>204</v>
      </c>
      <c r="B234" s="17" t="s">
        <v>164</v>
      </c>
      <c r="C234" s="18" t="s">
        <v>165</v>
      </c>
      <c r="D234" s="17" t="s">
        <v>154</v>
      </c>
      <c r="E234" s="17" t="s">
        <v>166</v>
      </c>
      <c r="F234" s="74">
        <f t="shared" si="3"/>
        <v>7872490</v>
      </c>
      <c r="G234" s="37">
        <v>16200</v>
      </c>
      <c r="H234" s="37">
        <v>3851102</v>
      </c>
      <c r="I234" s="37">
        <v>0</v>
      </c>
      <c r="J234" s="37">
        <v>4005188</v>
      </c>
      <c r="K234" s="37"/>
      <c r="L234" s="66">
        <v>20081007</v>
      </c>
    </row>
    <row r="235" spans="1:12" ht="15">
      <c r="A235" s="7">
        <v>205</v>
      </c>
      <c r="B235" s="17" t="s">
        <v>167</v>
      </c>
      <c r="C235" s="18" t="s">
        <v>168</v>
      </c>
      <c r="D235" s="17" t="s">
        <v>154</v>
      </c>
      <c r="E235" s="17" t="s">
        <v>169</v>
      </c>
      <c r="F235" s="74">
        <f t="shared" si="3"/>
        <v>36892149</v>
      </c>
      <c r="G235" s="37">
        <v>5038765</v>
      </c>
      <c r="H235" s="37">
        <v>18799135</v>
      </c>
      <c r="I235" s="37">
        <v>10286000</v>
      </c>
      <c r="J235" s="37">
        <v>2768249</v>
      </c>
      <c r="K235" s="37"/>
      <c r="L235" s="66">
        <v>20081007</v>
      </c>
    </row>
    <row r="236" spans="1:12" ht="15">
      <c r="A236" s="7">
        <v>206</v>
      </c>
      <c r="B236" s="17" t="s">
        <v>170</v>
      </c>
      <c r="C236" s="18" t="s">
        <v>171</v>
      </c>
      <c r="D236" s="17" t="s">
        <v>154</v>
      </c>
      <c r="E236" s="17" t="s">
        <v>172</v>
      </c>
      <c r="F236" s="74">
        <f t="shared" si="3"/>
        <v>2937183</v>
      </c>
      <c r="G236" s="37">
        <v>38950</v>
      </c>
      <c r="H236" s="37">
        <v>2606583</v>
      </c>
      <c r="I236" s="37">
        <v>0</v>
      </c>
      <c r="J236" s="37">
        <v>291650</v>
      </c>
      <c r="K236" s="37"/>
      <c r="L236" s="66">
        <v>20081007</v>
      </c>
    </row>
    <row r="237" spans="1:12" ht="15">
      <c r="A237" s="7">
        <v>207</v>
      </c>
      <c r="B237" s="17" t="s">
        <v>173</v>
      </c>
      <c r="C237" s="18" t="s">
        <v>174</v>
      </c>
      <c r="D237" s="17" t="s">
        <v>154</v>
      </c>
      <c r="E237" s="17" t="s">
        <v>126</v>
      </c>
      <c r="F237" s="74">
        <f t="shared" si="3"/>
        <v>10423424</v>
      </c>
      <c r="G237" s="37">
        <v>805350</v>
      </c>
      <c r="H237" s="37">
        <v>2570540</v>
      </c>
      <c r="I237" s="37">
        <v>1896000</v>
      </c>
      <c r="J237" s="37">
        <v>5151534</v>
      </c>
      <c r="K237" s="37"/>
      <c r="L237" s="66">
        <v>20081107</v>
      </c>
    </row>
    <row r="238" spans="1:12" ht="15">
      <c r="A238" s="7">
        <v>208</v>
      </c>
      <c r="B238" s="17" t="s">
        <v>175</v>
      </c>
      <c r="C238" s="18" t="s">
        <v>176</v>
      </c>
      <c r="D238" s="17" t="s">
        <v>154</v>
      </c>
      <c r="E238" s="17" t="s">
        <v>177</v>
      </c>
      <c r="F238" s="74">
        <f t="shared" si="3"/>
        <v>9690097</v>
      </c>
      <c r="G238" s="37">
        <v>493000</v>
      </c>
      <c r="H238" s="37">
        <v>8726954</v>
      </c>
      <c r="I238" s="37">
        <v>463500</v>
      </c>
      <c r="J238" s="37">
        <v>6643</v>
      </c>
      <c r="K238" s="37"/>
      <c r="L238" s="66">
        <v>20081107</v>
      </c>
    </row>
    <row r="239" spans="1:12" ht="15">
      <c r="A239" s="7">
        <v>209</v>
      </c>
      <c r="B239" s="17" t="s">
        <v>178</v>
      </c>
      <c r="C239" s="18" t="s">
        <v>179</v>
      </c>
      <c r="D239" s="17" t="s">
        <v>154</v>
      </c>
      <c r="E239" s="17" t="s">
        <v>180</v>
      </c>
      <c r="F239" s="74">
        <f t="shared" si="3"/>
        <v>12858509</v>
      </c>
      <c r="G239" s="37">
        <v>3102200</v>
      </c>
      <c r="H239" s="37">
        <v>4916082</v>
      </c>
      <c r="I239" s="37">
        <v>459400</v>
      </c>
      <c r="J239" s="37">
        <v>4380827</v>
      </c>
      <c r="K239" s="37"/>
      <c r="L239" s="66">
        <v>20081007</v>
      </c>
    </row>
    <row r="240" spans="1:12" ht="15">
      <c r="A240" s="7">
        <v>210</v>
      </c>
      <c r="B240" s="17" t="s">
        <v>181</v>
      </c>
      <c r="C240" s="18" t="s">
        <v>182</v>
      </c>
      <c r="D240" s="17" t="s">
        <v>154</v>
      </c>
      <c r="E240" s="17" t="s">
        <v>183</v>
      </c>
      <c r="F240" s="74">
        <f t="shared" si="3"/>
        <v>82418433</v>
      </c>
      <c r="G240" s="37">
        <v>21801350</v>
      </c>
      <c r="H240" s="37">
        <v>20644181</v>
      </c>
      <c r="I240" s="37">
        <v>32670094</v>
      </c>
      <c r="J240" s="37">
        <v>7302808</v>
      </c>
      <c r="K240" s="37"/>
      <c r="L240" s="66">
        <v>20081107</v>
      </c>
    </row>
    <row r="241" spans="1:12" ht="15">
      <c r="A241" s="7">
        <v>211</v>
      </c>
      <c r="B241" s="17" t="s">
        <v>184</v>
      </c>
      <c r="C241" s="18" t="s">
        <v>185</v>
      </c>
      <c r="D241" s="17" t="s">
        <v>154</v>
      </c>
      <c r="E241" s="17" t="s">
        <v>186</v>
      </c>
      <c r="F241" s="74">
        <f t="shared" si="3"/>
        <v>13345907</v>
      </c>
      <c r="G241" s="37">
        <v>731985</v>
      </c>
      <c r="H241" s="37">
        <v>9465939</v>
      </c>
      <c r="I241" s="37">
        <v>74525</v>
      </c>
      <c r="J241" s="37">
        <v>3073458</v>
      </c>
      <c r="K241" s="37"/>
      <c r="L241" s="66">
        <v>20081007</v>
      </c>
    </row>
    <row r="242" spans="1:12" ht="15">
      <c r="A242" s="7">
        <v>212</v>
      </c>
      <c r="B242" s="17" t="s">
        <v>187</v>
      </c>
      <c r="C242" s="18" t="s">
        <v>188</v>
      </c>
      <c r="D242" s="17" t="s">
        <v>154</v>
      </c>
      <c r="E242" s="17" t="s">
        <v>189</v>
      </c>
      <c r="F242" s="74">
        <f t="shared" si="3"/>
        <v>66132686</v>
      </c>
      <c r="G242" s="37">
        <v>14921175</v>
      </c>
      <c r="H242" s="37">
        <v>49907527</v>
      </c>
      <c r="I242" s="37">
        <v>0</v>
      </c>
      <c r="J242" s="37">
        <v>1303984</v>
      </c>
      <c r="K242" s="37"/>
      <c r="L242" s="66">
        <v>20081107</v>
      </c>
    </row>
    <row r="243" spans="1:12" ht="15">
      <c r="A243" s="7">
        <v>213</v>
      </c>
      <c r="B243" s="17" t="s">
        <v>190</v>
      </c>
      <c r="C243" s="18" t="s">
        <v>191</v>
      </c>
      <c r="D243" s="17" t="s">
        <v>154</v>
      </c>
      <c r="E243" s="17" t="s">
        <v>192</v>
      </c>
      <c r="F243" s="74">
        <f t="shared" si="3"/>
        <v>73132859</v>
      </c>
      <c r="G243" s="37">
        <v>22930490</v>
      </c>
      <c r="H243" s="37">
        <v>29447029</v>
      </c>
      <c r="I243" s="37">
        <v>1441452</v>
      </c>
      <c r="J243" s="37">
        <v>19313888</v>
      </c>
      <c r="K243" s="37"/>
      <c r="L243" s="66">
        <v>20081007</v>
      </c>
    </row>
    <row r="244" spans="1:12" ht="15">
      <c r="A244" s="7">
        <v>214</v>
      </c>
      <c r="B244" s="17" t="s">
        <v>193</v>
      </c>
      <c r="C244" s="18" t="s">
        <v>194</v>
      </c>
      <c r="D244" s="17" t="s">
        <v>154</v>
      </c>
      <c r="E244" s="17" t="s">
        <v>195</v>
      </c>
      <c r="F244" s="74">
        <f t="shared" si="3"/>
        <v>130017963</v>
      </c>
      <c r="G244" s="37">
        <v>24850688</v>
      </c>
      <c r="H244" s="37">
        <v>22742824</v>
      </c>
      <c r="I244" s="37">
        <v>37765552</v>
      </c>
      <c r="J244" s="37">
        <v>44658899</v>
      </c>
      <c r="K244" s="37"/>
      <c r="L244" s="66">
        <v>20081107</v>
      </c>
    </row>
    <row r="245" spans="1:12" ht="15">
      <c r="A245" s="7">
        <v>215</v>
      </c>
      <c r="B245" s="17" t="s">
        <v>196</v>
      </c>
      <c r="C245" s="18" t="s">
        <v>197</v>
      </c>
      <c r="D245" s="17" t="s">
        <v>154</v>
      </c>
      <c r="E245" s="17" t="s">
        <v>198</v>
      </c>
      <c r="F245" s="74">
        <f t="shared" si="3"/>
        <v>11174093</v>
      </c>
      <c r="G245" s="37">
        <v>5348050</v>
      </c>
      <c r="H245" s="37">
        <v>5058354</v>
      </c>
      <c r="I245" s="37">
        <v>424600</v>
      </c>
      <c r="J245" s="37">
        <v>343089</v>
      </c>
      <c r="K245" s="37"/>
      <c r="L245" s="66">
        <v>20081007</v>
      </c>
    </row>
    <row r="246" spans="1:12" ht="15">
      <c r="A246" s="7">
        <v>216</v>
      </c>
      <c r="B246" s="17" t="s">
        <v>199</v>
      </c>
      <c r="C246" s="18" t="s">
        <v>200</v>
      </c>
      <c r="D246" s="17" t="s">
        <v>154</v>
      </c>
      <c r="E246" s="17" t="s">
        <v>201</v>
      </c>
      <c r="F246" s="74">
        <f t="shared" si="3"/>
        <v>15066270</v>
      </c>
      <c r="G246" s="37">
        <v>480203</v>
      </c>
      <c r="H246" s="37">
        <v>7154792</v>
      </c>
      <c r="I246" s="37">
        <v>328702</v>
      </c>
      <c r="J246" s="37">
        <v>7102573</v>
      </c>
      <c r="K246" s="72"/>
      <c r="L246" s="66">
        <v>20081007</v>
      </c>
    </row>
    <row r="247" spans="1:12" ht="15">
      <c r="A247" s="7">
        <v>217</v>
      </c>
      <c r="B247" s="19" t="s">
        <v>2037</v>
      </c>
      <c r="C247" s="18" t="s">
        <v>202</v>
      </c>
      <c r="D247" s="17" t="s">
        <v>154</v>
      </c>
      <c r="E247" s="17" t="s">
        <v>203</v>
      </c>
      <c r="F247" s="74">
        <f t="shared" si="3"/>
        <v>6162710</v>
      </c>
      <c r="G247" s="37">
        <v>140500</v>
      </c>
      <c r="H247" s="37">
        <v>2637102</v>
      </c>
      <c r="I247" s="37">
        <v>8300</v>
      </c>
      <c r="J247" s="37">
        <v>3376808</v>
      </c>
      <c r="K247" s="37"/>
      <c r="L247" s="66">
        <v>20081107</v>
      </c>
    </row>
    <row r="248" spans="1:12" ht="15">
      <c r="A248" s="7">
        <v>218</v>
      </c>
      <c r="B248" s="17" t="s">
        <v>204</v>
      </c>
      <c r="C248" s="18" t="s">
        <v>205</v>
      </c>
      <c r="D248" s="17" t="s">
        <v>154</v>
      </c>
      <c r="E248" s="17" t="s">
        <v>206</v>
      </c>
      <c r="F248" s="74">
        <f t="shared" si="3"/>
        <v>11287948</v>
      </c>
      <c r="G248" s="37">
        <v>197000</v>
      </c>
      <c r="H248" s="37">
        <v>2865582</v>
      </c>
      <c r="I248" s="37">
        <v>1000000</v>
      </c>
      <c r="J248" s="37">
        <v>7225366</v>
      </c>
      <c r="K248" s="37"/>
      <c r="L248" s="66">
        <v>20081007</v>
      </c>
    </row>
    <row r="249" spans="1:12" ht="15">
      <c r="A249" s="7">
        <v>219</v>
      </c>
      <c r="B249" s="17" t="s">
        <v>207</v>
      </c>
      <c r="C249" s="18" t="s">
        <v>208</v>
      </c>
      <c r="D249" s="17" t="s">
        <v>154</v>
      </c>
      <c r="E249" s="17" t="s">
        <v>209</v>
      </c>
      <c r="F249" s="74">
        <f t="shared" si="3"/>
        <v>16953568</v>
      </c>
      <c r="G249" s="37">
        <v>6090000</v>
      </c>
      <c r="H249" s="37">
        <v>5381036</v>
      </c>
      <c r="I249" s="37">
        <v>100000</v>
      </c>
      <c r="J249" s="37">
        <v>5382532</v>
      </c>
      <c r="K249" s="37"/>
      <c r="L249" s="66">
        <v>20081007</v>
      </c>
    </row>
    <row r="250" spans="1:12" ht="15">
      <c r="A250" s="7">
        <v>220</v>
      </c>
      <c r="B250" s="17" t="s">
        <v>210</v>
      </c>
      <c r="C250" s="18" t="s">
        <v>211</v>
      </c>
      <c r="D250" s="17" t="s">
        <v>154</v>
      </c>
      <c r="E250" s="17" t="s">
        <v>212</v>
      </c>
      <c r="F250" s="74">
        <f t="shared" si="3"/>
        <v>8453175</v>
      </c>
      <c r="G250" s="37">
        <v>1528000</v>
      </c>
      <c r="H250" s="37">
        <v>5983950</v>
      </c>
      <c r="I250" s="37">
        <v>96800</v>
      </c>
      <c r="J250" s="37">
        <v>844425</v>
      </c>
      <c r="K250" s="37"/>
      <c r="L250" s="66">
        <v>20081007</v>
      </c>
    </row>
    <row r="251" spans="1:12" ht="15">
      <c r="A251" s="7">
        <v>221</v>
      </c>
      <c r="B251" s="17" t="s">
        <v>213</v>
      </c>
      <c r="C251" s="18" t="s">
        <v>214</v>
      </c>
      <c r="D251" s="17" t="s">
        <v>154</v>
      </c>
      <c r="E251" s="17" t="s">
        <v>215</v>
      </c>
      <c r="F251" s="74">
        <f t="shared" si="3"/>
        <v>30324603</v>
      </c>
      <c r="G251" s="37">
        <v>1100</v>
      </c>
      <c r="H251" s="37">
        <v>19739820</v>
      </c>
      <c r="I251" s="37">
        <v>415100</v>
      </c>
      <c r="J251" s="37">
        <v>10168583</v>
      </c>
      <c r="K251" s="37"/>
      <c r="L251" s="66">
        <v>20081107</v>
      </c>
    </row>
    <row r="252" spans="1:12" ht="15">
      <c r="A252" s="7">
        <v>222</v>
      </c>
      <c r="B252" s="17" t="s">
        <v>216</v>
      </c>
      <c r="C252" s="18" t="s">
        <v>217</v>
      </c>
      <c r="D252" s="17" t="s">
        <v>154</v>
      </c>
      <c r="E252" s="17" t="s">
        <v>218</v>
      </c>
      <c r="F252" s="74">
        <f t="shared" si="3"/>
        <v>38680409</v>
      </c>
      <c r="G252" s="37">
        <v>18223791</v>
      </c>
      <c r="H252" s="37">
        <v>10335555</v>
      </c>
      <c r="I252" s="37">
        <v>2829018</v>
      </c>
      <c r="J252" s="37">
        <v>7292045</v>
      </c>
      <c r="K252" s="37"/>
      <c r="L252" s="66">
        <v>20081007</v>
      </c>
    </row>
    <row r="253" spans="1:12" ht="15">
      <c r="A253" s="7">
        <v>223</v>
      </c>
      <c r="B253" s="17" t="s">
        <v>220</v>
      </c>
      <c r="C253" s="18" t="s">
        <v>221</v>
      </c>
      <c r="D253" s="17" t="s">
        <v>219</v>
      </c>
      <c r="E253" s="17" t="s">
        <v>222</v>
      </c>
      <c r="F253" s="74">
        <f t="shared" si="3"/>
        <v>2936351</v>
      </c>
      <c r="G253" s="37">
        <v>1185664</v>
      </c>
      <c r="H253" s="37">
        <v>1071502</v>
      </c>
      <c r="I253" s="37">
        <v>35995</v>
      </c>
      <c r="J253" s="37">
        <v>643190</v>
      </c>
      <c r="K253" s="37"/>
      <c r="L253" s="66">
        <v>20081007</v>
      </c>
    </row>
    <row r="254" spans="1:12" ht="15">
      <c r="A254" s="7">
        <v>224</v>
      </c>
      <c r="B254" s="17" t="s">
        <v>223</v>
      </c>
      <c r="C254" s="18" t="s">
        <v>224</v>
      </c>
      <c r="D254" s="17" t="s">
        <v>219</v>
      </c>
      <c r="E254" s="17" t="s">
        <v>225</v>
      </c>
      <c r="F254" s="74">
        <f t="shared" si="3"/>
        <v>29835934</v>
      </c>
      <c r="G254" s="37">
        <v>3430769</v>
      </c>
      <c r="H254" s="37">
        <v>4084909</v>
      </c>
      <c r="I254" s="37">
        <v>16641436</v>
      </c>
      <c r="J254" s="37">
        <v>5678820</v>
      </c>
      <c r="K254" s="37"/>
      <c r="L254" s="66">
        <v>20081107</v>
      </c>
    </row>
    <row r="255" spans="1:12" ht="15">
      <c r="A255" s="7">
        <v>225</v>
      </c>
      <c r="B255" s="17" t="s">
        <v>226</v>
      </c>
      <c r="C255" s="18" t="s">
        <v>227</v>
      </c>
      <c r="D255" s="17" t="s">
        <v>219</v>
      </c>
      <c r="E255" s="17" t="s">
        <v>228</v>
      </c>
      <c r="F255" s="74">
        <f t="shared" si="3"/>
        <v>35888908</v>
      </c>
      <c r="G255" s="37">
        <v>30870281</v>
      </c>
      <c r="H255" s="37">
        <v>2441974</v>
      </c>
      <c r="I255" s="37">
        <v>1226043</v>
      </c>
      <c r="J255" s="37">
        <v>1350610</v>
      </c>
      <c r="K255" s="37"/>
      <c r="L255" s="66">
        <v>20081007</v>
      </c>
    </row>
    <row r="256" spans="1:12" ht="15">
      <c r="A256" s="7">
        <v>226</v>
      </c>
      <c r="B256" s="17" t="s">
        <v>229</v>
      </c>
      <c r="C256" s="18" t="s">
        <v>230</v>
      </c>
      <c r="D256" s="17" t="s">
        <v>219</v>
      </c>
      <c r="E256" s="17" t="s">
        <v>231</v>
      </c>
      <c r="F256" s="74">
        <f t="shared" si="3"/>
        <v>4527951</v>
      </c>
      <c r="G256" s="37">
        <v>1188240</v>
      </c>
      <c r="H256" s="37">
        <v>37400</v>
      </c>
      <c r="I256" s="37">
        <v>817400</v>
      </c>
      <c r="J256" s="37">
        <v>2484911</v>
      </c>
      <c r="K256" s="37"/>
      <c r="L256" s="66">
        <v>20081007</v>
      </c>
    </row>
    <row r="257" spans="1:12" ht="15">
      <c r="A257" s="7">
        <v>227</v>
      </c>
      <c r="B257" s="17" t="s">
        <v>232</v>
      </c>
      <c r="C257" s="18" t="s">
        <v>233</v>
      </c>
      <c r="D257" s="17" t="s">
        <v>219</v>
      </c>
      <c r="E257" s="17" t="s">
        <v>234</v>
      </c>
      <c r="F257" s="74">
        <f t="shared" si="3"/>
        <v>8802976</v>
      </c>
      <c r="G257" s="37">
        <v>3633768</v>
      </c>
      <c r="H257" s="37">
        <v>2499770</v>
      </c>
      <c r="I257" s="37">
        <v>1353200</v>
      </c>
      <c r="J257" s="37">
        <v>1316238</v>
      </c>
      <c r="K257" s="37"/>
      <c r="L257" s="66">
        <v>20081007</v>
      </c>
    </row>
    <row r="258" spans="1:12" ht="15">
      <c r="A258" s="7">
        <v>228</v>
      </c>
      <c r="B258" s="17" t="s">
        <v>235</v>
      </c>
      <c r="C258" s="18" t="s">
        <v>236</v>
      </c>
      <c r="D258" s="17" t="s">
        <v>219</v>
      </c>
      <c r="E258" s="17" t="s">
        <v>237</v>
      </c>
      <c r="F258" s="74">
        <f t="shared" si="3"/>
        <v>28402113</v>
      </c>
      <c r="G258" s="37">
        <v>24835460</v>
      </c>
      <c r="H258" s="37">
        <v>2012650</v>
      </c>
      <c r="I258" s="37">
        <v>20380</v>
      </c>
      <c r="J258" s="37">
        <v>1533623</v>
      </c>
      <c r="K258" s="37"/>
      <c r="L258" s="66">
        <v>20081107</v>
      </c>
    </row>
    <row r="259" spans="1:12" ht="15">
      <c r="A259" s="7">
        <v>229</v>
      </c>
      <c r="B259" s="17" t="s">
        <v>238</v>
      </c>
      <c r="C259" s="18" t="s">
        <v>239</v>
      </c>
      <c r="D259" s="17" t="s">
        <v>219</v>
      </c>
      <c r="E259" s="17" t="s">
        <v>129</v>
      </c>
      <c r="F259" s="74">
        <f t="shared" si="3"/>
        <v>8270491</v>
      </c>
      <c r="G259" s="37">
        <v>230000</v>
      </c>
      <c r="H259" s="37">
        <v>522726</v>
      </c>
      <c r="I259" s="37">
        <v>1340300</v>
      </c>
      <c r="J259" s="37">
        <v>6177465</v>
      </c>
      <c r="K259" s="37"/>
      <c r="L259" s="66">
        <v>20081007</v>
      </c>
    </row>
    <row r="260" spans="1:12" ht="15">
      <c r="A260" s="7">
        <v>230</v>
      </c>
      <c r="B260" s="17" t="s">
        <v>240</v>
      </c>
      <c r="C260" s="18" t="s">
        <v>241</v>
      </c>
      <c r="D260" s="17" t="s">
        <v>219</v>
      </c>
      <c r="E260" s="17" t="s">
        <v>242</v>
      </c>
      <c r="F260" s="74">
        <f t="shared" si="3"/>
        <v>29421987</v>
      </c>
      <c r="G260" s="37">
        <v>16713378</v>
      </c>
      <c r="H260" s="37">
        <v>1814876</v>
      </c>
      <c r="I260" s="37">
        <v>3385108</v>
      </c>
      <c r="J260" s="37">
        <v>7508625</v>
      </c>
      <c r="K260" s="37"/>
      <c r="L260" s="66">
        <v>20081007</v>
      </c>
    </row>
    <row r="261" spans="1:12" ht="15">
      <c r="A261" s="7">
        <v>231</v>
      </c>
      <c r="B261" s="17" t="s">
        <v>243</v>
      </c>
      <c r="C261" s="18" t="s">
        <v>244</v>
      </c>
      <c r="D261" s="17" t="s">
        <v>219</v>
      </c>
      <c r="E261" s="17" t="s">
        <v>245</v>
      </c>
      <c r="F261" s="74">
        <f t="shared" si="3"/>
        <v>40493607</v>
      </c>
      <c r="G261" s="37">
        <v>5330385</v>
      </c>
      <c r="H261" s="37">
        <v>982487</v>
      </c>
      <c r="I261" s="37">
        <v>11337245</v>
      </c>
      <c r="J261" s="37">
        <v>22843490</v>
      </c>
      <c r="K261" s="37"/>
      <c r="L261" s="66">
        <v>20081107</v>
      </c>
    </row>
    <row r="262" spans="1:12" ht="15">
      <c r="A262" s="7">
        <v>232</v>
      </c>
      <c r="B262" s="17" t="s">
        <v>246</v>
      </c>
      <c r="C262" s="18" t="s">
        <v>247</v>
      </c>
      <c r="D262" s="17" t="s">
        <v>219</v>
      </c>
      <c r="E262" s="17" t="s">
        <v>248</v>
      </c>
      <c r="F262" s="74">
        <f t="shared" si="3"/>
        <v>32566030</v>
      </c>
      <c r="G262" s="37">
        <v>6194550</v>
      </c>
      <c r="H262" s="37">
        <v>6420510</v>
      </c>
      <c r="I262" s="37">
        <v>16616502</v>
      </c>
      <c r="J262" s="37">
        <v>3334468</v>
      </c>
      <c r="K262" s="37"/>
      <c r="L262" s="66">
        <v>20081107</v>
      </c>
    </row>
    <row r="263" spans="1:12" ht="15">
      <c r="A263" s="7">
        <v>233</v>
      </c>
      <c r="B263" s="17" t="s">
        <v>249</v>
      </c>
      <c r="C263" s="18" t="s">
        <v>250</v>
      </c>
      <c r="D263" s="17" t="s">
        <v>219</v>
      </c>
      <c r="E263" s="17" t="s">
        <v>251</v>
      </c>
      <c r="F263" s="74">
        <f t="shared" si="3"/>
        <v>47330997</v>
      </c>
      <c r="G263" s="37">
        <v>9685097</v>
      </c>
      <c r="H263" s="37">
        <v>3746718</v>
      </c>
      <c r="I263" s="37">
        <v>1037703</v>
      </c>
      <c r="J263" s="37">
        <v>32861479</v>
      </c>
      <c r="K263" s="37"/>
      <c r="L263" s="66">
        <v>20081007</v>
      </c>
    </row>
    <row r="264" spans="1:12" ht="15">
      <c r="A264" s="7">
        <v>234</v>
      </c>
      <c r="B264" s="17" t="s">
        <v>252</v>
      </c>
      <c r="C264" s="18" t="s">
        <v>253</v>
      </c>
      <c r="D264" s="17" t="s">
        <v>219</v>
      </c>
      <c r="E264" s="17" t="s">
        <v>254</v>
      </c>
      <c r="F264" s="74">
        <f t="shared" si="3"/>
        <v>809597</v>
      </c>
      <c r="G264" s="37">
        <v>262900</v>
      </c>
      <c r="H264" s="37">
        <v>390725</v>
      </c>
      <c r="I264" s="37">
        <v>10500</v>
      </c>
      <c r="J264" s="37">
        <v>145472</v>
      </c>
      <c r="K264" s="37"/>
      <c r="L264" s="66">
        <v>20081107</v>
      </c>
    </row>
    <row r="265" spans="1:12" ht="15">
      <c r="A265" s="7">
        <v>235</v>
      </c>
      <c r="B265" s="17" t="s">
        <v>255</v>
      </c>
      <c r="C265" s="18" t="s">
        <v>256</v>
      </c>
      <c r="D265" s="17" t="s">
        <v>219</v>
      </c>
      <c r="E265" s="17" t="s">
        <v>257</v>
      </c>
      <c r="F265" s="74">
        <f t="shared" si="3"/>
        <v>855109</v>
      </c>
      <c r="G265" s="37">
        <v>170700</v>
      </c>
      <c r="H265" s="37">
        <v>380909</v>
      </c>
      <c r="I265" s="37">
        <v>0</v>
      </c>
      <c r="J265" s="37">
        <v>303500</v>
      </c>
      <c r="K265" s="37"/>
      <c r="L265" s="66">
        <v>20081107</v>
      </c>
    </row>
    <row r="266" spans="1:12" ht="15">
      <c r="A266" s="7">
        <v>236</v>
      </c>
      <c r="B266" s="17" t="s">
        <v>258</v>
      </c>
      <c r="C266" s="18" t="s">
        <v>259</v>
      </c>
      <c r="D266" s="17" t="s">
        <v>219</v>
      </c>
      <c r="E266" s="17" t="s">
        <v>260</v>
      </c>
      <c r="F266" s="74">
        <f t="shared" si="3"/>
        <v>3566550</v>
      </c>
      <c r="G266" s="37">
        <v>303700</v>
      </c>
      <c r="H266" s="37">
        <v>1035450</v>
      </c>
      <c r="I266" s="37">
        <v>0</v>
      </c>
      <c r="J266" s="37">
        <v>2227400</v>
      </c>
      <c r="K266" s="37"/>
      <c r="L266" s="66">
        <v>20081007</v>
      </c>
    </row>
    <row r="267" spans="1:12" ht="15">
      <c r="A267" s="7">
        <v>237</v>
      </c>
      <c r="B267" s="17" t="s">
        <v>261</v>
      </c>
      <c r="C267" s="18" t="s">
        <v>262</v>
      </c>
      <c r="D267" s="17" t="s">
        <v>219</v>
      </c>
      <c r="E267" s="17" t="s">
        <v>263</v>
      </c>
      <c r="F267" s="74">
        <f t="shared" si="3"/>
        <v>2759820</v>
      </c>
      <c r="G267" s="37">
        <v>5000</v>
      </c>
      <c r="H267" s="37">
        <v>2033164</v>
      </c>
      <c r="I267" s="37">
        <v>100000</v>
      </c>
      <c r="J267" s="37">
        <v>621656</v>
      </c>
      <c r="K267" s="37"/>
      <c r="L267" s="66">
        <v>20081107</v>
      </c>
    </row>
    <row r="268" spans="1:12" ht="15">
      <c r="A268" s="7">
        <v>238</v>
      </c>
      <c r="B268" s="17" t="s">
        <v>264</v>
      </c>
      <c r="C268" s="18" t="s">
        <v>265</v>
      </c>
      <c r="D268" s="17" t="s">
        <v>219</v>
      </c>
      <c r="E268" s="17" t="s">
        <v>266</v>
      </c>
      <c r="F268" s="74">
        <f t="shared" si="3"/>
        <v>2528134</v>
      </c>
      <c r="G268" s="37">
        <v>1572306</v>
      </c>
      <c r="H268" s="37">
        <v>832174</v>
      </c>
      <c r="I268" s="37">
        <v>13200</v>
      </c>
      <c r="J268" s="37">
        <v>110454</v>
      </c>
      <c r="K268" s="37"/>
      <c r="L268" s="66">
        <v>20081007</v>
      </c>
    </row>
    <row r="269" spans="1:12" ht="15">
      <c r="A269" s="7">
        <v>239</v>
      </c>
      <c r="B269" s="17" t="s">
        <v>267</v>
      </c>
      <c r="C269" s="18" t="s">
        <v>268</v>
      </c>
      <c r="D269" s="17" t="s">
        <v>219</v>
      </c>
      <c r="E269" s="17" t="s">
        <v>269</v>
      </c>
      <c r="F269" s="74">
        <f t="shared" si="3"/>
        <v>4532828</v>
      </c>
      <c r="G269" s="37">
        <v>3387389</v>
      </c>
      <c r="H269" s="37">
        <v>0</v>
      </c>
      <c r="I269" s="37">
        <v>100350</v>
      </c>
      <c r="J269" s="37">
        <v>1045089</v>
      </c>
      <c r="K269" s="72"/>
      <c r="L269" s="66">
        <v>20081007</v>
      </c>
    </row>
    <row r="270" spans="1:12" ht="15">
      <c r="A270" s="7">
        <v>240</v>
      </c>
      <c r="B270" s="17" t="s">
        <v>270</v>
      </c>
      <c r="C270" s="18" t="s">
        <v>271</v>
      </c>
      <c r="D270" s="17" t="s">
        <v>219</v>
      </c>
      <c r="E270" s="17" t="s">
        <v>2109</v>
      </c>
      <c r="F270" s="74">
        <f t="shared" si="3"/>
        <v>72555274</v>
      </c>
      <c r="G270" s="37">
        <v>1063930</v>
      </c>
      <c r="H270" s="37">
        <v>6263689</v>
      </c>
      <c r="I270" s="37">
        <v>54293800</v>
      </c>
      <c r="J270" s="37">
        <v>10933855</v>
      </c>
      <c r="K270" s="37"/>
      <c r="L270" s="66">
        <v>20081007</v>
      </c>
    </row>
    <row r="271" spans="1:12" ht="15">
      <c r="A271" s="7">
        <v>241</v>
      </c>
      <c r="B271" s="17" t="s">
        <v>272</v>
      </c>
      <c r="C271" s="18" t="s">
        <v>273</v>
      </c>
      <c r="D271" s="17" t="s">
        <v>219</v>
      </c>
      <c r="E271" s="17" t="s">
        <v>274</v>
      </c>
      <c r="F271" s="74">
        <f t="shared" si="3"/>
        <v>761780</v>
      </c>
      <c r="G271" s="37">
        <v>138301</v>
      </c>
      <c r="H271" s="37">
        <v>397529</v>
      </c>
      <c r="I271" s="37">
        <v>15800</v>
      </c>
      <c r="J271" s="37">
        <v>210150</v>
      </c>
      <c r="K271" s="37"/>
      <c r="L271" s="66">
        <v>20081007</v>
      </c>
    </row>
    <row r="272" spans="1:12" ht="15">
      <c r="A272" s="7">
        <v>242</v>
      </c>
      <c r="B272" s="17" t="s">
        <v>275</v>
      </c>
      <c r="C272" s="18" t="s">
        <v>276</v>
      </c>
      <c r="D272" s="17" t="s">
        <v>219</v>
      </c>
      <c r="E272" s="17" t="s">
        <v>277</v>
      </c>
      <c r="F272" s="74">
        <f t="shared" si="3"/>
        <v>32672715</v>
      </c>
      <c r="G272" s="37">
        <v>5403495</v>
      </c>
      <c r="H272" s="37">
        <v>18864705</v>
      </c>
      <c r="I272" s="37">
        <v>1193890</v>
      </c>
      <c r="J272" s="37">
        <v>7210625</v>
      </c>
      <c r="K272" s="37"/>
      <c r="L272" s="66">
        <v>20081007</v>
      </c>
    </row>
    <row r="273" spans="1:12" ht="15">
      <c r="A273" s="7">
        <v>243</v>
      </c>
      <c r="B273" s="17" t="s">
        <v>278</v>
      </c>
      <c r="C273" s="18" t="s">
        <v>279</v>
      </c>
      <c r="D273" s="17" t="s">
        <v>219</v>
      </c>
      <c r="E273" s="17" t="s">
        <v>280</v>
      </c>
      <c r="F273" s="74">
        <f t="shared" si="3"/>
        <v>2175129</v>
      </c>
      <c r="G273" s="37">
        <v>0</v>
      </c>
      <c r="H273" s="37">
        <v>443186</v>
      </c>
      <c r="I273" s="37">
        <v>29850</v>
      </c>
      <c r="J273" s="37">
        <v>1702093</v>
      </c>
      <c r="K273" s="37"/>
      <c r="L273" s="66">
        <v>20081007</v>
      </c>
    </row>
    <row r="274" spans="1:12" ht="15">
      <c r="A274" s="7">
        <v>244</v>
      </c>
      <c r="B274" s="17" t="s">
        <v>281</v>
      </c>
      <c r="C274" s="18" t="s">
        <v>282</v>
      </c>
      <c r="D274" s="17" t="s">
        <v>219</v>
      </c>
      <c r="E274" s="17" t="s">
        <v>283</v>
      </c>
      <c r="F274" s="74">
        <f t="shared" si="3"/>
        <v>6169251</v>
      </c>
      <c r="G274" s="37">
        <v>150</v>
      </c>
      <c r="H274" s="37">
        <v>1386994</v>
      </c>
      <c r="I274" s="37">
        <v>2255233</v>
      </c>
      <c r="J274" s="37">
        <v>2526874</v>
      </c>
      <c r="K274" s="37"/>
      <c r="L274" s="66">
        <v>20081007</v>
      </c>
    </row>
    <row r="275" spans="1:12" ht="15">
      <c r="A275" s="7">
        <v>245</v>
      </c>
      <c r="B275" s="17" t="s">
        <v>284</v>
      </c>
      <c r="C275" s="18" t="s">
        <v>285</v>
      </c>
      <c r="D275" s="17" t="s">
        <v>219</v>
      </c>
      <c r="E275" s="17" t="s">
        <v>286</v>
      </c>
      <c r="F275" s="74">
        <f t="shared" si="3"/>
        <v>7555030</v>
      </c>
      <c r="G275" s="37">
        <v>0</v>
      </c>
      <c r="H275" s="37">
        <v>352470</v>
      </c>
      <c r="I275" s="37">
        <v>6771825</v>
      </c>
      <c r="J275" s="37">
        <v>430735</v>
      </c>
      <c r="K275" s="37"/>
      <c r="L275" s="66">
        <v>20081007</v>
      </c>
    </row>
    <row r="276" spans="1:12" ht="15">
      <c r="A276" s="7">
        <v>246</v>
      </c>
      <c r="B276" s="17" t="s">
        <v>287</v>
      </c>
      <c r="C276" s="18" t="s">
        <v>288</v>
      </c>
      <c r="D276" s="17" t="s">
        <v>219</v>
      </c>
      <c r="E276" s="17" t="s">
        <v>289</v>
      </c>
      <c r="F276" s="74">
        <f t="shared" si="3"/>
        <v>23193009</v>
      </c>
      <c r="G276" s="37">
        <v>15431100</v>
      </c>
      <c r="H276" s="37">
        <v>189723</v>
      </c>
      <c r="I276" s="37">
        <v>2822814</v>
      </c>
      <c r="J276" s="37">
        <v>4749372</v>
      </c>
      <c r="K276" s="72"/>
      <c r="L276" s="66">
        <v>20081007</v>
      </c>
    </row>
    <row r="277" spans="1:12" ht="15">
      <c r="A277" s="7">
        <v>247</v>
      </c>
      <c r="B277" s="17" t="s">
        <v>291</v>
      </c>
      <c r="C277" s="18" t="s">
        <v>292</v>
      </c>
      <c r="D277" s="17" t="s">
        <v>290</v>
      </c>
      <c r="E277" s="17" t="s">
        <v>293</v>
      </c>
      <c r="F277" s="74">
        <f t="shared" si="3"/>
        <v>104524857</v>
      </c>
      <c r="G277" s="37">
        <v>83633654</v>
      </c>
      <c r="H277" s="37">
        <v>13907512</v>
      </c>
      <c r="I277" s="37">
        <v>1726000</v>
      </c>
      <c r="J277" s="37">
        <v>5257691</v>
      </c>
      <c r="K277" s="37"/>
      <c r="L277" s="66">
        <v>20081107</v>
      </c>
    </row>
    <row r="278" spans="1:12" ht="15">
      <c r="A278" s="7">
        <v>248</v>
      </c>
      <c r="B278" s="17" t="s">
        <v>294</v>
      </c>
      <c r="C278" s="18" t="s">
        <v>295</v>
      </c>
      <c r="D278" s="17" t="s">
        <v>290</v>
      </c>
      <c r="E278" s="17" t="s">
        <v>296</v>
      </c>
      <c r="F278" s="74">
        <f t="shared" si="3"/>
        <v>268817</v>
      </c>
      <c r="G278" s="37">
        <v>0</v>
      </c>
      <c r="H278" s="37">
        <v>186767</v>
      </c>
      <c r="I278" s="37">
        <v>0</v>
      </c>
      <c r="J278" s="37">
        <v>82050</v>
      </c>
      <c r="K278" s="37"/>
      <c r="L278" s="66">
        <v>20081007</v>
      </c>
    </row>
    <row r="279" spans="1:12" ht="15">
      <c r="A279" s="7">
        <v>249</v>
      </c>
      <c r="B279" s="17" t="s">
        <v>297</v>
      </c>
      <c r="C279" s="18" t="s">
        <v>298</v>
      </c>
      <c r="D279" s="17" t="s">
        <v>290</v>
      </c>
      <c r="E279" s="17" t="s">
        <v>299</v>
      </c>
      <c r="F279" s="74">
        <f t="shared" si="3"/>
        <v>3622600</v>
      </c>
      <c r="G279" s="37">
        <v>1560205</v>
      </c>
      <c r="H279" s="37">
        <v>1621299</v>
      </c>
      <c r="I279" s="37">
        <v>0</v>
      </c>
      <c r="J279" s="37">
        <v>441096</v>
      </c>
      <c r="K279" s="37"/>
      <c r="L279" s="66">
        <v>20081107</v>
      </c>
    </row>
    <row r="280" spans="1:12" ht="15">
      <c r="A280" s="7">
        <v>250</v>
      </c>
      <c r="B280" s="17" t="s">
        <v>300</v>
      </c>
      <c r="C280" s="18" t="s">
        <v>301</v>
      </c>
      <c r="D280" s="17" t="s">
        <v>290</v>
      </c>
      <c r="E280" s="17" t="s">
        <v>302</v>
      </c>
      <c r="F280" s="74">
        <f t="shared" si="3"/>
        <v>35606681</v>
      </c>
      <c r="G280" s="37">
        <v>1215428</v>
      </c>
      <c r="H280" s="37">
        <v>1084975</v>
      </c>
      <c r="I280" s="37">
        <v>32000000</v>
      </c>
      <c r="J280" s="37">
        <v>1306278</v>
      </c>
      <c r="K280" s="37"/>
      <c r="L280" s="66">
        <v>20081007</v>
      </c>
    </row>
    <row r="281" spans="1:12" ht="15">
      <c r="A281" s="7">
        <v>251</v>
      </c>
      <c r="B281" s="17" t="s">
        <v>303</v>
      </c>
      <c r="C281" s="18" t="s">
        <v>304</v>
      </c>
      <c r="D281" s="17" t="s">
        <v>290</v>
      </c>
      <c r="E281" s="17" t="s">
        <v>305</v>
      </c>
      <c r="F281" s="74">
        <f t="shared" si="3"/>
        <v>87725645</v>
      </c>
      <c r="G281" s="37">
        <v>46238950</v>
      </c>
      <c r="H281" s="37">
        <v>25434852</v>
      </c>
      <c r="I281" s="37">
        <v>0</v>
      </c>
      <c r="J281" s="37">
        <v>16051843</v>
      </c>
      <c r="K281" s="72"/>
      <c r="L281" s="66">
        <v>20081107</v>
      </c>
    </row>
    <row r="282" spans="1:12" ht="15">
      <c r="A282" s="7">
        <v>252</v>
      </c>
      <c r="B282" s="17" t="s">
        <v>306</v>
      </c>
      <c r="C282" s="18" t="s">
        <v>307</v>
      </c>
      <c r="D282" s="17" t="s">
        <v>290</v>
      </c>
      <c r="E282" s="17" t="s">
        <v>308</v>
      </c>
      <c r="F282" s="74">
        <f t="shared" si="3"/>
        <v>293239462</v>
      </c>
      <c r="G282" s="37">
        <v>72382434</v>
      </c>
      <c r="H282" s="37">
        <v>44788601</v>
      </c>
      <c r="I282" s="37">
        <v>41154522</v>
      </c>
      <c r="J282" s="37">
        <v>134913905</v>
      </c>
      <c r="K282" s="37"/>
      <c r="L282" s="66">
        <v>20081007</v>
      </c>
    </row>
    <row r="283" spans="1:12" ht="15">
      <c r="A283" s="7">
        <v>253</v>
      </c>
      <c r="B283" s="17" t="s">
        <v>309</v>
      </c>
      <c r="C283" s="18" t="s">
        <v>310</v>
      </c>
      <c r="D283" s="17" t="s">
        <v>290</v>
      </c>
      <c r="E283" s="17" t="s">
        <v>311</v>
      </c>
      <c r="F283" s="74">
        <f t="shared" si="3"/>
        <v>14676257</v>
      </c>
      <c r="G283" s="37">
        <v>420140</v>
      </c>
      <c r="H283" s="37">
        <v>4080152</v>
      </c>
      <c r="I283" s="37">
        <v>468001</v>
      </c>
      <c r="J283" s="37">
        <v>9707964</v>
      </c>
      <c r="K283" s="37"/>
      <c r="L283" s="66">
        <v>20081007</v>
      </c>
    </row>
    <row r="284" spans="1:12" ht="15">
      <c r="A284" s="7">
        <v>254</v>
      </c>
      <c r="B284" s="17" t="s">
        <v>312</v>
      </c>
      <c r="C284" s="18" t="s">
        <v>313</v>
      </c>
      <c r="D284" s="17" t="s">
        <v>290</v>
      </c>
      <c r="E284" s="17" t="s">
        <v>314</v>
      </c>
      <c r="F284" s="74">
        <f t="shared" si="3"/>
        <v>39404253</v>
      </c>
      <c r="G284" s="37">
        <v>85550</v>
      </c>
      <c r="H284" s="37">
        <v>9043481</v>
      </c>
      <c r="I284" s="37">
        <v>349346</v>
      </c>
      <c r="J284" s="37">
        <v>29925876</v>
      </c>
      <c r="K284" s="37"/>
      <c r="L284" s="66">
        <v>20081007</v>
      </c>
    </row>
    <row r="285" spans="1:12" ht="15">
      <c r="A285" s="7">
        <v>255</v>
      </c>
      <c r="B285" s="17" t="s">
        <v>315</v>
      </c>
      <c r="C285" s="18" t="s">
        <v>316</v>
      </c>
      <c r="D285" s="17" t="s">
        <v>290</v>
      </c>
      <c r="E285" s="17" t="s">
        <v>317</v>
      </c>
      <c r="F285" s="74">
        <f t="shared" si="3"/>
        <v>97560319</v>
      </c>
      <c r="G285" s="37">
        <v>25424809</v>
      </c>
      <c r="H285" s="37">
        <v>3115531</v>
      </c>
      <c r="I285" s="37">
        <v>345503</v>
      </c>
      <c r="J285" s="37">
        <v>68674476</v>
      </c>
      <c r="K285" s="37"/>
      <c r="L285" s="66">
        <v>20081107</v>
      </c>
    </row>
    <row r="286" spans="1:12" ht="15">
      <c r="A286" s="7">
        <v>256</v>
      </c>
      <c r="B286" s="17" t="s">
        <v>318</v>
      </c>
      <c r="C286" s="18" t="s">
        <v>319</v>
      </c>
      <c r="D286" s="17" t="s">
        <v>290</v>
      </c>
      <c r="E286" s="17" t="s">
        <v>320</v>
      </c>
      <c r="F286" s="74">
        <f t="shared" si="3"/>
        <v>57919965</v>
      </c>
      <c r="G286" s="37">
        <v>21287150</v>
      </c>
      <c r="H286" s="37">
        <v>16214298</v>
      </c>
      <c r="I286" s="37">
        <v>13480500</v>
      </c>
      <c r="J286" s="37">
        <v>6938017</v>
      </c>
      <c r="K286" s="37"/>
      <c r="L286" s="66">
        <v>20081007</v>
      </c>
    </row>
    <row r="287" spans="1:12" ht="15">
      <c r="A287" s="7">
        <v>257</v>
      </c>
      <c r="B287" s="17" t="s">
        <v>321</v>
      </c>
      <c r="C287" s="18" t="s">
        <v>322</v>
      </c>
      <c r="D287" s="17" t="s">
        <v>290</v>
      </c>
      <c r="E287" s="17" t="s">
        <v>323</v>
      </c>
      <c r="F287" s="74">
        <f aca="true" t="shared" si="4" ref="F287:F350">G287+H287+I287+J287</f>
        <v>69878216</v>
      </c>
      <c r="G287" s="37">
        <v>45479933</v>
      </c>
      <c r="H287" s="37">
        <v>5895069</v>
      </c>
      <c r="I287" s="37">
        <v>500</v>
      </c>
      <c r="J287" s="37">
        <v>18502714</v>
      </c>
      <c r="K287" s="37"/>
      <c r="L287" s="66">
        <v>20081007</v>
      </c>
    </row>
    <row r="288" spans="1:12" ht="15">
      <c r="A288" s="7">
        <v>258</v>
      </c>
      <c r="B288" s="17" t="s">
        <v>324</v>
      </c>
      <c r="C288" s="18" t="s">
        <v>325</v>
      </c>
      <c r="D288" s="17" t="s">
        <v>290</v>
      </c>
      <c r="E288" s="17" t="s">
        <v>326</v>
      </c>
      <c r="F288" s="74">
        <f t="shared" si="4"/>
        <v>24515041</v>
      </c>
      <c r="G288" s="37">
        <v>6794100</v>
      </c>
      <c r="H288" s="37">
        <v>5589773</v>
      </c>
      <c r="I288" s="37">
        <v>7930000</v>
      </c>
      <c r="J288" s="37">
        <v>4201168</v>
      </c>
      <c r="K288" s="37"/>
      <c r="L288" s="66">
        <v>20081007</v>
      </c>
    </row>
    <row r="289" spans="1:12" ht="15">
      <c r="A289" s="7">
        <v>259</v>
      </c>
      <c r="B289" s="17" t="s">
        <v>328</v>
      </c>
      <c r="C289" s="18" t="s">
        <v>329</v>
      </c>
      <c r="D289" s="17" t="s">
        <v>327</v>
      </c>
      <c r="E289" s="17" t="s">
        <v>330</v>
      </c>
      <c r="F289" s="74">
        <f t="shared" si="4"/>
        <v>4774194</v>
      </c>
      <c r="G289" s="37">
        <v>1474252</v>
      </c>
      <c r="H289" s="37">
        <v>1963504</v>
      </c>
      <c r="I289" s="37">
        <v>710466</v>
      </c>
      <c r="J289" s="37">
        <v>625972</v>
      </c>
      <c r="K289" s="37"/>
      <c r="L289" s="66">
        <v>20081107</v>
      </c>
    </row>
    <row r="290" spans="1:12" ht="15">
      <c r="A290" s="7">
        <v>260</v>
      </c>
      <c r="B290" s="17" t="s">
        <v>331</v>
      </c>
      <c r="C290" s="18" t="s">
        <v>332</v>
      </c>
      <c r="D290" s="17" t="s">
        <v>327</v>
      </c>
      <c r="E290" s="17" t="s">
        <v>333</v>
      </c>
      <c r="F290" s="74">
        <f t="shared" si="4"/>
        <v>2394190</v>
      </c>
      <c r="G290" s="37">
        <v>464082</v>
      </c>
      <c r="H290" s="37">
        <v>1611999</v>
      </c>
      <c r="I290" s="37">
        <v>182469</v>
      </c>
      <c r="J290" s="37">
        <v>135640</v>
      </c>
      <c r="K290" s="37"/>
      <c r="L290" s="66">
        <v>20081007</v>
      </c>
    </row>
    <row r="291" spans="1:12" ht="15">
      <c r="A291" s="7">
        <v>261</v>
      </c>
      <c r="B291" s="17" t="s">
        <v>334</v>
      </c>
      <c r="C291" s="18" t="s">
        <v>335</v>
      </c>
      <c r="D291" s="17" t="s">
        <v>327</v>
      </c>
      <c r="E291" s="17" t="s">
        <v>336</v>
      </c>
      <c r="F291" s="74">
        <f t="shared" si="4"/>
        <v>610296</v>
      </c>
      <c r="G291" s="37">
        <v>0</v>
      </c>
      <c r="H291" s="37">
        <v>171766</v>
      </c>
      <c r="I291" s="37">
        <v>39950</v>
      </c>
      <c r="J291" s="37">
        <v>398580</v>
      </c>
      <c r="K291" s="37"/>
      <c r="L291" s="66">
        <v>20081007</v>
      </c>
    </row>
    <row r="292" spans="1:12" ht="15">
      <c r="A292" s="7">
        <v>262</v>
      </c>
      <c r="B292" s="17" t="s">
        <v>337</v>
      </c>
      <c r="C292" s="18" t="s">
        <v>338</v>
      </c>
      <c r="D292" s="17" t="s">
        <v>327</v>
      </c>
      <c r="E292" s="17" t="s">
        <v>339</v>
      </c>
      <c r="F292" s="74">
        <f t="shared" si="4"/>
        <v>887710</v>
      </c>
      <c r="G292" s="37">
        <v>0</v>
      </c>
      <c r="H292" s="37">
        <v>642479</v>
      </c>
      <c r="I292" s="37">
        <v>38100</v>
      </c>
      <c r="J292" s="37">
        <v>207131</v>
      </c>
      <c r="K292" s="37"/>
      <c r="L292" s="66">
        <v>20081107</v>
      </c>
    </row>
    <row r="293" spans="1:12" ht="15">
      <c r="A293" s="7">
        <v>263</v>
      </c>
      <c r="B293" s="17" t="s">
        <v>340</v>
      </c>
      <c r="C293" s="18" t="s">
        <v>341</v>
      </c>
      <c r="D293" s="17" t="s">
        <v>327</v>
      </c>
      <c r="E293" s="17" t="s">
        <v>342</v>
      </c>
      <c r="F293" s="74">
        <f t="shared" si="4"/>
        <v>2152443</v>
      </c>
      <c r="G293" s="37">
        <v>492100</v>
      </c>
      <c r="H293" s="37">
        <v>0</v>
      </c>
      <c r="I293" s="37">
        <v>0</v>
      </c>
      <c r="J293" s="37">
        <v>1660343</v>
      </c>
      <c r="K293" s="37"/>
      <c r="L293" s="66">
        <v>20081007</v>
      </c>
    </row>
    <row r="294" spans="1:12" ht="15">
      <c r="A294" s="7">
        <v>264</v>
      </c>
      <c r="B294" s="17" t="s">
        <v>343</v>
      </c>
      <c r="C294" s="18" t="s">
        <v>344</v>
      </c>
      <c r="D294" s="17" t="s">
        <v>327</v>
      </c>
      <c r="E294" s="17" t="s">
        <v>345</v>
      </c>
      <c r="F294" s="74">
        <f t="shared" si="4"/>
        <v>11890835</v>
      </c>
      <c r="G294" s="37">
        <v>226900</v>
      </c>
      <c r="H294" s="37">
        <v>5680831</v>
      </c>
      <c r="I294" s="37">
        <v>2701370</v>
      </c>
      <c r="J294" s="37">
        <v>3281734</v>
      </c>
      <c r="K294" s="37"/>
      <c r="L294" s="66">
        <v>20081007</v>
      </c>
    </row>
    <row r="295" spans="1:12" ht="15">
      <c r="A295" s="7">
        <v>265</v>
      </c>
      <c r="B295" s="17" t="s">
        <v>346</v>
      </c>
      <c r="C295" s="18" t="s">
        <v>347</v>
      </c>
      <c r="D295" s="17" t="s">
        <v>327</v>
      </c>
      <c r="E295" s="17" t="s">
        <v>348</v>
      </c>
      <c r="F295" s="74">
        <f t="shared" si="4"/>
        <v>4570746</v>
      </c>
      <c r="G295" s="37">
        <v>27700</v>
      </c>
      <c r="H295" s="37">
        <v>2212045</v>
      </c>
      <c r="I295" s="37">
        <v>1735396</v>
      </c>
      <c r="J295" s="37">
        <v>595605</v>
      </c>
      <c r="K295" s="37"/>
      <c r="L295" s="66">
        <v>20081007</v>
      </c>
    </row>
    <row r="296" spans="1:12" ht="15">
      <c r="A296" s="7">
        <v>266</v>
      </c>
      <c r="B296" s="17" t="s">
        <v>349</v>
      </c>
      <c r="C296" s="18" t="s">
        <v>350</v>
      </c>
      <c r="D296" s="17" t="s">
        <v>327</v>
      </c>
      <c r="E296" s="17" t="s">
        <v>351</v>
      </c>
      <c r="F296" s="74">
        <f t="shared" si="4"/>
        <v>3821653</v>
      </c>
      <c r="G296" s="37">
        <v>328000</v>
      </c>
      <c r="H296" s="37">
        <v>2804921</v>
      </c>
      <c r="I296" s="37">
        <v>344814</v>
      </c>
      <c r="J296" s="37">
        <v>343918</v>
      </c>
      <c r="K296" s="37"/>
      <c r="L296" s="66">
        <v>20081007</v>
      </c>
    </row>
    <row r="297" spans="1:12" ht="15">
      <c r="A297" s="7">
        <v>267</v>
      </c>
      <c r="B297" s="17" t="s">
        <v>352</v>
      </c>
      <c r="C297" s="18" t="s">
        <v>353</v>
      </c>
      <c r="D297" s="17" t="s">
        <v>327</v>
      </c>
      <c r="E297" s="17" t="s">
        <v>354</v>
      </c>
      <c r="F297" s="74">
        <f t="shared" si="4"/>
        <v>17222589</v>
      </c>
      <c r="G297" s="37">
        <v>1040000</v>
      </c>
      <c r="H297" s="37">
        <v>465005</v>
      </c>
      <c r="I297" s="37">
        <v>9930600</v>
      </c>
      <c r="J297" s="37">
        <v>5786984</v>
      </c>
      <c r="K297" s="37"/>
      <c r="L297" s="66">
        <v>20081107</v>
      </c>
    </row>
    <row r="298" spans="1:12" ht="15">
      <c r="A298" s="7">
        <v>268</v>
      </c>
      <c r="B298" s="17" t="s">
        <v>355</v>
      </c>
      <c r="C298" s="18" t="s">
        <v>356</v>
      </c>
      <c r="D298" s="17" t="s">
        <v>327</v>
      </c>
      <c r="E298" s="17" t="s">
        <v>234</v>
      </c>
      <c r="F298" s="74">
        <f t="shared" si="4"/>
        <v>2334135</v>
      </c>
      <c r="G298" s="37">
        <v>0</v>
      </c>
      <c r="H298" s="37">
        <v>1192969</v>
      </c>
      <c r="I298" s="37">
        <v>409329</v>
      </c>
      <c r="J298" s="37">
        <v>731837</v>
      </c>
      <c r="K298" s="37"/>
      <c r="L298" s="66">
        <v>20081007</v>
      </c>
    </row>
    <row r="299" spans="1:12" ht="15">
      <c r="A299" s="7">
        <v>269</v>
      </c>
      <c r="B299" s="17" t="s">
        <v>357</v>
      </c>
      <c r="C299" s="18" t="s">
        <v>358</v>
      </c>
      <c r="D299" s="17" t="s">
        <v>327</v>
      </c>
      <c r="E299" s="17" t="s">
        <v>359</v>
      </c>
      <c r="F299" s="74">
        <f t="shared" si="4"/>
        <v>1135750</v>
      </c>
      <c r="G299" s="37">
        <v>0</v>
      </c>
      <c r="H299" s="37">
        <v>1094930</v>
      </c>
      <c r="I299" s="37">
        <v>0</v>
      </c>
      <c r="J299" s="37">
        <v>40820</v>
      </c>
      <c r="K299" s="37"/>
      <c r="L299" s="66">
        <v>20081007</v>
      </c>
    </row>
    <row r="300" spans="1:12" ht="15">
      <c r="A300" s="7">
        <v>270</v>
      </c>
      <c r="B300" s="17" t="s">
        <v>360</v>
      </c>
      <c r="C300" s="18" t="s">
        <v>361</v>
      </c>
      <c r="D300" s="17" t="s">
        <v>327</v>
      </c>
      <c r="E300" s="17" t="s">
        <v>362</v>
      </c>
      <c r="F300" s="74">
        <f t="shared" si="4"/>
        <v>497164</v>
      </c>
      <c r="G300" s="37">
        <v>700</v>
      </c>
      <c r="H300" s="37">
        <v>353234</v>
      </c>
      <c r="I300" s="37">
        <v>90760</v>
      </c>
      <c r="J300" s="37">
        <v>52470</v>
      </c>
      <c r="K300" s="37"/>
      <c r="L300" s="66">
        <v>20081007</v>
      </c>
    </row>
    <row r="301" spans="1:12" ht="15">
      <c r="A301" s="7">
        <v>271</v>
      </c>
      <c r="B301" s="17" t="s">
        <v>363</v>
      </c>
      <c r="C301" s="18" t="s">
        <v>364</v>
      </c>
      <c r="D301" s="17" t="s">
        <v>327</v>
      </c>
      <c r="E301" s="17" t="s">
        <v>365</v>
      </c>
      <c r="F301" s="74">
        <f t="shared" si="4"/>
        <v>897240</v>
      </c>
      <c r="G301" s="37">
        <v>597350</v>
      </c>
      <c r="H301" s="37">
        <v>243809</v>
      </c>
      <c r="I301" s="37">
        <v>1000</v>
      </c>
      <c r="J301" s="37">
        <v>55081</v>
      </c>
      <c r="K301" s="37"/>
      <c r="L301" s="66">
        <v>20081007</v>
      </c>
    </row>
    <row r="302" spans="1:12" ht="15">
      <c r="A302" s="7">
        <v>272</v>
      </c>
      <c r="B302" s="17" t="s">
        <v>366</v>
      </c>
      <c r="C302" s="18" t="s">
        <v>367</v>
      </c>
      <c r="D302" s="17" t="s">
        <v>327</v>
      </c>
      <c r="E302" s="17" t="s">
        <v>368</v>
      </c>
      <c r="F302" s="74">
        <f t="shared" si="4"/>
        <v>515980</v>
      </c>
      <c r="G302" s="37">
        <v>0</v>
      </c>
      <c r="H302" s="37">
        <v>485982</v>
      </c>
      <c r="I302" s="37">
        <v>0</v>
      </c>
      <c r="J302" s="37">
        <v>29998</v>
      </c>
      <c r="K302" s="37"/>
      <c r="L302" s="66" t="s">
        <v>975</v>
      </c>
    </row>
    <row r="303" spans="1:12" ht="15">
      <c r="A303" s="7">
        <v>273</v>
      </c>
      <c r="B303" s="17" t="s">
        <v>369</v>
      </c>
      <c r="C303" s="18" t="s">
        <v>370</v>
      </c>
      <c r="D303" s="17" t="s">
        <v>327</v>
      </c>
      <c r="E303" s="17" t="s">
        <v>371</v>
      </c>
      <c r="F303" s="74">
        <f t="shared" si="4"/>
        <v>10854357</v>
      </c>
      <c r="G303" s="37">
        <v>8861065</v>
      </c>
      <c r="H303" s="37">
        <v>1266456</v>
      </c>
      <c r="I303" s="37">
        <v>655866</v>
      </c>
      <c r="J303" s="37">
        <v>70970</v>
      </c>
      <c r="K303" s="37"/>
      <c r="L303" s="66">
        <v>20081007</v>
      </c>
    </row>
    <row r="304" spans="1:12" ht="15">
      <c r="A304" s="7">
        <v>274</v>
      </c>
      <c r="B304" s="17" t="s">
        <v>372</v>
      </c>
      <c r="C304" s="18" t="s">
        <v>373</v>
      </c>
      <c r="D304" s="17" t="s">
        <v>327</v>
      </c>
      <c r="E304" s="17" t="s">
        <v>374</v>
      </c>
      <c r="F304" s="74">
        <f t="shared" si="4"/>
        <v>2644083</v>
      </c>
      <c r="G304" s="37">
        <v>242625</v>
      </c>
      <c r="H304" s="37">
        <v>1085913</v>
      </c>
      <c r="I304" s="37">
        <v>182600</v>
      </c>
      <c r="J304" s="37">
        <v>1132945</v>
      </c>
      <c r="K304" s="37"/>
      <c r="L304" s="66">
        <v>20081007</v>
      </c>
    </row>
    <row r="305" spans="1:12" ht="15">
      <c r="A305" s="7">
        <v>275</v>
      </c>
      <c r="B305" s="17" t="s">
        <v>375</v>
      </c>
      <c r="C305" s="18" t="s">
        <v>376</v>
      </c>
      <c r="D305" s="17" t="s">
        <v>327</v>
      </c>
      <c r="E305" s="17" t="s">
        <v>377</v>
      </c>
      <c r="F305" s="74">
        <f t="shared" si="4"/>
        <v>3914763</v>
      </c>
      <c r="G305" s="37">
        <v>1563198</v>
      </c>
      <c r="H305" s="37">
        <v>1997414</v>
      </c>
      <c r="I305" s="37">
        <v>29000</v>
      </c>
      <c r="J305" s="37">
        <v>325151</v>
      </c>
      <c r="K305" s="37"/>
      <c r="L305" s="66">
        <v>20081007</v>
      </c>
    </row>
    <row r="306" spans="1:12" ht="15">
      <c r="A306" s="7">
        <v>276</v>
      </c>
      <c r="B306" s="17" t="s">
        <v>378</v>
      </c>
      <c r="C306" s="18" t="s">
        <v>379</v>
      </c>
      <c r="D306" s="17" t="s">
        <v>327</v>
      </c>
      <c r="E306" s="17" t="s">
        <v>380</v>
      </c>
      <c r="F306" s="74">
        <f t="shared" si="4"/>
        <v>4251475</v>
      </c>
      <c r="G306" s="37">
        <v>0</v>
      </c>
      <c r="H306" s="37">
        <v>340470</v>
      </c>
      <c r="I306" s="37">
        <v>3000000</v>
      </c>
      <c r="J306" s="37">
        <v>911005</v>
      </c>
      <c r="K306" s="37"/>
      <c r="L306" s="66">
        <v>20081107</v>
      </c>
    </row>
    <row r="307" spans="1:12" ht="15">
      <c r="A307" s="7">
        <v>277</v>
      </c>
      <c r="B307" s="17" t="s">
        <v>381</v>
      </c>
      <c r="C307" s="18" t="s">
        <v>382</v>
      </c>
      <c r="D307" s="17" t="s">
        <v>327</v>
      </c>
      <c r="E307" s="17" t="s">
        <v>383</v>
      </c>
      <c r="F307" s="74">
        <f t="shared" si="4"/>
        <v>8332361</v>
      </c>
      <c r="G307" s="37">
        <v>4471000</v>
      </c>
      <c r="H307" s="37">
        <v>3070802</v>
      </c>
      <c r="I307" s="37">
        <v>117789</v>
      </c>
      <c r="J307" s="37">
        <v>672770</v>
      </c>
      <c r="K307" s="37"/>
      <c r="L307" s="66">
        <v>20081007</v>
      </c>
    </row>
    <row r="308" spans="1:12" ht="15">
      <c r="A308" s="7">
        <v>278</v>
      </c>
      <c r="B308" s="17" t="s">
        <v>384</v>
      </c>
      <c r="C308" s="18" t="s">
        <v>385</v>
      </c>
      <c r="D308" s="17" t="s">
        <v>327</v>
      </c>
      <c r="E308" s="17" t="s">
        <v>386</v>
      </c>
      <c r="F308" s="74">
        <f t="shared" si="4"/>
        <v>460938</v>
      </c>
      <c r="G308" s="37">
        <v>0</v>
      </c>
      <c r="H308" s="37">
        <v>435978</v>
      </c>
      <c r="I308" s="37">
        <v>900</v>
      </c>
      <c r="J308" s="37">
        <v>24060</v>
      </c>
      <c r="K308" s="72"/>
      <c r="L308" s="66">
        <v>20081007</v>
      </c>
    </row>
    <row r="309" spans="1:12" ht="15">
      <c r="A309" s="7">
        <v>279</v>
      </c>
      <c r="B309" s="17" t="s">
        <v>387</v>
      </c>
      <c r="C309" s="18" t="s">
        <v>388</v>
      </c>
      <c r="D309" s="17" t="s">
        <v>327</v>
      </c>
      <c r="E309" s="17" t="s">
        <v>389</v>
      </c>
      <c r="F309" s="74">
        <f t="shared" si="4"/>
        <v>57492254</v>
      </c>
      <c r="G309" s="37">
        <v>4553386</v>
      </c>
      <c r="H309" s="37">
        <v>6999543</v>
      </c>
      <c r="I309" s="37">
        <v>17562840</v>
      </c>
      <c r="J309" s="37">
        <v>28376485</v>
      </c>
      <c r="K309" s="37"/>
      <c r="L309" s="66">
        <v>20081007</v>
      </c>
    </row>
    <row r="310" spans="1:12" ht="15">
      <c r="A310" s="7">
        <v>280</v>
      </c>
      <c r="B310" s="17" t="s">
        <v>390</v>
      </c>
      <c r="C310" s="18" t="s">
        <v>391</v>
      </c>
      <c r="D310" s="17" t="s">
        <v>327</v>
      </c>
      <c r="E310" s="17" t="s">
        <v>392</v>
      </c>
      <c r="F310" s="74">
        <f t="shared" si="4"/>
        <v>21050666</v>
      </c>
      <c r="G310" s="37">
        <v>5274503</v>
      </c>
      <c r="H310" s="37">
        <v>8419489</v>
      </c>
      <c r="I310" s="37">
        <v>2031224</v>
      </c>
      <c r="J310" s="37">
        <v>5325450</v>
      </c>
      <c r="K310" s="37"/>
      <c r="L310" s="66">
        <v>20081007</v>
      </c>
    </row>
    <row r="311" spans="1:12" ht="15">
      <c r="A311" s="7">
        <v>281</v>
      </c>
      <c r="B311" s="17" t="s">
        <v>393</v>
      </c>
      <c r="C311" s="18" t="s">
        <v>394</v>
      </c>
      <c r="D311" s="17" t="s">
        <v>327</v>
      </c>
      <c r="E311" s="17" t="s">
        <v>395</v>
      </c>
      <c r="F311" s="74">
        <f t="shared" si="4"/>
        <v>734668</v>
      </c>
      <c r="G311" s="37">
        <v>153000</v>
      </c>
      <c r="H311" s="37">
        <v>164018</v>
      </c>
      <c r="I311" s="37">
        <v>0</v>
      </c>
      <c r="J311" s="37">
        <v>417650</v>
      </c>
      <c r="K311" s="37"/>
      <c r="L311" s="66">
        <v>20081107</v>
      </c>
    </row>
    <row r="312" spans="1:12" ht="15">
      <c r="A312" s="7">
        <v>282</v>
      </c>
      <c r="B312" s="17" t="s">
        <v>396</v>
      </c>
      <c r="C312" s="18" t="s">
        <v>397</v>
      </c>
      <c r="D312" s="17" t="s">
        <v>327</v>
      </c>
      <c r="E312" s="17" t="s">
        <v>398</v>
      </c>
      <c r="F312" s="74">
        <f t="shared" si="4"/>
        <v>10395150</v>
      </c>
      <c r="G312" s="37">
        <v>522745</v>
      </c>
      <c r="H312" s="37">
        <v>5778245</v>
      </c>
      <c r="I312" s="37">
        <v>2858694</v>
      </c>
      <c r="J312" s="37">
        <v>1235466</v>
      </c>
      <c r="K312" s="37"/>
      <c r="L312" s="66">
        <v>20081107</v>
      </c>
    </row>
    <row r="313" spans="1:12" ht="15">
      <c r="A313" s="7">
        <v>283</v>
      </c>
      <c r="B313" s="17" t="s">
        <v>399</v>
      </c>
      <c r="C313" s="18" t="s">
        <v>400</v>
      </c>
      <c r="D313" s="17" t="s">
        <v>327</v>
      </c>
      <c r="E313" s="17" t="s">
        <v>401</v>
      </c>
      <c r="F313" s="74">
        <f t="shared" si="4"/>
        <v>5701913</v>
      </c>
      <c r="G313" s="37">
        <v>1287500</v>
      </c>
      <c r="H313" s="37">
        <v>2816689</v>
      </c>
      <c r="I313" s="37">
        <v>813850</v>
      </c>
      <c r="J313" s="37">
        <v>783874</v>
      </c>
      <c r="K313" s="37"/>
      <c r="L313" s="66">
        <v>20081107</v>
      </c>
    </row>
    <row r="314" spans="1:12" ht="15">
      <c r="A314" s="7">
        <v>284</v>
      </c>
      <c r="B314" s="17" t="s">
        <v>402</v>
      </c>
      <c r="C314" s="18" t="s">
        <v>403</v>
      </c>
      <c r="D314" s="17" t="s">
        <v>327</v>
      </c>
      <c r="E314" s="17" t="s">
        <v>404</v>
      </c>
      <c r="F314" s="74">
        <f t="shared" si="4"/>
        <v>2039680</v>
      </c>
      <c r="G314" s="37">
        <v>944451</v>
      </c>
      <c r="H314" s="37">
        <v>1050979</v>
      </c>
      <c r="I314" s="37">
        <v>0</v>
      </c>
      <c r="J314" s="37">
        <v>44250</v>
      </c>
      <c r="K314" s="37"/>
      <c r="L314" s="66">
        <v>20081007</v>
      </c>
    </row>
    <row r="315" spans="1:12" ht="15">
      <c r="A315" s="7">
        <v>285</v>
      </c>
      <c r="B315" s="17" t="s">
        <v>406</v>
      </c>
      <c r="C315" s="18" t="s">
        <v>407</v>
      </c>
      <c r="D315" s="17" t="s">
        <v>405</v>
      </c>
      <c r="E315" s="17" t="s">
        <v>408</v>
      </c>
      <c r="F315" s="74">
        <f t="shared" si="4"/>
        <v>21440385</v>
      </c>
      <c r="G315" s="37">
        <v>12485561</v>
      </c>
      <c r="H315" s="37">
        <v>4147249</v>
      </c>
      <c r="I315" s="37">
        <v>549750</v>
      </c>
      <c r="J315" s="37">
        <v>4257825</v>
      </c>
      <c r="K315" s="37"/>
      <c r="L315" s="66">
        <v>20081007</v>
      </c>
    </row>
    <row r="316" spans="1:12" ht="15">
      <c r="A316" s="7">
        <v>286</v>
      </c>
      <c r="B316" s="17" t="s">
        <v>976</v>
      </c>
      <c r="C316" s="18" t="s">
        <v>977</v>
      </c>
      <c r="D316" s="17" t="s">
        <v>405</v>
      </c>
      <c r="E316" s="17" t="s">
        <v>978</v>
      </c>
      <c r="F316" s="74">
        <f t="shared" si="4"/>
        <v>48272580</v>
      </c>
      <c r="G316" s="37">
        <v>11955497</v>
      </c>
      <c r="H316" s="37">
        <v>5826056</v>
      </c>
      <c r="I316" s="37">
        <v>19358586</v>
      </c>
      <c r="J316" s="37">
        <v>11132441</v>
      </c>
      <c r="K316" s="37"/>
      <c r="L316" s="66">
        <v>20081007</v>
      </c>
    </row>
    <row r="317" spans="1:12" ht="15">
      <c r="A317" s="7">
        <v>287</v>
      </c>
      <c r="B317" s="17" t="s">
        <v>979</v>
      </c>
      <c r="C317" s="18" t="s">
        <v>980</v>
      </c>
      <c r="D317" s="17" t="s">
        <v>405</v>
      </c>
      <c r="E317" s="17" t="s">
        <v>1877</v>
      </c>
      <c r="F317" s="74">
        <f t="shared" si="4"/>
        <v>74664505</v>
      </c>
      <c r="G317" s="37">
        <v>9054676</v>
      </c>
      <c r="H317" s="37">
        <v>11622472</v>
      </c>
      <c r="I317" s="37">
        <v>32938122</v>
      </c>
      <c r="J317" s="37">
        <v>21049235</v>
      </c>
      <c r="K317" s="37"/>
      <c r="L317" s="66">
        <v>20081107</v>
      </c>
    </row>
    <row r="318" spans="1:12" ht="15">
      <c r="A318" s="7">
        <v>288</v>
      </c>
      <c r="B318" s="17" t="s">
        <v>981</v>
      </c>
      <c r="C318" s="18" t="s">
        <v>982</v>
      </c>
      <c r="D318" s="17" t="s">
        <v>405</v>
      </c>
      <c r="E318" s="17" t="s">
        <v>983</v>
      </c>
      <c r="F318" s="74">
        <f t="shared" si="4"/>
        <v>5572700</v>
      </c>
      <c r="G318" s="37">
        <v>2091900</v>
      </c>
      <c r="H318" s="37">
        <v>1226263</v>
      </c>
      <c r="I318" s="37">
        <v>2060000</v>
      </c>
      <c r="J318" s="37">
        <v>194537</v>
      </c>
      <c r="K318" s="37"/>
      <c r="L318" s="66">
        <v>20081007</v>
      </c>
    </row>
    <row r="319" spans="1:12" ht="15">
      <c r="A319" s="7">
        <v>289</v>
      </c>
      <c r="B319" s="17" t="s">
        <v>984</v>
      </c>
      <c r="C319" s="18" t="s">
        <v>985</v>
      </c>
      <c r="D319" s="17" t="s">
        <v>405</v>
      </c>
      <c r="E319" s="17" t="s">
        <v>986</v>
      </c>
      <c r="F319" s="74">
        <f t="shared" si="4"/>
        <v>1540641</v>
      </c>
      <c r="G319" s="37">
        <v>0</v>
      </c>
      <c r="H319" s="37">
        <v>1067287</v>
      </c>
      <c r="I319" s="37">
        <v>24501</v>
      </c>
      <c r="J319" s="37">
        <v>448853</v>
      </c>
      <c r="K319" s="37"/>
      <c r="L319" s="66">
        <v>20081007</v>
      </c>
    </row>
    <row r="320" spans="1:12" ht="15">
      <c r="A320" s="7">
        <v>290</v>
      </c>
      <c r="B320" s="17" t="s">
        <v>987</v>
      </c>
      <c r="C320" s="18" t="s">
        <v>988</v>
      </c>
      <c r="D320" s="17" t="s">
        <v>405</v>
      </c>
      <c r="E320" s="17" t="s">
        <v>132</v>
      </c>
      <c r="F320" s="74">
        <f t="shared" si="4"/>
        <v>23929894</v>
      </c>
      <c r="G320" s="37">
        <v>3037455</v>
      </c>
      <c r="H320" s="37">
        <v>7016517</v>
      </c>
      <c r="I320" s="37">
        <v>5837503</v>
      </c>
      <c r="J320" s="37">
        <v>8038419</v>
      </c>
      <c r="K320" s="37"/>
      <c r="L320" s="66">
        <v>20081007</v>
      </c>
    </row>
    <row r="321" spans="1:12" ht="15">
      <c r="A321" s="7">
        <v>291</v>
      </c>
      <c r="B321" s="17" t="s">
        <v>989</v>
      </c>
      <c r="C321" s="18" t="s">
        <v>990</v>
      </c>
      <c r="D321" s="17" t="s">
        <v>405</v>
      </c>
      <c r="E321" s="17" t="s">
        <v>135</v>
      </c>
      <c r="F321" s="74">
        <f t="shared" si="4"/>
        <v>53258888</v>
      </c>
      <c r="G321" s="37">
        <v>18647957</v>
      </c>
      <c r="H321" s="37">
        <v>8779786</v>
      </c>
      <c r="I321" s="37">
        <v>4600644</v>
      </c>
      <c r="J321" s="37">
        <v>21230501</v>
      </c>
      <c r="K321" s="37"/>
      <c r="L321" s="66">
        <v>20081007</v>
      </c>
    </row>
    <row r="322" spans="1:12" ht="15">
      <c r="A322" s="7">
        <v>292</v>
      </c>
      <c r="B322" s="17" t="s">
        <v>991</v>
      </c>
      <c r="C322" s="18" t="s">
        <v>992</v>
      </c>
      <c r="D322" s="17" t="s">
        <v>405</v>
      </c>
      <c r="E322" s="17" t="s">
        <v>993</v>
      </c>
      <c r="F322" s="74">
        <f t="shared" si="4"/>
        <v>4957116</v>
      </c>
      <c r="G322" s="37">
        <v>204000</v>
      </c>
      <c r="H322" s="37">
        <v>1648386</v>
      </c>
      <c r="I322" s="37">
        <v>147975</v>
      </c>
      <c r="J322" s="37">
        <v>2956755</v>
      </c>
      <c r="K322" s="37"/>
      <c r="L322" s="66">
        <v>20081007</v>
      </c>
    </row>
    <row r="323" spans="1:12" ht="15">
      <c r="A323" s="7">
        <v>293</v>
      </c>
      <c r="B323" s="17" t="s">
        <v>994</v>
      </c>
      <c r="C323" s="18" t="s">
        <v>995</v>
      </c>
      <c r="D323" s="17" t="s">
        <v>405</v>
      </c>
      <c r="E323" s="17" t="s">
        <v>996</v>
      </c>
      <c r="F323" s="74">
        <f t="shared" si="4"/>
        <v>52157722</v>
      </c>
      <c r="G323" s="37">
        <v>10511663</v>
      </c>
      <c r="H323" s="37">
        <v>10860074</v>
      </c>
      <c r="I323" s="37">
        <v>36001</v>
      </c>
      <c r="J323" s="37">
        <v>30749984</v>
      </c>
      <c r="K323" s="37"/>
      <c r="L323" s="66">
        <v>20081007</v>
      </c>
    </row>
    <row r="324" spans="1:12" ht="15">
      <c r="A324" s="7">
        <v>294</v>
      </c>
      <c r="B324" s="17" t="s">
        <v>997</v>
      </c>
      <c r="C324" s="18" t="s">
        <v>998</v>
      </c>
      <c r="D324" s="17" t="s">
        <v>405</v>
      </c>
      <c r="E324" s="17" t="s">
        <v>999</v>
      </c>
      <c r="F324" s="74">
        <f t="shared" si="4"/>
        <v>297721843</v>
      </c>
      <c r="G324" s="37">
        <v>14790933</v>
      </c>
      <c r="H324" s="37">
        <v>19455360</v>
      </c>
      <c r="I324" s="37">
        <v>254897382</v>
      </c>
      <c r="J324" s="37">
        <v>8578168</v>
      </c>
      <c r="K324" s="37"/>
      <c r="L324" s="66">
        <v>20081007</v>
      </c>
    </row>
    <row r="325" spans="1:12" ht="15">
      <c r="A325" s="7">
        <v>295</v>
      </c>
      <c r="B325" s="17" t="s">
        <v>1000</v>
      </c>
      <c r="C325" s="18" t="s">
        <v>1001</v>
      </c>
      <c r="D325" s="17" t="s">
        <v>405</v>
      </c>
      <c r="E325" s="17" t="s">
        <v>1002</v>
      </c>
      <c r="F325" s="74">
        <f t="shared" si="4"/>
        <v>21995183</v>
      </c>
      <c r="G325" s="37">
        <v>6522000</v>
      </c>
      <c r="H325" s="37">
        <v>4886368</v>
      </c>
      <c r="I325" s="37">
        <v>1137100</v>
      </c>
      <c r="J325" s="37">
        <v>9449715</v>
      </c>
      <c r="K325" s="37"/>
      <c r="L325" s="66">
        <v>20081107</v>
      </c>
    </row>
    <row r="326" spans="1:12" ht="15">
      <c r="A326" s="7">
        <v>296</v>
      </c>
      <c r="B326" s="17" t="s">
        <v>1003</v>
      </c>
      <c r="C326" s="18" t="s">
        <v>1004</v>
      </c>
      <c r="D326" s="17" t="s">
        <v>405</v>
      </c>
      <c r="E326" s="17" t="s">
        <v>412</v>
      </c>
      <c r="F326" s="74">
        <f t="shared" si="4"/>
        <v>15175738</v>
      </c>
      <c r="G326" s="37">
        <v>5489283</v>
      </c>
      <c r="H326" s="37">
        <v>3527908</v>
      </c>
      <c r="I326" s="37">
        <v>1680000</v>
      </c>
      <c r="J326" s="37">
        <v>4478547</v>
      </c>
      <c r="K326" s="37"/>
      <c r="L326" s="66">
        <v>20081107</v>
      </c>
    </row>
    <row r="327" spans="1:12" ht="15">
      <c r="A327" s="7">
        <v>297</v>
      </c>
      <c r="B327" s="17" t="s">
        <v>1005</v>
      </c>
      <c r="C327" s="18" t="s">
        <v>1006</v>
      </c>
      <c r="D327" s="17" t="s">
        <v>405</v>
      </c>
      <c r="E327" s="17" t="s">
        <v>1007</v>
      </c>
      <c r="F327" s="74">
        <f t="shared" si="4"/>
        <v>57509368</v>
      </c>
      <c r="G327" s="37">
        <v>6907445</v>
      </c>
      <c r="H327" s="37">
        <v>9287614</v>
      </c>
      <c r="I327" s="37">
        <v>7822503</v>
      </c>
      <c r="J327" s="37">
        <v>33491806</v>
      </c>
      <c r="K327" s="37"/>
      <c r="L327" s="66">
        <v>20081007</v>
      </c>
    </row>
    <row r="328" spans="1:12" ht="15">
      <c r="A328" s="7">
        <v>298</v>
      </c>
      <c r="B328" s="17" t="s">
        <v>1009</v>
      </c>
      <c r="C328" s="18" t="s">
        <v>1010</v>
      </c>
      <c r="D328" s="17" t="s">
        <v>1008</v>
      </c>
      <c r="E328" s="17" t="s">
        <v>1011</v>
      </c>
      <c r="F328" s="74">
        <f t="shared" si="4"/>
        <v>69292670</v>
      </c>
      <c r="G328" s="37">
        <v>3560626</v>
      </c>
      <c r="H328" s="37">
        <v>2652041</v>
      </c>
      <c r="I328" s="37">
        <v>56167993</v>
      </c>
      <c r="J328" s="37">
        <v>6912010</v>
      </c>
      <c r="K328" s="37"/>
      <c r="L328" s="66">
        <v>20081007</v>
      </c>
    </row>
    <row r="329" spans="1:12" ht="15">
      <c r="A329" s="7">
        <v>299</v>
      </c>
      <c r="B329" s="17" t="s">
        <v>1012</v>
      </c>
      <c r="C329" s="18" t="s">
        <v>1013</v>
      </c>
      <c r="D329" s="17" t="s">
        <v>1008</v>
      </c>
      <c r="E329" s="17" t="s">
        <v>1014</v>
      </c>
      <c r="F329" s="74">
        <f t="shared" si="4"/>
        <v>6779499</v>
      </c>
      <c r="G329" s="37">
        <v>0</v>
      </c>
      <c r="H329" s="37">
        <v>2277982</v>
      </c>
      <c r="I329" s="37">
        <v>233000</v>
      </c>
      <c r="J329" s="37">
        <v>4268517</v>
      </c>
      <c r="K329" s="37"/>
      <c r="L329" s="66">
        <v>20081007</v>
      </c>
    </row>
    <row r="330" spans="1:12" ht="15">
      <c r="A330" s="7">
        <v>300</v>
      </c>
      <c r="B330" s="17" t="s">
        <v>1015</v>
      </c>
      <c r="C330" s="18" t="s">
        <v>1016</v>
      </c>
      <c r="D330" s="17" t="s">
        <v>1008</v>
      </c>
      <c r="E330" s="17" t="s">
        <v>1017</v>
      </c>
      <c r="F330" s="74">
        <f t="shared" si="4"/>
        <v>1419695</v>
      </c>
      <c r="G330" s="37">
        <v>215000</v>
      </c>
      <c r="H330" s="37">
        <v>744130</v>
      </c>
      <c r="I330" s="37">
        <v>0</v>
      </c>
      <c r="J330" s="37">
        <v>460565</v>
      </c>
      <c r="K330" s="37"/>
      <c r="L330" s="66">
        <v>20081107</v>
      </c>
    </row>
    <row r="331" spans="1:12" ht="15">
      <c r="A331" s="7">
        <v>301</v>
      </c>
      <c r="B331" s="17" t="s">
        <v>1018</v>
      </c>
      <c r="C331" s="18" t="s">
        <v>1019</v>
      </c>
      <c r="D331" s="17" t="s">
        <v>1008</v>
      </c>
      <c r="E331" s="17" t="s">
        <v>1020</v>
      </c>
      <c r="F331" s="74">
        <f t="shared" si="4"/>
        <v>39710374</v>
      </c>
      <c r="G331" s="37">
        <v>1680000</v>
      </c>
      <c r="H331" s="37">
        <v>13575203</v>
      </c>
      <c r="I331" s="37">
        <v>10999432</v>
      </c>
      <c r="J331" s="37">
        <v>13455739</v>
      </c>
      <c r="K331" s="37"/>
      <c r="L331" s="66">
        <v>20081107</v>
      </c>
    </row>
    <row r="332" spans="1:12" ht="15">
      <c r="A332" s="7">
        <v>302</v>
      </c>
      <c r="B332" s="17" t="s">
        <v>1021</v>
      </c>
      <c r="C332" s="18" t="s">
        <v>1022</v>
      </c>
      <c r="D332" s="17" t="s">
        <v>1008</v>
      </c>
      <c r="E332" s="17" t="s">
        <v>1023</v>
      </c>
      <c r="F332" s="74">
        <f t="shared" si="4"/>
        <v>63517633</v>
      </c>
      <c r="G332" s="37">
        <v>8744996</v>
      </c>
      <c r="H332" s="37">
        <v>20489025</v>
      </c>
      <c r="I332" s="37">
        <v>12296590</v>
      </c>
      <c r="J332" s="37">
        <v>21987022</v>
      </c>
      <c r="K332" s="37"/>
      <c r="L332" s="66">
        <v>20081007</v>
      </c>
    </row>
    <row r="333" spans="1:12" ht="15">
      <c r="A333" s="7">
        <v>303</v>
      </c>
      <c r="B333" s="17" t="s">
        <v>1024</v>
      </c>
      <c r="C333" s="18" t="s">
        <v>1025</v>
      </c>
      <c r="D333" s="17" t="s">
        <v>1008</v>
      </c>
      <c r="E333" s="17" t="s">
        <v>1026</v>
      </c>
      <c r="F333" s="74">
        <f t="shared" si="4"/>
        <v>442501</v>
      </c>
      <c r="G333" s="37">
        <v>0</v>
      </c>
      <c r="H333" s="37">
        <v>342302</v>
      </c>
      <c r="I333" s="37">
        <v>0</v>
      </c>
      <c r="J333" s="37">
        <v>100199</v>
      </c>
      <c r="K333" s="37"/>
      <c r="L333" s="66">
        <v>20081007</v>
      </c>
    </row>
    <row r="334" spans="1:12" ht="15">
      <c r="A334" s="7">
        <v>304</v>
      </c>
      <c r="B334" s="17" t="s">
        <v>1027</v>
      </c>
      <c r="C334" s="18" t="s">
        <v>1028</v>
      </c>
      <c r="D334" s="17" t="s">
        <v>1008</v>
      </c>
      <c r="E334" s="17" t="s">
        <v>1029</v>
      </c>
      <c r="F334" s="74">
        <f t="shared" si="4"/>
        <v>5982829</v>
      </c>
      <c r="G334" s="37">
        <v>260000</v>
      </c>
      <c r="H334" s="37">
        <v>1122171</v>
      </c>
      <c r="I334" s="37">
        <v>1337000</v>
      </c>
      <c r="J334" s="37">
        <v>3263658</v>
      </c>
      <c r="K334" s="72"/>
      <c r="L334" s="66">
        <v>20081107</v>
      </c>
    </row>
    <row r="335" spans="1:12" ht="15">
      <c r="A335" s="7">
        <v>305</v>
      </c>
      <c r="B335" s="17" t="s">
        <v>1030</v>
      </c>
      <c r="C335" s="18" t="s">
        <v>1031</v>
      </c>
      <c r="D335" s="17" t="s">
        <v>1008</v>
      </c>
      <c r="E335" s="17" t="s">
        <v>1032</v>
      </c>
      <c r="F335" s="74">
        <f t="shared" si="4"/>
        <v>1478602</v>
      </c>
      <c r="G335" s="37">
        <v>15077</v>
      </c>
      <c r="H335" s="37">
        <v>1004330</v>
      </c>
      <c r="I335" s="37">
        <v>174980</v>
      </c>
      <c r="J335" s="37">
        <v>284215</v>
      </c>
      <c r="K335" s="37"/>
      <c r="L335" s="66">
        <v>20081107</v>
      </c>
    </row>
    <row r="336" spans="1:12" ht="15">
      <c r="A336" s="7">
        <v>306</v>
      </c>
      <c r="B336" s="17" t="s">
        <v>1033</v>
      </c>
      <c r="C336" s="18" t="s">
        <v>1034</v>
      </c>
      <c r="D336" s="17" t="s">
        <v>1008</v>
      </c>
      <c r="E336" s="17" t="s">
        <v>1035</v>
      </c>
      <c r="F336" s="74">
        <f t="shared" si="4"/>
        <v>38449885</v>
      </c>
      <c r="G336" s="37">
        <v>3448694</v>
      </c>
      <c r="H336" s="37">
        <v>10951345</v>
      </c>
      <c r="I336" s="37">
        <v>11816162</v>
      </c>
      <c r="J336" s="37">
        <v>12233684</v>
      </c>
      <c r="K336" s="37"/>
      <c r="L336" s="66">
        <v>20081107</v>
      </c>
    </row>
    <row r="337" spans="1:12" ht="15">
      <c r="A337" s="7">
        <v>307</v>
      </c>
      <c r="B337" s="17" t="s">
        <v>1036</v>
      </c>
      <c r="C337" s="18" t="s">
        <v>1037</v>
      </c>
      <c r="D337" s="17" t="s">
        <v>1008</v>
      </c>
      <c r="E337" s="17" t="s">
        <v>1038</v>
      </c>
      <c r="F337" s="74">
        <f t="shared" si="4"/>
        <v>7438330</v>
      </c>
      <c r="G337" s="37">
        <v>684000</v>
      </c>
      <c r="H337" s="37">
        <v>5598182</v>
      </c>
      <c r="I337" s="37">
        <v>156200</v>
      </c>
      <c r="J337" s="37">
        <v>999948</v>
      </c>
      <c r="K337" s="37"/>
      <c r="L337" s="66">
        <v>20081007</v>
      </c>
    </row>
    <row r="338" spans="1:12" ht="15">
      <c r="A338" s="7">
        <v>308</v>
      </c>
      <c r="B338" s="17" t="s">
        <v>1039</v>
      </c>
      <c r="C338" s="18" t="s">
        <v>1040</v>
      </c>
      <c r="D338" s="17" t="s">
        <v>1008</v>
      </c>
      <c r="E338" s="17" t="s">
        <v>1041</v>
      </c>
      <c r="F338" s="74">
        <f t="shared" si="4"/>
        <v>7364074</v>
      </c>
      <c r="G338" s="37">
        <v>974700</v>
      </c>
      <c r="H338" s="37">
        <v>2727628</v>
      </c>
      <c r="I338" s="37">
        <v>500</v>
      </c>
      <c r="J338" s="37">
        <v>3661246</v>
      </c>
      <c r="K338" s="37"/>
      <c r="L338" s="66">
        <v>20081107</v>
      </c>
    </row>
    <row r="339" spans="1:12" ht="15">
      <c r="A339" s="7">
        <v>309</v>
      </c>
      <c r="B339" s="17" t="s">
        <v>1042</v>
      </c>
      <c r="C339" s="18" t="s">
        <v>1043</v>
      </c>
      <c r="D339" s="17" t="s">
        <v>1008</v>
      </c>
      <c r="E339" s="17" t="s">
        <v>1044</v>
      </c>
      <c r="F339" s="74">
        <f t="shared" si="4"/>
        <v>2130268</v>
      </c>
      <c r="G339" s="37">
        <v>0</v>
      </c>
      <c r="H339" s="37">
        <v>1448897</v>
      </c>
      <c r="I339" s="37">
        <v>0</v>
      </c>
      <c r="J339" s="37">
        <v>681371</v>
      </c>
      <c r="K339" s="37"/>
      <c r="L339" s="66">
        <v>20081007</v>
      </c>
    </row>
    <row r="340" spans="1:12" ht="15">
      <c r="A340" s="7">
        <v>310</v>
      </c>
      <c r="B340" s="17" t="s">
        <v>1045</v>
      </c>
      <c r="C340" s="18" t="s">
        <v>1046</v>
      </c>
      <c r="D340" s="17" t="s">
        <v>1008</v>
      </c>
      <c r="E340" s="17" t="s">
        <v>251</v>
      </c>
      <c r="F340" s="74">
        <f t="shared" si="4"/>
        <v>137145680</v>
      </c>
      <c r="G340" s="37">
        <v>33265852</v>
      </c>
      <c r="H340" s="37">
        <v>7095037</v>
      </c>
      <c r="I340" s="37">
        <v>74894387</v>
      </c>
      <c r="J340" s="37">
        <v>21890404</v>
      </c>
      <c r="K340" s="37"/>
      <c r="L340" s="66">
        <v>20081007</v>
      </c>
    </row>
    <row r="341" spans="1:12" ht="15">
      <c r="A341" s="7">
        <v>311</v>
      </c>
      <c r="B341" s="17" t="s">
        <v>1047</v>
      </c>
      <c r="C341" s="18" t="s">
        <v>1048</v>
      </c>
      <c r="D341" s="17" t="s">
        <v>1008</v>
      </c>
      <c r="E341" s="17" t="s">
        <v>1542</v>
      </c>
      <c r="F341" s="74">
        <f t="shared" si="4"/>
        <v>178241525</v>
      </c>
      <c r="G341" s="37">
        <v>832000</v>
      </c>
      <c r="H341" s="37">
        <v>4771298</v>
      </c>
      <c r="I341" s="37">
        <v>138486000</v>
      </c>
      <c r="J341" s="37">
        <v>34152227</v>
      </c>
      <c r="K341" s="37"/>
      <c r="L341" s="66">
        <v>20081007</v>
      </c>
    </row>
    <row r="342" spans="1:12" ht="15">
      <c r="A342" s="7">
        <v>312</v>
      </c>
      <c r="B342" s="17" t="s">
        <v>1049</v>
      </c>
      <c r="C342" s="18" t="s">
        <v>1050</v>
      </c>
      <c r="D342" s="17" t="s">
        <v>1008</v>
      </c>
      <c r="E342" s="17" t="s">
        <v>1051</v>
      </c>
      <c r="F342" s="74">
        <f t="shared" si="4"/>
        <v>31706579</v>
      </c>
      <c r="G342" s="37">
        <v>1085260</v>
      </c>
      <c r="H342" s="37">
        <v>3760090</v>
      </c>
      <c r="I342" s="37">
        <v>11263464</v>
      </c>
      <c r="J342" s="37">
        <v>15597765</v>
      </c>
      <c r="K342" s="72"/>
      <c r="L342" s="66">
        <v>20081007</v>
      </c>
    </row>
    <row r="343" spans="1:12" ht="15">
      <c r="A343" s="7">
        <v>313</v>
      </c>
      <c r="B343" s="17" t="s">
        <v>1052</v>
      </c>
      <c r="C343" s="18" t="s">
        <v>1053</v>
      </c>
      <c r="D343" s="17" t="s">
        <v>1008</v>
      </c>
      <c r="E343" s="17" t="s">
        <v>1054</v>
      </c>
      <c r="F343" s="74">
        <f t="shared" si="4"/>
        <v>25493089</v>
      </c>
      <c r="G343" s="37">
        <v>633677</v>
      </c>
      <c r="H343" s="37">
        <v>3405289</v>
      </c>
      <c r="I343" s="37">
        <v>2392038</v>
      </c>
      <c r="J343" s="37">
        <v>19062085</v>
      </c>
      <c r="K343" s="72"/>
      <c r="L343" s="66">
        <v>20081007</v>
      </c>
    </row>
    <row r="344" spans="1:12" ht="15">
      <c r="A344" s="7">
        <v>314</v>
      </c>
      <c r="B344" s="17" t="s">
        <v>1055</v>
      </c>
      <c r="C344" s="18" t="s">
        <v>1056</v>
      </c>
      <c r="D344" s="17" t="s">
        <v>1008</v>
      </c>
      <c r="E344" s="17" t="s">
        <v>1057</v>
      </c>
      <c r="F344" s="74">
        <f t="shared" si="4"/>
        <v>304377042</v>
      </c>
      <c r="G344" s="37">
        <v>1351709</v>
      </c>
      <c r="H344" s="37">
        <v>10237161</v>
      </c>
      <c r="I344" s="37">
        <v>255254973</v>
      </c>
      <c r="J344" s="37">
        <v>37533199</v>
      </c>
      <c r="K344" s="37"/>
      <c r="L344" s="66">
        <v>20081107</v>
      </c>
    </row>
    <row r="345" spans="1:12" ht="15">
      <c r="A345" s="7">
        <v>315</v>
      </c>
      <c r="B345" s="17" t="s">
        <v>1058</v>
      </c>
      <c r="C345" s="18" t="s">
        <v>1059</v>
      </c>
      <c r="D345" s="17" t="s">
        <v>1008</v>
      </c>
      <c r="E345" s="17" t="s">
        <v>1060</v>
      </c>
      <c r="F345" s="74">
        <f t="shared" si="4"/>
        <v>51167117</v>
      </c>
      <c r="G345" s="37">
        <v>2615064</v>
      </c>
      <c r="H345" s="37">
        <v>10188806</v>
      </c>
      <c r="I345" s="37">
        <v>2802702</v>
      </c>
      <c r="J345" s="37">
        <v>35560545</v>
      </c>
      <c r="K345" s="72"/>
      <c r="L345" s="66">
        <v>20081107</v>
      </c>
    </row>
    <row r="346" spans="1:12" ht="15">
      <c r="A346" s="7">
        <v>316</v>
      </c>
      <c r="B346" s="17" t="s">
        <v>1061</v>
      </c>
      <c r="C346" s="18" t="s">
        <v>1062</v>
      </c>
      <c r="D346" s="17" t="s">
        <v>1008</v>
      </c>
      <c r="E346" s="17" t="s">
        <v>1063</v>
      </c>
      <c r="F346" s="74">
        <f t="shared" si="4"/>
        <v>46113123</v>
      </c>
      <c r="G346" s="37">
        <v>3554656</v>
      </c>
      <c r="H346" s="37">
        <v>5916448</v>
      </c>
      <c r="I346" s="37">
        <v>2869023</v>
      </c>
      <c r="J346" s="37">
        <v>33772996</v>
      </c>
      <c r="K346" s="37"/>
      <c r="L346" s="66">
        <v>20081007</v>
      </c>
    </row>
    <row r="347" spans="1:12" ht="15">
      <c r="A347" s="7">
        <v>317</v>
      </c>
      <c r="B347" s="17" t="s">
        <v>1064</v>
      </c>
      <c r="C347" s="18" t="s">
        <v>1065</v>
      </c>
      <c r="D347" s="17" t="s">
        <v>1008</v>
      </c>
      <c r="E347" s="17" t="s">
        <v>1066</v>
      </c>
      <c r="F347" s="74">
        <f t="shared" si="4"/>
        <v>2751742</v>
      </c>
      <c r="G347" s="37">
        <v>458000</v>
      </c>
      <c r="H347" s="37">
        <v>1673579</v>
      </c>
      <c r="I347" s="37">
        <v>7575</v>
      </c>
      <c r="J347" s="37">
        <v>612588</v>
      </c>
      <c r="K347" s="37"/>
      <c r="L347" s="66">
        <v>20081107</v>
      </c>
    </row>
    <row r="348" spans="1:12" ht="15">
      <c r="A348" s="7">
        <v>318</v>
      </c>
      <c r="B348" s="17" t="s">
        <v>1067</v>
      </c>
      <c r="C348" s="18" t="s">
        <v>1068</v>
      </c>
      <c r="D348" s="17" t="s">
        <v>1008</v>
      </c>
      <c r="E348" s="17" t="s">
        <v>1069</v>
      </c>
      <c r="F348" s="74">
        <f t="shared" si="4"/>
        <v>102812481</v>
      </c>
      <c r="G348" s="37">
        <v>16487955</v>
      </c>
      <c r="H348" s="37">
        <v>8926868</v>
      </c>
      <c r="I348" s="37">
        <v>36631674</v>
      </c>
      <c r="J348" s="37">
        <v>40765984</v>
      </c>
      <c r="K348" s="37"/>
      <c r="L348" s="66">
        <v>20081107</v>
      </c>
    </row>
    <row r="349" spans="1:12" ht="15">
      <c r="A349" s="7">
        <v>319</v>
      </c>
      <c r="B349" s="17" t="s">
        <v>1070</v>
      </c>
      <c r="C349" s="18" t="s">
        <v>1071</v>
      </c>
      <c r="D349" s="17" t="s">
        <v>1008</v>
      </c>
      <c r="E349" s="17" t="s">
        <v>1072</v>
      </c>
      <c r="F349" s="74">
        <f t="shared" si="4"/>
        <v>15293031</v>
      </c>
      <c r="G349" s="37">
        <v>1035120</v>
      </c>
      <c r="H349" s="37">
        <v>1444488</v>
      </c>
      <c r="I349" s="37">
        <v>1726840</v>
      </c>
      <c r="J349" s="37">
        <v>11086583</v>
      </c>
      <c r="K349" s="72"/>
      <c r="L349" s="66">
        <v>20081007</v>
      </c>
    </row>
    <row r="350" spans="1:12" ht="15">
      <c r="A350" s="7">
        <v>320</v>
      </c>
      <c r="B350" s="17" t="s">
        <v>1073</v>
      </c>
      <c r="C350" s="18" t="s">
        <v>1074</v>
      </c>
      <c r="D350" s="17" t="s">
        <v>1008</v>
      </c>
      <c r="E350" s="17" t="s">
        <v>1075</v>
      </c>
      <c r="F350" s="74">
        <f t="shared" si="4"/>
        <v>6189183</v>
      </c>
      <c r="G350" s="37">
        <v>370796</v>
      </c>
      <c r="H350" s="37">
        <v>2144334</v>
      </c>
      <c r="I350" s="37">
        <v>166250</v>
      </c>
      <c r="J350" s="37">
        <v>3507803</v>
      </c>
      <c r="K350" s="37"/>
      <c r="L350" s="66">
        <v>20081107</v>
      </c>
    </row>
    <row r="351" spans="1:12" ht="15">
      <c r="A351" s="7">
        <v>321</v>
      </c>
      <c r="B351" s="17" t="s">
        <v>1076</v>
      </c>
      <c r="C351" s="18" t="s">
        <v>1077</v>
      </c>
      <c r="D351" s="17" t="s">
        <v>1008</v>
      </c>
      <c r="E351" s="17" t="s">
        <v>1078</v>
      </c>
      <c r="F351" s="74">
        <f aca="true" t="shared" si="5" ref="F351:F414">G351+H351+I351+J351</f>
        <v>3360244</v>
      </c>
      <c r="G351" s="37">
        <v>199901</v>
      </c>
      <c r="H351" s="37">
        <v>1934883</v>
      </c>
      <c r="I351" s="37">
        <v>16501</v>
      </c>
      <c r="J351" s="37">
        <v>1208959</v>
      </c>
      <c r="K351" s="72"/>
      <c r="L351" s="66">
        <v>20081007</v>
      </c>
    </row>
    <row r="352" spans="1:12" ht="15">
      <c r="A352" s="7">
        <v>322</v>
      </c>
      <c r="B352" s="17" t="s">
        <v>1079</v>
      </c>
      <c r="C352" s="18" t="s">
        <v>1080</v>
      </c>
      <c r="D352" s="17" t="s">
        <v>1008</v>
      </c>
      <c r="E352" s="17" t="s">
        <v>1081</v>
      </c>
      <c r="F352" s="74">
        <f t="shared" si="5"/>
        <v>55145792</v>
      </c>
      <c r="G352" s="37">
        <v>6599441</v>
      </c>
      <c r="H352" s="37">
        <v>18236841</v>
      </c>
      <c r="I352" s="37">
        <v>7665745</v>
      </c>
      <c r="J352" s="37">
        <v>22643765</v>
      </c>
      <c r="K352" s="37"/>
      <c r="L352" s="66">
        <v>20081007</v>
      </c>
    </row>
    <row r="353" spans="1:12" ht="15">
      <c r="A353" s="7">
        <v>323</v>
      </c>
      <c r="B353" s="17" t="s">
        <v>1083</v>
      </c>
      <c r="C353" s="18" t="s">
        <v>1084</v>
      </c>
      <c r="D353" s="17" t="s">
        <v>1082</v>
      </c>
      <c r="E353" s="17" t="s">
        <v>1085</v>
      </c>
      <c r="F353" s="74">
        <f t="shared" si="5"/>
        <v>1085440</v>
      </c>
      <c r="G353" s="37">
        <v>72526</v>
      </c>
      <c r="H353" s="37">
        <v>951064</v>
      </c>
      <c r="I353" s="37">
        <v>0</v>
      </c>
      <c r="J353" s="37">
        <v>61850</v>
      </c>
      <c r="K353" s="37"/>
      <c r="L353" s="66">
        <v>20081007</v>
      </c>
    </row>
    <row r="354" spans="1:12" ht="15">
      <c r="A354" s="7">
        <v>324</v>
      </c>
      <c r="B354" s="17" t="s">
        <v>1086</v>
      </c>
      <c r="C354" s="18" t="s">
        <v>1087</v>
      </c>
      <c r="D354" s="17" t="s">
        <v>1082</v>
      </c>
      <c r="E354" s="17" t="s">
        <v>1088</v>
      </c>
      <c r="F354" s="74">
        <f t="shared" si="5"/>
        <v>632486</v>
      </c>
      <c r="G354" s="37">
        <v>0</v>
      </c>
      <c r="H354" s="37">
        <v>613712</v>
      </c>
      <c r="I354" s="37">
        <v>0</v>
      </c>
      <c r="J354" s="37">
        <v>18774</v>
      </c>
      <c r="K354" s="37"/>
      <c r="L354" s="66">
        <v>20081107</v>
      </c>
    </row>
    <row r="355" spans="1:12" ht="15">
      <c r="A355" s="7">
        <v>325</v>
      </c>
      <c r="B355" s="17" t="s">
        <v>1089</v>
      </c>
      <c r="C355" s="18" t="s">
        <v>1090</v>
      </c>
      <c r="D355" s="17" t="s">
        <v>1082</v>
      </c>
      <c r="E355" s="17" t="s">
        <v>1091</v>
      </c>
      <c r="F355" s="74">
        <f t="shared" si="5"/>
        <v>32984105</v>
      </c>
      <c r="G355" s="37">
        <v>1273576</v>
      </c>
      <c r="H355" s="37">
        <v>23298745</v>
      </c>
      <c r="I355" s="37">
        <v>162003</v>
      </c>
      <c r="J355" s="37">
        <v>8249781</v>
      </c>
      <c r="K355" s="37"/>
      <c r="L355" s="66">
        <v>20081007</v>
      </c>
    </row>
    <row r="356" spans="1:12" ht="15">
      <c r="A356" s="7">
        <v>326</v>
      </c>
      <c r="B356" s="17" t="s">
        <v>1092</v>
      </c>
      <c r="C356" s="18" t="s">
        <v>1093</v>
      </c>
      <c r="D356" s="17" t="s">
        <v>1082</v>
      </c>
      <c r="E356" s="17" t="s">
        <v>1094</v>
      </c>
      <c r="F356" s="74">
        <f t="shared" si="5"/>
        <v>2993098</v>
      </c>
      <c r="G356" s="37">
        <v>300</v>
      </c>
      <c r="H356" s="37">
        <v>208875</v>
      </c>
      <c r="I356" s="37">
        <v>376500</v>
      </c>
      <c r="J356" s="37">
        <v>2407423</v>
      </c>
      <c r="K356" s="37"/>
      <c r="L356" s="66">
        <v>20081007</v>
      </c>
    </row>
    <row r="357" spans="1:12" ht="15">
      <c r="A357" s="7">
        <v>327</v>
      </c>
      <c r="B357" s="17" t="s">
        <v>1095</v>
      </c>
      <c r="C357" s="18" t="s">
        <v>1096</v>
      </c>
      <c r="D357" s="17" t="s">
        <v>1082</v>
      </c>
      <c r="E357" s="17" t="s">
        <v>1097</v>
      </c>
      <c r="F357" s="74">
        <f t="shared" si="5"/>
        <v>3038794</v>
      </c>
      <c r="G357" s="37">
        <v>1579000</v>
      </c>
      <c r="H357" s="37">
        <v>1243444</v>
      </c>
      <c r="I357" s="37">
        <v>0</v>
      </c>
      <c r="J357" s="37">
        <v>216350</v>
      </c>
      <c r="K357" s="37"/>
      <c r="L357" s="66">
        <v>20081007</v>
      </c>
    </row>
    <row r="358" spans="1:12" ht="15">
      <c r="A358" s="7">
        <v>328</v>
      </c>
      <c r="B358" s="17" t="s">
        <v>1098</v>
      </c>
      <c r="C358" s="18" t="s">
        <v>1099</v>
      </c>
      <c r="D358" s="17" t="s">
        <v>1082</v>
      </c>
      <c r="E358" s="17" t="s">
        <v>1100</v>
      </c>
      <c r="F358" s="74">
        <f t="shared" si="5"/>
        <v>6114421</v>
      </c>
      <c r="G358" s="37">
        <v>3194686</v>
      </c>
      <c r="H358" s="37">
        <v>2536530</v>
      </c>
      <c r="I358" s="37">
        <v>37500</v>
      </c>
      <c r="J358" s="37">
        <v>345705</v>
      </c>
      <c r="K358" s="37"/>
      <c r="L358" s="66">
        <v>20081007</v>
      </c>
    </row>
    <row r="359" spans="1:12" ht="15">
      <c r="A359" s="7">
        <v>329</v>
      </c>
      <c r="B359" s="17" t="s">
        <v>1101</v>
      </c>
      <c r="C359" s="18" t="s">
        <v>1102</v>
      </c>
      <c r="D359" s="17" t="s">
        <v>1082</v>
      </c>
      <c r="E359" s="17" t="s">
        <v>1103</v>
      </c>
      <c r="F359" s="74">
        <f t="shared" si="5"/>
        <v>10706432</v>
      </c>
      <c r="G359" s="37">
        <v>7399112</v>
      </c>
      <c r="H359" s="37">
        <v>2340701</v>
      </c>
      <c r="I359" s="37">
        <v>755</v>
      </c>
      <c r="J359" s="37">
        <v>965864</v>
      </c>
      <c r="K359" s="37"/>
      <c r="L359" s="66">
        <v>20081007</v>
      </c>
    </row>
    <row r="360" spans="1:12" ht="15">
      <c r="A360" s="7">
        <v>330</v>
      </c>
      <c r="B360" s="17" t="s">
        <v>1104</v>
      </c>
      <c r="C360" s="18" t="s">
        <v>1105</v>
      </c>
      <c r="D360" s="17" t="s">
        <v>1082</v>
      </c>
      <c r="E360" s="17" t="s">
        <v>1106</v>
      </c>
      <c r="F360" s="74">
        <f t="shared" si="5"/>
        <v>2872045</v>
      </c>
      <c r="G360" s="37">
        <v>630400</v>
      </c>
      <c r="H360" s="37">
        <v>1959333</v>
      </c>
      <c r="I360" s="37">
        <v>0</v>
      </c>
      <c r="J360" s="37">
        <v>282312</v>
      </c>
      <c r="K360" s="37"/>
      <c r="L360" s="66">
        <v>20081007</v>
      </c>
    </row>
    <row r="361" spans="1:12" ht="15">
      <c r="A361" s="7">
        <v>331</v>
      </c>
      <c r="B361" s="17" t="s">
        <v>1107</v>
      </c>
      <c r="C361" s="18" t="s">
        <v>1108</v>
      </c>
      <c r="D361" s="17" t="s">
        <v>1082</v>
      </c>
      <c r="E361" s="17" t="s">
        <v>1109</v>
      </c>
      <c r="F361" s="74">
        <f t="shared" si="5"/>
        <v>19063350</v>
      </c>
      <c r="G361" s="37">
        <v>7620407</v>
      </c>
      <c r="H361" s="37">
        <v>8644928</v>
      </c>
      <c r="I361" s="37">
        <v>1307577</v>
      </c>
      <c r="J361" s="37">
        <v>1490438</v>
      </c>
      <c r="K361" s="37"/>
      <c r="L361" s="66">
        <v>20081007</v>
      </c>
    </row>
    <row r="362" spans="1:12" ht="15">
      <c r="A362" s="7">
        <v>332</v>
      </c>
      <c r="B362" s="17" t="s">
        <v>1110</v>
      </c>
      <c r="C362" s="18" t="s">
        <v>1111</v>
      </c>
      <c r="D362" s="17" t="s">
        <v>1082</v>
      </c>
      <c r="E362" s="17" t="s">
        <v>1112</v>
      </c>
      <c r="F362" s="74">
        <f t="shared" si="5"/>
        <v>13996365</v>
      </c>
      <c r="G362" s="37">
        <v>9660757</v>
      </c>
      <c r="H362" s="37">
        <v>4040842</v>
      </c>
      <c r="I362" s="37">
        <v>30600</v>
      </c>
      <c r="J362" s="37">
        <v>264166</v>
      </c>
      <c r="K362" s="37"/>
      <c r="L362" s="66">
        <v>20081007</v>
      </c>
    </row>
    <row r="363" spans="1:12" ht="15">
      <c r="A363" s="7">
        <v>333</v>
      </c>
      <c r="B363" s="17" t="s">
        <v>1113</v>
      </c>
      <c r="C363" s="18" t="s">
        <v>1114</v>
      </c>
      <c r="D363" s="17" t="s">
        <v>1082</v>
      </c>
      <c r="E363" s="17" t="s">
        <v>1115</v>
      </c>
      <c r="F363" s="74">
        <f t="shared" si="5"/>
        <v>24781887</v>
      </c>
      <c r="G363" s="37">
        <v>4744373</v>
      </c>
      <c r="H363" s="37">
        <v>2450390</v>
      </c>
      <c r="I363" s="37">
        <v>4683025</v>
      </c>
      <c r="J363" s="37">
        <v>12904099</v>
      </c>
      <c r="K363" s="37"/>
      <c r="L363" s="66">
        <v>20081007</v>
      </c>
    </row>
    <row r="364" spans="1:12" ht="15">
      <c r="A364" s="7">
        <v>334</v>
      </c>
      <c r="B364" s="17" t="s">
        <v>1116</v>
      </c>
      <c r="C364" s="18" t="s">
        <v>1117</v>
      </c>
      <c r="D364" s="17" t="s">
        <v>1082</v>
      </c>
      <c r="E364" s="17" t="s">
        <v>1118</v>
      </c>
      <c r="F364" s="74">
        <f t="shared" si="5"/>
        <v>885630</v>
      </c>
      <c r="G364" s="37">
        <v>320000</v>
      </c>
      <c r="H364" s="37">
        <v>347196</v>
      </c>
      <c r="I364" s="37">
        <v>30004</v>
      </c>
      <c r="J364" s="37">
        <v>188430</v>
      </c>
      <c r="K364" s="37"/>
      <c r="L364" s="66">
        <v>20081007</v>
      </c>
    </row>
    <row r="365" spans="1:12" ht="15">
      <c r="A365" s="7">
        <v>335</v>
      </c>
      <c r="B365" s="17" t="s">
        <v>1119</v>
      </c>
      <c r="C365" s="18" t="s">
        <v>1120</v>
      </c>
      <c r="D365" s="17" t="s">
        <v>1082</v>
      </c>
      <c r="E365" s="17" t="s">
        <v>1121</v>
      </c>
      <c r="F365" s="74">
        <f t="shared" si="5"/>
        <v>11633907</v>
      </c>
      <c r="G365" s="37">
        <v>6851746</v>
      </c>
      <c r="H365" s="37">
        <v>4758711</v>
      </c>
      <c r="I365" s="37">
        <v>0</v>
      </c>
      <c r="J365" s="37">
        <v>23450</v>
      </c>
      <c r="K365" s="37"/>
      <c r="L365" s="66">
        <v>20081007</v>
      </c>
    </row>
    <row r="366" spans="1:12" ht="15">
      <c r="A366" s="7">
        <v>336</v>
      </c>
      <c r="B366" s="17" t="s">
        <v>1122</v>
      </c>
      <c r="C366" s="18" t="s">
        <v>1123</v>
      </c>
      <c r="D366" s="17" t="s">
        <v>1082</v>
      </c>
      <c r="E366" s="17" t="s">
        <v>1124</v>
      </c>
      <c r="F366" s="74">
        <f t="shared" si="5"/>
        <v>546565</v>
      </c>
      <c r="G366" s="37">
        <v>20535</v>
      </c>
      <c r="H366" s="37">
        <v>471105</v>
      </c>
      <c r="I366" s="37">
        <v>0</v>
      </c>
      <c r="J366" s="37">
        <v>54925</v>
      </c>
      <c r="K366" s="37"/>
      <c r="L366" s="66">
        <v>20081007</v>
      </c>
    </row>
    <row r="367" spans="1:12" ht="15">
      <c r="A367" s="7">
        <v>337</v>
      </c>
      <c r="B367" s="17" t="s">
        <v>1125</v>
      </c>
      <c r="C367" s="18" t="s">
        <v>1126</v>
      </c>
      <c r="D367" s="17" t="s">
        <v>1082</v>
      </c>
      <c r="E367" s="17" t="s">
        <v>1127</v>
      </c>
      <c r="F367" s="74">
        <f t="shared" si="5"/>
        <v>4439207</v>
      </c>
      <c r="G367" s="37">
        <v>794897</v>
      </c>
      <c r="H367" s="37">
        <v>1471290</v>
      </c>
      <c r="I367" s="37">
        <v>373099</v>
      </c>
      <c r="J367" s="37">
        <v>1799921</v>
      </c>
      <c r="K367" s="37"/>
      <c r="L367" s="66">
        <v>20081007</v>
      </c>
    </row>
    <row r="368" spans="1:12" ht="15">
      <c r="A368" s="7">
        <v>338</v>
      </c>
      <c r="B368" s="17" t="s">
        <v>1128</v>
      </c>
      <c r="C368" s="18" t="s">
        <v>1129</v>
      </c>
      <c r="D368" s="17" t="s">
        <v>1082</v>
      </c>
      <c r="E368" s="17" t="s">
        <v>1130</v>
      </c>
      <c r="F368" s="74">
        <f t="shared" si="5"/>
        <v>46147182</v>
      </c>
      <c r="G368" s="37">
        <v>10995620</v>
      </c>
      <c r="H368" s="37">
        <v>6731438</v>
      </c>
      <c r="I368" s="37">
        <v>257000</v>
      </c>
      <c r="J368" s="37">
        <v>28163124</v>
      </c>
      <c r="K368" s="37"/>
      <c r="L368" s="66">
        <v>20081107</v>
      </c>
    </row>
    <row r="369" spans="1:12" ht="15">
      <c r="A369" s="7">
        <v>339</v>
      </c>
      <c r="B369" s="17" t="s">
        <v>1131</v>
      </c>
      <c r="C369" s="18" t="s">
        <v>1132</v>
      </c>
      <c r="D369" s="17" t="s">
        <v>1082</v>
      </c>
      <c r="E369" s="17" t="s">
        <v>1133</v>
      </c>
      <c r="F369" s="74">
        <f t="shared" si="5"/>
        <v>2104257</v>
      </c>
      <c r="G369" s="37">
        <v>415000</v>
      </c>
      <c r="H369" s="37">
        <v>1496936</v>
      </c>
      <c r="I369" s="37">
        <v>0</v>
      </c>
      <c r="J369" s="37">
        <v>192321</v>
      </c>
      <c r="K369" s="37"/>
      <c r="L369" s="66">
        <v>20081007</v>
      </c>
    </row>
    <row r="370" spans="1:12" ht="15">
      <c r="A370" s="7">
        <v>340</v>
      </c>
      <c r="B370" s="17" t="s">
        <v>1134</v>
      </c>
      <c r="C370" s="18" t="s">
        <v>1135</v>
      </c>
      <c r="D370" s="17" t="s">
        <v>1082</v>
      </c>
      <c r="E370" s="17" t="s">
        <v>1136</v>
      </c>
      <c r="F370" s="74">
        <f t="shared" si="5"/>
        <v>15817257</v>
      </c>
      <c r="G370" s="37">
        <v>4015148</v>
      </c>
      <c r="H370" s="37">
        <v>7860090</v>
      </c>
      <c r="I370" s="37">
        <v>75500</v>
      </c>
      <c r="J370" s="37">
        <v>3866519</v>
      </c>
      <c r="K370" s="37"/>
      <c r="L370" s="66">
        <v>20081007</v>
      </c>
    </row>
    <row r="371" spans="1:12" ht="15">
      <c r="A371" s="7">
        <v>341</v>
      </c>
      <c r="B371" s="17" t="s">
        <v>1137</v>
      </c>
      <c r="C371" s="18" t="s">
        <v>1138</v>
      </c>
      <c r="D371" s="17" t="s">
        <v>1082</v>
      </c>
      <c r="E371" s="17" t="s">
        <v>1139</v>
      </c>
      <c r="F371" s="74">
        <f t="shared" si="5"/>
        <v>42226360</v>
      </c>
      <c r="G371" s="37">
        <v>12351540</v>
      </c>
      <c r="H371" s="37">
        <v>9677646</v>
      </c>
      <c r="I371" s="37">
        <v>6286289</v>
      </c>
      <c r="J371" s="37">
        <v>13910885</v>
      </c>
      <c r="K371" s="37"/>
      <c r="L371" s="66">
        <v>20081007</v>
      </c>
    </row>
    <row r="372" spans="1:12" ht="15">
      <c r="A372" s="7">
        <v>342</v>
      </c>
      <c r="B372" s="17" t="s">
        <v>1140</v>
      </c>
      <c r="C372" s="18" t="s">
        <v>1141</v>
      </c>
      <c r="D372" s="17" t="s">
        <v>1082</v>
      </c>
      <c r="E372" s="17" t="s">
        <v>1142</v>
      </c>
      <c r="F372" s="74">
        <f t="shared" si="5"/>
        <v>406901</v>
      </c>
      <c r="G372" s="37">
        <v>0</v>
      </c>
      <c r="H372" s="37">
        <v>406901</v>
      </c>
      <c r="I372" s="37">
        <v>0</v>
      </c>
      <c r="J372" s="37">
        <v>0</v>
      </c>
      <c r="K372" s="37"/>
      <c r="L372" s="66">
        <v>20081007</v>
      </c>
    </row>
    <row r="373" spans="1:12" ht="15">
      <c r="A373" s="7">
        <v>343</v>
      </c>
      <c r="B373" s="17" t="s">
        <v>1143</v>
      </c>
      <c r="C373" s="18" t="s">
        <v>1144</v>
      </c>
      <c r="D373" s="17" t="s">
        <v>1082</v>
      </c>
      <c r="E373" s="17" t="s">
        <v>1145</v>
      </c>
      <c r="F373" s="74">
        <f t="shared" si="5"/>
        <v>2099614</v>
      </c>
      <c r="G373" s="37">
        <v>462825</v>
      </c>
      <c r="H373" s="37">
        <v>1307662</v>
      </c>
      <c r="I373" s="37">
        <v>5000</v>
      </c>
      <c r="J373" s="37">
        <v>324127</v>
      </c>
      <c r="K373" s="37"/>
      <c r="L373" s="66">
        <v>20081107</v>
      </c>
    </row>
    <row r="374" spans="1:12" ht="15">
      <c r="A374" s="7">
        <v>344</v>
      </c>
      <c r="B374" s="17" t="s">
        <v>1146</v>
      </c>
      <c r="C374" s="18" t="s">
        <v>1147</v>
      </c>
      <c r="D374" s="17" t="s">
        <v>1082</v>
      </c>
      <c r="E374" s="17" t="s">
        <v>1148</v>
      </c>
      <c r="F374" s="74">
        <f t="shared" si="5"/>
        <v>2341467</v>
      </c>
      <c r="G374" s="37">
        <v>747901</v>
      </c>
      <c r="H374" s="37">
        <v>971498</v>
      </c>
      <c r="I374" s="37">
        <v>213600</v>
      </c>
      <c r="J374" s="37">
        <v>408468</v>
      </c>
      <c r="K374" s="37"/>
      <c r="L374" s="66">
        <v>20081107</v>
      </c>
    </row>
    <row r="375" spans="1:12" ht="15">
      <c r="A375" s="7">
        <v>345</v>
      </c>
      <c r="B375" s="17" t="s">
        <v>1149</v>
      </c>
      <c r="C375" s="18" t="s">
        <v>1150</v>
      </c>
      <c r="D375" s="17" t="s">
        <v>1082</v>
      </c>
      <c r="E375" s="17" t="s">
        <v>1151</v>
      </c>
      <c r="F375" s="74">
        <f t="shared" si="5"/>
        <v>10495656</v>
      </c>
      <c r="G375" s="37">
        <v>3481715</v>
      </c>
      <c r="H375" s="37">
        <v>5361221</v>
      </c>
      <c r="I375" s="37">
        <v>40000</v>
      </c>
      <c r="J375" s="37">
        <v>1612720</v>
      </c>
      <c r="K375" s="37"/>
      <c r="L375" s="66">
        <v>20081007</v>
      </c>
    </row>
    <row r="376" spans="1:12" ht="15">
      <c r="A376" s="7">
        <v>346</v>
      </c>
      <c r="B376" s="17" t="s">
        <v>1152</v>
      </c>
      <c r="C376" s="18" t="s">
        <v>1153</v>
      </c>
      <c r="D376" s="17" t="s">
        <v>1082</v>
      </c>
      <c r="E376" s="17" t="s">
        <v>1154</v>
      </c>
      <c r="F376" s="74">
        <f t="shared" si="5"/>
        <v>323660</v>
      </c>
      <c r="G376" s="37">
        <v>0</v>
      </c>
      <c r="H376" s="37">
        <v>323660</v>
      </c>
      <c r="I376" s="37">
        <v>0</v>
      </c>
      <c r="J376" s="37">
        <v>0</v>
      </c>
      <c r="K376" s="37"/>
      <c r="L376" s="66">
        <v>20081007</v>
      </c>
    </row>
    <row r="377" spans="1:12" ht="15">
      <c r="A377" s="7">
        <v>347</v>
      </c>
      <c r="B377" s="17" t="s">
        <v>1155</v>
      </c>
      <c r="C377" s="18" t="s">
        <v>1156</v>
      </c>
      <c r="D377" s="17" t="s">
        <v>1082</v>
      </c>
      <c r="E377" s="17" t="s">
        <v>1157</v>
      </c>
      <c r="F377" s="74">
        <f t="shared" si="5"/>
        <v>52106924</v>
      </c>
      <c r="G377" s="37">
        <v>17034606</v>
      </c>
      <c r="H377" s="37">
        <v>6556053</v>
      </c>
      <c r="I377" s="37">
        <v>15717554</v>
      </c>
      <c r="J377" s="37">
        <v>12798711</v>
      </c>
      <c r="K377" s="72"/>
      <c r="L377" s="66">
        <v>20081007</v>
      </c>
    </row>
    <row r="378" spans="1:12" ht="15">
      <c r="A378" s="7">
        <v>348</v>
      </c>
      <c r="B378" s="17" t="s">
        <v>1158</v>
      </c>
      <c r="C378" s="18" t="s">
        <v>1159</v>
      </c>
      <c r="D378" s="17" t="s">
        <v>1082</v>
      </c>
      <c r="E378" s="17" t="s">
        <v>1160</v>
      </c>
      <c r="F378" s="74">
        <f t="shared" si="5"/>
        <v>37895610</v>
      </c>
      <c r="G378" s="37">
        <v>21809861</v>
      </c>
      <c r="H378" s="37">
        <v>11785820</v>
      </c>
      <c r="I378" s="37">
        <v>1847802</v>
      </c>
      <c r="J378" s="37">
        <v>2452127</v>
      </c>
      <c r="K378" s="37"/>
      <c r="L378" s="66">
        <v>20081007</v>
      </c>
    </row>
    <row r="379" spans="1:12" ht="15">
      <c r="A379" s="7">
        <v>349</v>
      </c>
      <c r="B379" s="17" t="s">
        <v>1161</v>
      </c>
      <c r="C379" s="18" t="s">
        <v>1162</v>
      </c>
      <c r="D379" s="17" t="s">
        <v>1082</v>
      </c>
      <c r="E379" s="17" t="s">
        <v>1163</v>
      </c>
      <c r="F379" s="74">
        <f t="shared" si="5"/>
        <v>9997396</v>
      </c>
      <c r="G379" s="37">
        <v>3593120</v>
      </c>
      <c r="H379" s="37">
        <v>3170644</v>
      </c>
      <c r="I379" s="37">
        <v>1200</v>
      </c>
      <c r="J379" s="37">
        <v>3232432</v>
      </c>
      <c r="K379" s="37"/>
      <c r="L379" s="66">
        <v>20081007</v>
      </c>
    </row>
    <row r="380" spans="1:12" ht="15">
      <c r="A380" s="7">
        <v>350</v>
      </c>
      <c r="B380" s="17" t="s">
        <v>1164</v>
      </c>
      <c r="C380" s="18" t="s">
        <v>1165</v>
      </c>
      <c r="D380" s="17" t="s">
        <v>1082</v>
      </c>
      <c r="E380" s="17" t="s">
        <v>1166</v>
      </c>
      <c r="F380" s="74">
        <f t="shared" si="5"/>
        <v>38306488</v>
      </c>
      <c r="G380" s="37">
        <v>6583572</v>
      </c>
      <c r="H380" s="37">
        <v>14674487</v>
      </c>
      <c r="I380" s="37">
        <v>10840889</v>
      </c>
      <c r="J380" s="37">
        <v>6207540</v>
      </c>
      <c r="K380" s="37"/>
      <c r="L380" s="66">
        <v>20081007</v>
      </c>
    </row>
    <row r="381" spans="1:12" ht="15">
      <c r="A381" s="7">
        <v>351</v>
      </c>
      <c r="B381" s="17" t="s">
        <v>1167</v>
      </c>
      <c r="C381" s="18" t="s">
        <v>1168</v>
      </c>
      <c r="D381" s="17" t="s">
        <v>1082</v>
      </c>
      <c r="E381" s="17" t="s">
        <v>1169</v>
      </c>
      <c r="F381" s="74">
        <f t="shared" si="5"/>
        <v>16875512</v>
      </c>
      <c r="G381" s="37">
        <v>13705845</v>
      </c>
      <c r="H381" s="37">
        <v>2513063</v>
      </c>
      <c r="I381" s="37">
        <v>0</v>
      </c>
      <c r="J381" s="37">
        <v>656604</v>
      </c>
      <c r="K381" s="72"/>
      <c r="L381" s="66">
        <v>20081107</v>
      </c>
    </row>
    <row r="382" spans="1:12" ht="15">
      <c r="A382" s="7">
        <v>352</v>
      </c>
      <c r="B382" s="17" t="s">
        <v>1170</v>
      </c>
      <c r="C382" s="18" t="s">
        <v>1171</v>
      </c>
      <c r="D382" s="17" t="s">
        <v>1082</v>
      </c>
      <c r="E382" s="17" t="s">
        <v>1172</v>
      </c>
      <c r="F382" s="74">
        <f t="shared" si="5"/>
        <v>6843603</v>
      </c>
      <c r="G382" s="37">
        <v>973354</v>
      </c>
      <c r="H382" s="37">
        <v>3096446</v>
      </c>
      <c r="I382" s="37">
        <v>1324709</v>
      </c>
      <c r="J382" s="37">
        <v>1449094</v>
      </c>
      <c r="K382" s="37"/>
      <c r="L382" s="66">
        <v>20081007</v>
      </c>
    </row>
    <row r="383" spans="1:12" ht="15">
      <c r="A383" s="7">
        <v>353</v>
      </c>
      <c r="B383" s="17" t="s">
        <v>1173</v>
      </c>
      <c r="C383" s="18" t="s">
        <v>1174</v>
      </c>
      <c r="D383" s="17" t="s">
        <v>1082</v>
      </c>
      <c r="E383" s="17" t="s">
        <v>1175</v>
      </c>
      <c r="F383" s="74">
        <f t="shared" si="5"/>
        <v>43109477</v>
      </c>
      <c r="G383" s="37">
        <v>8108820</v>
      </c>
      <c r="H383" s="37">
        <v>19719437</v>
      </c>
      <c r="I383" s="37">
        <v>9582641</v>
      </c>
      <c r="J383" s="37">
        <v>5698579</v>
      </c>
      <c r="K383" s="37"/>
      <c r="L383" s="66">
        <v>20081007</v>
      </c>
    </row>
    <row r="384" spans="1:12" ht="15">
      <c r="A384" s="7">
        <v>354</v>
      </c>
      <c r="B384" s="17" t="s">
        <v>1176</v>
      </c>
      <c r="C384" s="18" t="s">
        <v>1177</v>
      </c>
      <c r="D384" s="17" t="s">
        <v>1082</v>
      </c>
      <c r="E384" s="17" t="s">
        <v>1178</v>
      </c>
      <c r="F384" s="74">
        <f t="shared" si="5"/>
        <v>10100112</v>
      </c>
      <c r="G384" s="37">
        <v>5151564</v>
      </c>
      <c r="H384" s="37">
        <v>2383963</v>
      </c>
      <c r="I384" s="37">
        <v>1048002</v>
      </c>
      <c r="J384" s="37">
        <v>1516583</v>
      </c>
      <c r="K384" s="37"/>
      <c r="L384" s="66">
        <v>20081007</v>
      </c>
    </row>
    <row r="385" spans="1:12" ht="15">
      <c r="A385" s="7">
        <v>355</v>
      </c>
      <c r="B385" s="17" t="s">
        <v>1179</v>
      </c>
      <c r="C385" s="18" t="s">
        <v>1180</v>
      </c>
      <c r="D385" s="17" t="s">
        <v>1082</v>
      </c>
      <c r="E385" s="17" t="s">
        <v>1181</v>
      </c>
      <c r="F385" s="74">
        <f t="shared" si="5"/>
        <v>9088768</v>
      </c>
      <c r="G385" s="37">
        <v>3106401</v>
      </c>
      <c r="H385" s="37">
        <v>4617024</v>
      </c>
      <c r="I385" s="37">
        <v>96601</v>
      </c>
      <c r="J385" s="37">
        <v>1268742</v>
      </c>
      <c r="K385" s="37"/>
      <c r="L385" s="66">
        <v>20081107</v>
      </c>
    </row>
    <row r="386" spans="1:12" ht="15">
      <c r="A386" s="7">
        <v>356</v>
      </c>
      <c r="B386" s="17" t="s">
        <v>1182</v>
      </c>
      <c r="C386" s="18" t="s">
        <v>1183</v>
      </c>
      <c r="D386" s="17" t="s">
        <v>1082</v>
      </c>
      <c r="E386" s="17" t="s">
        <v>1184</v>
      </c>
      <c r="F386" s="74">
        <f t="shared" si="5"/>
        <v>20962994</v>
      </c>
      <c r="G386" s="37">
        <v>3742613</v>
      </c>
      <c r="H386" s="37">
        <v>7192065</v>
      </c>
      <c r="I386" s="37">
        <v>4778734</v>
      </c>
      <c r="J386" s="37">
        <v>5249582</v>
      </c>
      <c r="K386" s="37"/>
      <c r="L386" s="66">
        <v>20081007</v>
      </c>
    </row>
    <row r="387" spans="1:12" ht="15">
      <c r="A387" s="7">
        <v>357</v>
      </c>
      <c r="B387" s="17" t="s">
        <v>1185</v>
      </c>
      <c r="C387" s="18" t="s">
        <v>1186</v>
      </c>
      <c r="D387" s="17" t="s">
        <v>1082</v>
      </c>
      <c r="E387" s="17" t="s">
        <v>1187</v>
      </c>
      <c r="F387" s="74">
        <f t="shared" si="5"/>
        <v>3892359</v>
      </c>
      <c r="G387" s="37">
        <v>0</v>
      </c>
      <c r="H387" s="37">
        <v>799080</v>
      </c>
      <c r="I387" s="37">
        <v>135000</v>
      </c>
      <c r="J387" s="37">
        <v>2958279</v>
      </c>
      <c r="K387" s="37"/>
      <c r="L387" s="66">
        <v>20081107</v>
      </c>
    </row>
    <row r="388" spans="1:12" ht="15">
      <c r="A388" s="7">
        <v>358</v>
      </c>
      <c r="B388" s="17" t="s">
        <v>1188</v>
      </c>
      <c r="C388" s="18" t="s">
        <v>1189</v>
      </c>
      <c r="D388" s="17" t="s">
        <v>1082</v>
      </c>
      <c r="E388" s="17" t="s">
        <v>1190</v>
      </c>
      <c r="F388" s="74">
        <f t="shared" si="5"/>
        <v>53484694</v>
      </c>
      <c r="G388" s="37">
        <v>2081661</v>
      </c>
      <c r="H388" s="37">
        <v>3788499</v>
      </c>
      <c r="I388" s="37">
        <v>27891674</v>
      </c>
      <c r="J388" s="37">
        <v>19722860</v>
      </c>
      <c r="K388" s="37"/>
      <c r="L388" s="66">
        <v>20081007</v>
      </c>
    </row>
    <row r="389" spans="1:12" ht="15">
      <c r="A389" s="7">
        <v>359</v>
      </c>
      <c r="B389" s="17" t="s">
        <v>1191</v>
      </c>
      <c r="C389" s="18" t="s">
        <v>1192</v>
      </c>
      <c r="D389" s="17" t="s">
        <v>1082</v>
      </c>
      <c r="E389" s="17" t="s">
        <v>1193</v>
      </c>
      <c r="F389" s="74">
        <f t="shared" si="5"/>
        <v>18384015</v>
      </c>
      <c r="G389" s="37">
        <v>514800</v>
      </c>
      <c r="H389" s="37">
        <v>3629372</v>
      </c>
      <c r="I389" s="37">
        <v>360000</v>
      </c>
      <c r="J389" s="37">
        <v>13879843</v>
      </c>
      <c r="K389" s="37"/>
      <c r="L389" s="66" t="s">
        <v>975</v>
      </c>
    </row>
    <row r="390" spans="1:12" ht="15">
      <c r="A390" s="7">
        <v>360</v>
      </c>
      <c r="B390" s="17" t="s">
        <v>1194</v>
      </c>
      <c r="C390" s="18" t="s">
        <v>1195</v>
      </c>
      <c r="D390" s="17" t="s">
        <v>1082</v>
      </c>
      <c r="E390" s="17" t="s">
        <v>1196</v>
      </c>
      <c r="F390" s="74">
        <f t="shared" si="5"/>
        <v>3655307</v>
      </c>
      <c r="G390" s="37">
        <v>75</v>
      </c>
      <c r="H390" s="37">
        <v>0</v>
      </c>
      <c r="I390" s="37">
        <v>1981885</v>
      </c>
      <c r="J390" s="37">
        <v>1673347</v>
      </c>
      <c r="K390" s="72"/>
      <c r="L390" s="66" t="s">
        <v>975</v>
      </c>
    </row>
    <row r="391" spans="1:12" ht="15">
      <c r="A391" s="7">
        <v>361</v>
      </c>
      <c r="B391" s="17" t="s">
        <v>1197</v>
      </c>
      <c r="C391" s="18" t="s">
        <v>1198</v>
      </c>
      <c r="D391" s="17" t="s">
        <v>1082</v>
      </c>
      <c r="E391" s="17" t="s">
        <v>1199</v>
      </c>
      <c r="F391" s="74">
        <f t="shared" si="5"/>
        <v>11536250</v>
      </c>
      <c r="G391" s="37">
        <v>2136000</v>
      </c>
      <c r="H391" s="37">
        <v>4555146</v>
      </c>
      <c r="I391" s="37">
        <v>1422318</v>
      </c>
      <c r="J391" s="37">
        <v>3422786</v>
      </c>
      <c r="K391" s="37"/>
      <c r="L391" s="66">
        <v>20081107</v>
      </c>
    </row>
    <row r="392" spans="1:12" ht="15">
      <c r="A392" s="7">
        <v>362</v>
      </c>
      <c r="B392" s="17" t="s">
        <v>1200</v>
      </c>
      <c r="C392" s="18" t="s">
        <v>1201</v>
      </c>
      <c r="D392" s="17" t="s">
        <v>1082</v>
      </c>
      <c r="E392" s="17" t="s">
        <v>1202</v>
      </c>
      <c r="F392" s="74">
        <f t="shared" si="5"/>
        <v>14179531</v>
      </c>
      <c r="G392" s="37">
        <v>540099</v>
      </c>
      <c r="H392" s="37">
        <v>4177545</v>
      </c>
      <c r="I392" s="37">
        <v>55541</v>
      </c>
      <c r="J392" s="37">
        <v>9406346</v>
      </c>
      <c r="K392" s="72"/>
      <c r="L392" s="66">
        <v>20081007</v>
      </c>
    </row>
    <row r="393" spans="1:12" ht="15">
      <c r="A393" s="7">
        <v>363</v>
      </c>
      <c r="B393" s="17" t="s">
        <v>1203</v>
      </c>
      <c r="C393" s="18" t="s">
        <v>1204</v>
      </c>
      <c r="D393" s="17" t="s">
        <v>1082</v>
      </c>
      <c r="E393" s="17" t="s">
        <v>1205</v>
      </c>
      <c r="F393" s="74">
        <f t="shared" si="5"/>
        <v>708735</v>
      </c>
      <c r="G393" s="37">
        <v>35000</v>
      </c>
      <c r="H393" s="37">
        <v>673734</v>
      </c>
      <c r="I393" s="37">
        <v>0</v>
      </c>
      <c r="J393" s="37">
        <v>1</v>
      </c>
      <c r="K393" s="37"/>
      <c r="L393" s="66">
        <v>20081107</v>
      </c>
    </row>
    <row r="394" spans="1:12" ht="15">
      <c r="A394" s="7">
        <v>364</v>
      </c>
      <c r="B394" s="17" t="s">
        <v>1206</v>
      </c>
      <c r="C394" s="18" t="s">
        <v>1207</v>
      </c>
      <c r="D394" s="17" t="s">
        <v>1082</v>
      </c>
      <c r="E394" s="17" t="s">
        <v>1208</v>
      </c>
      <c r="F394" s="74">
        <f t="shared" si="5"/>
        <v>20838886</v>
      </c>
      <c r="G394" s="37">
        <v>10445951</v>
      </c>
      <c r="H394" s="37">
        <v>10089605</v>
      </c>
      <c r="I394" s="37">
        <v>0</v>
      </c>
      <c r="J394" s="37">
        <v>303330</v>
      </c>
      <c r="K394" s="37"/>
      <c r="L394" s="66">
        <v>20081007</v>
      </c>
    </row>
    <row r="395" spans="1:12" ht="15">
      <c r="A395" s="7">
        <v>365</v>
      </c>
      <c r="B395" s="17" t="s">
        <v>1209</v>
      </c>
      <c r="C395" s="18" t="s">
        <v>1210</v>
      </c>
      <c r="D395" s="17" t="s">
        <v>1082</v>
      </c>
      <c r="E395" s="17" t="s">
        <v>1211</v>
      </c>
      <c r="F395" s="74">
        <f t="shared" si="5"/>
        <v>4825961</v>
      </c>
      <c r="G395" s="37">
        <v>3089552</v>
      </c>
      <c r="H395" s="37">
        <v>1203266</v>
      </c>
      <c r="I395" s="37">
        <v>11500</v>
      </c>
      <c r="J395" s="37">
        <v>521643</v>
      </c>
      <c r="K395" s="37"/>
      <c r="L395" s="66">
        <v>20081107</v>
      </c>
    </row>
    <row r="396" spans="1:12" ht="15">
      <c r="A396" s="7">
        <v>366</v>
      </c>
      <c r="B396" s="17" t="s">
        <v>1212</v>
      </c>
      <c r="C396" s="18" t="s">
        <v>1213</v>
      </c>
      <c r="D396" s="17" t="s">
        <v>1082</v>
      </c>
      <c r="E396" s="17" t="s">
        <v>1214</v>
      </c>
      <c r="F396" s="74">
        <f t="shared" si="5"/>
        <v>15445729</v>
      </c>
      <c r="G396" s="37">
        <v>12357505</v>
      </c>
      <c r="H396" s="37">
        <v>1738708</v>
      </c>
      <c r="I396" s="37">
        <v>0</v>
      </c>
      <c r="J396" s="37">
        <v>1349516</v>
      </c>
      <c r="K396" s="37"/>
      <c r="L396" s="66">
        <v>20081007</v>
      </c>
    </row>
    <row r="397" spans="1:12" ht="15">
      <c r="A397" s="7">
        <v>367</v>
      </c>
      <c r="B397" s="17" t="s">
        <v>1215</v>
      </c>
      <c r="C397" s="18" t="s">
        <v>1216</v>
      </c>
      <c r="D397" s="17" t="s">
        <v>1082</v>
      </c>
      <c r="E397" s="17" t="s">
        <v>1217</v>
      </c>
      <c r="F397" s="74">
        <f t="shared" si="5"/>
        <v>5280170</v>
      </c>
      <c r="G397" s="37">
        <v>0</v>
      </c>
      <c r="H397" s="37">
        <v>2142529</v>
      </c>
      <c r="I397" s="37">
        <v>1950</v>
      </c>
      <c r="J397" s="37">
        <v>3135691</v>
      </c>
      <c r="K397" s="72"/>
      <c r="L397" s="66">
        <v>20081107</v>
      </c>
    </row>
    <row r="398" spans="1:12" ht="15">
      <c r="A398" s="7">
        <v>368</v>
      </c>
      <c r="B398" s="17" t="s">
        <v>1218</v>
      </c>
      <c r="C398" s="18" t="s">
        <v>1219</v>
      </c>
      <c r="D398" s="17" t="s">
        <v>1082</v>
      </c>
      <c r="E398" s="17" t="s">
        <v>1220</v>
      </c>
      <c r="F398" s="74">
        <f t="shared" si="5"/>
        <v>140832</v>
      </c>
      <c r="G398" s="37">
        <v>0</v>
      </c>
      <c r="H398" s="37">
        <v>140832</v>
      </c>
      <c r="I398" s="37">
        <v>0</v>
      </c>
      <c r="J398" s="37">
        <v>0</v>
      </c>
      <c r="K398" s="37"/>
      <c r="L398" s="66">
        <v>20081007</v>
      </c>
    </row>
    <row r="399" spans="1:12" ht="15">
      <c r="A399" s="7">
        <v>369</v>
      </c>
      <c r="B399" s="17" t="s">
        <v>1221</v>
      </c>
      <c r="C399" s="18" t="s">
        <v>1222</v>
      </c>
      <c r="D399" s="17" t="s">
        <v>1082</v>
      </c>
      <c r="E399" s="17" t="s">
        <v>410</v>
      </c>
      <c r="F399" s="74">
        <f t="shared" si="5"/>
        <v>7628746</v>
      </c>
      <c r="G399" s="37">
        <v>1982425</v>
      </c>
      <c r="H399" s="37">
        <v>1052791</v>
      </c>
      <c r="I399" s="37">
        <v>4515857</v>
      </c>
      <c r="J399" s="37">
        <v>77673</v>
      </c>
      <c r="K399" s="37"/>
      <c r="L399" s="66" t="s">
        <v>975</v>
      </c>
    </row>
    <row r="400" spans="1:12" ht="15">
      <c r="A400" s="7">
        <v>370</v>
      </c>
      <c r="B400" s="17" t="s">
        <v>1223</v>
      </c>
      <c r="C400" s="18" t="s">
        <v>1224</v>
      </c>
      <c r="D400" s="17" t="s">
        <v>1082</v>
      </c>
      <c r="E400" s="17" t="s">
        <v>1225</v>
      </c>
      <c r="F400" s="74">
        <f t="shared" si="5"/>
        <v>22011484</v>
      </c>
      <c r="G400" s="37">
        <v>13293501</v>
      </c>
      <c r="H400" s="37">
        <v>7140053</v>
      </c>
      <c r="I400" s="37">
        <v>50000</v>
      </c>
      <c r="J400" s="37">
        <v>1527930</v>
      </c>
      <c r="K400" s="37"/>
      <c r="L400" s="66">
        <v>20081007</v>
      </c>
    </row>
    <row r="401" spans="1:12" ht="15">
      <c r="A401" s="7">
        <v>371</v>
      </c>
      <c r="B401" s="17" t="s">
        <v>1226</v>
      </c>
      <c r="C401" s="18" t="s">
        <v>1227</v>
      </c>
      <c r="D401" s="17" t="s">
        <v>1082</v>
      </c>
      <c r="E401" s="17" t="s">
        <v>1539</v>
      </c>
      <c r="F401" s="74">
        <f t="shared" si="5"/>
        <v>6331205</v>
      </c>
      <c r="G401" s="37">
        <v>214000</v>
      </c>
      <c r="H401" s="37">
        <v>1687279</v>
      </c>
      <c r="I401" s="37">
        <v>0</v>
      </c>
      <c r="J401" s="37">
        <v>4429926</v>
      </c>
      <c r="K401" s="37"/>
      <c r="L401" s="66">
        <v>20081007</v>
      </c>
    </row>
    <row r="402" spans="1:12" ht="15">
      <c r="A402" s="7">
        <v>372</v>
      </c>
      <c r="B402" s="17" t="s">
        <v>1228</v>
      </c>
      <c r="C402" s="18" t="s">
        <v>1229</v>
      </c>
      <c r="D402" s="17" t="s">
        <v>1082</v>
      </c>
      <c r="E402" s="17" t="s">
        <v>1230</v>
      </c>
      <c r="F402" s="74">
        <f t="shared" si="5"/>
        <v>2586244</v>
      </c>
      <c r="G402" s="37">
        <v>1076000</v>
      </c>
      <c r="H402" s="37">
        <v>1279194</v>
      </c>
      <c r="I402" s="37">
        <v>0</v>
      </c>
      <c r="J402" s="37">
        <v>231050</v>
      </c>
      <c r="K402" s="37"/>
      <c r="L402" s="66">
        <v>20081007</v>
      </c>
    </row>
    <row r="403" spans="1:12" ht="15">
      <c r="A403" s="7">
        <v>373</v>
      </c>
      <c r="B403" s="17" t="s">
        <v>1231</v>
      </c>
      <c r="C403" s="18" t="s">
        <v>1232</v>
      </c>
      <c r="D403" s="17" t="s">
        <v>1082</v>
      </c>
      <c r="E403" s="17" t="s">
        <v>1233</v>
      </c>
      <c r="F403" s="74">
        <f t="shared" si="5"/>
        <v>8128590</v>
      </c>
      <c r="G403" s="37">
        <v>4097930</v>
      </c>
      <c r="H403" s="37">
        <v>1668218</v>
      </c>
      <c r="I403" s="37">
        <v>2073819</v>
      </c>
      <c r="J403" s="37">
        <v>288623</v>
      </c>
      <c r="K403" s="37"/>
      <c r="L403" s="66">
        <v>20081007</v>
      </c>
    </row>
    <row r="404" spans="1:12" ht="15">
      <c r="A404" s="7">
        <v>374</v>
      </c>
      <c r="B404" s="17" t="s">
        <v>1234</v>
      </c>
      <c r="C404" s="18" t="s">
        <v>1235</v>
      </c>
      <c r="D404" s="17" t="s">
        <v>1082</v>
      </c>
      <c r="E404" s="17" t="s">
        <v>1236</v>
      </c>
      <c r="F404" s="74">
        <f t="shared" si="5"/>
        <v>22967163</v>
      </c>
      <c r="G404" s="37">
        <v>3462401</v>
      </c>
      <c r="H404" s="37">
        <v>9672056</v>
      </c>
      <c r="I404" s="37">
        <v>3408176</v>
      </c>
      <c r="J404" s="37">
        <v>6424530</v>
      </c>
      <c r="K404" s="37"/>
      <c r="L404" s="66">
        <v>20081007</v>
      </c>
    </row>
    <row r="405" spans="1:12" ht="15">
      <c r="A405" s="7">
        <v>375</v>
      </c>
      <c r="B405" s="17" t="s">
        <v>1237</v>
      </c>
      <c r="C405" s="18" t="s">
        <v>1238</v>
      </c>
      <c r="D405" s="17" t="s">
        <v>1082</v>
      </c>
      <c r="E405" s="17" t="s">
        <v>1239</v>
      </c>
      <c r="F405" s="74">
        <f t="shared" si="5"/>
        <v>7597901</v>
      </c>
      <c r="G405" s="37">
        <v>290000</v>
      </c>
      <c r="H405" s="37">
        <v>907616</v>
      </c>
      <c r="I405" s="37">
        <v>4838500</v>
      </c>
      <c r="J405" s="37">
        <v>1561785</v>
      </c>
      <c r="K405" s="37"/>
      <c r="L405" s="66" t="s">
        <v>975</v>
      </c>
    </row>
    <row r="406" spans="1:12" ht="15">
      <c r="A406" s="7">
        <v>376</v>
      </c>
      <c r="B406" s="17" t="s">
        <v>1241</v>
      </c>
      <c r="C406" s="18" t="s">
        <v>1242</v>
      </c>
      <c r="D406" s="17" t="s">
        <v>1240</v>
      </c>
      <c r="E406" s="17" t="s">
        <v>1243</v>
      </c>
      <c r="F406" s="74">
        <f t="shared" si="5"/>
        <v>6771512</v>
      </c>
      <c r="G406" s="37">
        <v>902000</v>
      </c>
      <c r="H406" s="37">
        <v>2358040</v>
      </c>
      <c r="I406" s="37">
        <v>9800</v>
      </c>
      <c r="J406" s="37">
        <v>3501672</v>
      </c>
      <c r="K406" s="37"/>
      <c r="L406" s="66">
        <v>20081107</v>
      </c>
    </row>
    <row r="407" spans="1:12" ht="15">
      <c r="A407" s="7">
        <v>377</v>
      </c>
      <c r="B407" s="17" t="s">
        <v>1244</v>
      </c>
      <c r="C407" s="18" t="s">
        <v>1245</v>
      </c>
      <c r="D407" s="17" t="s">
        <v>1240</v>
      </c>
      <c r="E407" s="17" t="s">
        <v>1246</v>
      </c>
      <c r="F407" s="74">
        <f t="shared" si="5"/>
        <v>4406681</v>
      </c>
      <c r="G407" s="37">
        <v>1668200</v>
      </c>
      <c r="H407" s="37">
        <v>2312610</v>
      </c>
      <c r="I407" s="37">
        <v>25000</v>
      </c>
      <c r="J407" s="37">
        <v>400871</v>
      </c>
      <c r="K407" s="37"/>
      <c r="L407" s="66">
        <v>20081007</v>
      </c>
    </row>
    <row r="408" spans="1:12" ht="15">
      <c r="A408" s="7">
        <v>378</v>
      </c>
      <c r="B408" s="17" t="s">
        <v>1247</v>
      </c>
      <c r="C408" s="18" t="s">
        <v>1248</v>
      </c>
      <c r="D408" s="17" t="s">
        <v>1240</v>
      </c>
      <c r="E408" s="17" t="s">
        <v>1249</v>
      </c>
      <c r="F408" s="74">
        <f t="shared" si="5"/>
        <v>9091142</v>
      </c>
      <c r="G408" s="37">
        <v>1667650</v>
      </c>
      <c r="H408" s="37">
        <v>1669172</v>
      </c>
      <c r="I408" s="37">
        <v>338950</v>
      </c>
      <c r="J408" s="37">
        <v>5415370</v>
      </c>
      <c r="K408" s="37"/>
      <c r="L408" s="66">
        <v>20081107</v>
      </c>
    </row>
    <row r="409" spans="1:12" ht="15">
      <c r="A409" s="7">
        <v>379</v>
      </c>
      <c r="B409" s="17" t="s">
        <v>1250</v>
      </c>
      <c r="C409" s="18" t="s">
        <v>1251</v>
      </c>
      <c r="D409" s="17" t="s">
        <v>1240</v>
      </c>
      <c r="E409" s="17" t="s">
        <v>1252</v>
      </c>
      <c r="F409" s="74">
        <f t="shared" si="5"/>
        <v>16323996</v>
      </c>
      <c r="G409" s="37">
        <v>2258300</v>
      </c>
      <c r="H409" s="37">
        <v>11772565</v>
      </c>
      <c r="I409" s="37">
        <v>1433000</v>
      </c>
      <c r="J409" s="37">
        <v>860131</v>
      </c>
      <c r="K409" s="37"/>
      <c r="L409" s="66">
        <v>20081007</v>
      </c>
    </row>
    <row r="410" spans="1:12" ht="15">
      <c r="A410" s="7">
        <v>380</v>
      </c>
      <c r="B410" s="17" t="s">
        <v>1253</v>
      </c>
      <c r="C410" s="18" t="s">
        <v>1254</v>
      </c>
      <c r="D410" s="17" t="s">
        <v>1240</v>
      </c>
      <c r="E410" s="17" t="s">
        <v>1255</v>
      </c>
      <c r="F410" s="74">
        <f t="shared" si="5"/>
        <v>19720658</v>
      </c>
      <c r="G410" s="37">
        <v>7442059</v>
      </c>
      <c r="H410" s="37">
        <v>11049481</v>
      </c>
      <c r="I410" s="37">
        <v>16000</v>
      </c>
      <c r="J410" s="37">
        <v>1213118</v>
      </c>
      <c r="K410" s="37"/>
      <c r="L410" s="66">
        <v>20081007</v>
      </c>
    </row>
    <row r="411" spans="1:12" ht="15">
      <c r="A411" s="7">
        <v>381</v>
      </c>
      <c r="B411" s="17" t="s">
        <v>1256</v>
      </c>
      <c r="C411" s="18" t="s">
        <v>1257</v>
      </c>
      <c r="D411" s="17" t="s">
        <v>1240</v>
      </c>
      <c r="E411" s="17" t="s">
        <v>1258</v>
      </c>
      <c r="F411" s="74">
        <f t="shared" si="5"/>
        <v>2660498</v>
      </c>
      <c r="G411" s="37">
        <v>577790</v>
      </c>
      <c r="H411" s="37">
        <v>1169326</v>
      </c>
      <c r="I411" s="37">
        <v>28700</v>
      </c>
      <c r="J411" s="37">
        <v>884682</v>
      </c>
      <c r="K411" s="37"/>
      <c r="L411" s="66">
        <v>20081107</v>
      </c>
    </row>
    <row r="412" spans="1:12" ht="15">
      <c r="A412" s="7">
        <v>382</v>
      </c>
      <c r="B412" s="17" t="s">
        <v>1259</v>
      </c>
      <c r="C412" s="18" t="s">
        <v>1260</v>
      </c>
      <c r="D412" s="17" t="s">
        <v>1240</v>
      </c>
      <c r="E412" s="17" t="s">
        <v>1261</v>
      </c>
      <c r="F412" s="74">
        <f t="shared" si="5"/>
        <v>10983064</v>
      </c>
      <c r="G412" s="37">
        <v>1267203</v>
      </c>
      <c r="H412" s="37">
        <v>6966297</v>
      </c>
      <c r="I412" s="37">
        <v>1348292</v>
      </c>
      <c r="J412" s="37">
        <v>1401272</v>
      </c>
      <c r="K412" s="37"/>
      <c r="L412" s="66">
        <v>20081107</v>
      </c>
    </row>
    <row r="413" spans="1:12" ht="15">
      <c r="A413" s="7">
        <v>383</v>
      </c>
      <c r="B413" s="17" t="s">
        <v>1262</v>
      </c>
      <c r="C413" s="18" t="s">
        <v>1263</v>
      </c>
      <c r="D413" s="17" t="s">
        <v>1240</v>
      </c>
      <c r="E413" s="17" t="s">
        <v>1264</v>
      </c>
      <c r="F413" s="74">
        <f t="shared" si="5"/>
        <v>14226057</v>
      </c>
      <c r="G413" s="37">
        <v>3199585</v>
      </c>
      <c r="H413" s="37">
        <v>6585595</v>
      </c>
      <c r="I413" s="37">
        <v>529150</v>
      </c>
      <c r="J413" s="37">
        <v>3911727</v>
      </c>
      <c r="K413" s="37"/>
      <c r="L413" s="66">
        <v>20081107</v>
      </c>
    </row>
    <row r="414" spans="1:12" ht="15">
      <c r="A414" s="7">
        <v>384</v>
      </c>
      <c r="B414" s="17" t="s">
        <v>1265</v>
      </c>
      <c r="C414" s="18" t="s">
        <v>1266</v>
      </c>
      <c r="D414" s="17" t="s">
        <v>1240</v>
      </c>
      <c r="E414" s="17" t="s">
        <v>1267</v>
      </c>
      <c r="F414" s="74">
        <f t="shared" si="5"/>
        <v>9381764</v>
      </c>
      <c r="G414" s="37">
        <v>558555</v>
      </c>
      <c r="H414" s="37">
        <v>2453562</v>
      </c>
      <c r="I414" s="37">
        <v>5135775</v>
      </c>
      <c r="J414" s="37">
        <v>1233872</v>
      </c>
      <c r="K414" s="37"/>
      <c r="L414" s="66">
        <v>20081107</v>
      </c>
    </row>
    <row r="415" spans="1:12" ht="15">
      <c r="A415" s="7">
        <v>385</v>
      </c>
      <c r="B415" s="17" t="s">
        <v>1268</v>
      </c>
      <c r="C415" s="18" t="s">
        <v>1269</v>
      </c>
      <c r="D415" s="17" t="s">
        <v>1240</v>
      </c>
      <c r="E415" s="17" t="s">
        <v>1270</v>
      </c>
      <c r="F415" s="74">
        <f aca="true" t="shared" si="6" ref="F415:F478">G415+H415+I415+J415</f>
        <v>16874754</v>
      </c>
      <c r="G415" s="37">
        <v>364450</v>
      </c>
      <c r="H415" s="37">
        <v>3977717</v>
      </c>
      <c r="I415" s="37">
        <v>16000</v>
      </c>
      <c r="J415" s="37">
        <v>12516587</v>
      </c>
      <c r="K415" s="37"/>
      <c r="L415" s="66">
        <v>20081007</v>
      </c>
    </row>
    <row r="416" spans="1:12" ht="15">
      <c r="A416" s="7">
        <v>386</v>
      </c>
      <c r="B416" s="17" t="s">
        <v>1271</v>
      </c>
      <c r="C416" s="18" t="s">
        <v>1272</v>
      </c>
      <c r="D416" s="17" t="s">
        <v>1240</v>
      </c>
      <c r="E416" s="17" t="s">
        <v>1273</v>
      </c>
      <c r="F416" s="74">
        <f t="shared" si="6"/>
        <v>26183860</v>
      </c>
      <c r="G416" s="37">
        <v>1636900</v>
      </c>
      <c r="H416" s="37">
        <v>3772245</v>
      </c>
      <c r="I416" s="37">
        <v>20000</v>
      </c>
      <c r="J416" s="37">
        <v>20754715</v>
      </c>
      <c r="K416" s="37"/>
      <c r="L416" s="66">
        <v>20081107</v>
      </c>
    </row>
    <row r="417" spans="1:12" ht="15">
      <c r="A417" s="7">
        <v>387</v>
      </c>
      <c r="B417" s="17" t="s">
        <v>1274</v>
      </c>
      <c r="C417" s="18" t="s">
        <v>1275</v>
      </c>
      <c r="D417" s="17" t="s">
        <v>1240</v>
      </c>
      <c r="E417" s="17" t="s">
        <v>1276</v>
      </c>
      <c r="F417" s="74">
        <f t="shared" si="6"/>
        <v>28568346</v>
      </c>
      <c r="G417" s="37">
        <v>2029891</v>
      </c>
      <c r="H417" s="37">
        <v>4709475</v>
      </c>
      <c r="I417" s="37">
        <v>334000</v>
      </c>
      <c r="J417" s="37">
        <v>21494980</v>
      </c>
      <c r="K417" s="37"/>
      <c r="L417" s="66">
        <v>20081007</v>
      </c>
    </row>
    <row r="418" spans="1:12" ht="15">
      <c r="A418" s="7">
        <v>388</v>
      </c>
      <c r="B418" s="17" t="s">
        <v>1277</v>
      </c>
      <c r="C418" s="18" t="s">
        <v>1278</v>
      </c>
      <c r="D418" s="17" t="s">
        <v>1240</v>
      </c>
      <c r="E418" s="17" t="s">
        <v>1279</v>
      </c>
      <c r="F418" s="74">
        <f t="shared" si="6"/>
        <v>19753913</v>
      </c>
      <c r="G418" s="37">
        <v>8975609</v>
      </c>
      <c r="H418" s="37">
        <v>7049996</v>
      </c>
      <c r="I418" s="37">
        <v>672700</v>
      </c>
      <c r="J418" s="37">
        <v>3055608</v>
      </c>
      <c r="K418" s="37"/>
      <c r="L418" s="66">
        <v>20081007</v>
      </c>
    </row>
    <row r="419" spans="1:12" ht="15">
      <c r="A419" s="7">
        <v>389</v>
      </c>
      <c r="B419" s="17" t="s">
        <v>1280</v>
      </c>
      <c r="C419" s="18" t="s">
        <v>1281</v>
      </c>
      <c r="D419" s="17" t="s">
        <v>1240</v>
      </c>
      <c r="E419" s="17" t="s">
        <v>1282</v>
      </c>
      <c r="F419" s="74">
        <f t="shared" si="6"/>
        <v>12327889</v>
      </c>
      <c r="G419" s="37">
        <v>3084703</v>
      </c>
      <c r="H419" s="37">
        <v>6423257</v>
      </c>
      <c r="I419" s="37">
        <v>1402041</v>
      </c>
      <c r="J419" s="37">
        <v>1417888</v>
      </c>
      <c r="K419" s="37"/>
      <c r="L419" s="66">
        <v>20081107</v>
      </c>
    </row>
    <row r="420" spans="1:12" ht="15">
      <c r="A420" s="7">
        <v>390</v>
      </c>
      <c r="B420" s="17" t="s">
        <v>1283</v>
      </c>
      <c r="C420" s="18" t="s">
        <v>1284</v>
      </c>
      <c r="D420" s="17" t="s">
        <v>1240</v>
      </c>
      <c r="E420" s="17" t="s">
        <v>1285</v>
      </c>
      <c r="F420" s="74">
        <f t="shared" si="6"/>
        <v>8933075</v>
      </c>
      <c r="G420" s="37">
        <v>1595300</v>
      </c>
      <c r="H420" s="37">
        <v>6994803</v>
      </c>
      <c r="I420" s="37">
        <v>40000</v>
      </c>
      <c r="J420" s="37">
        <v>302972</v>
      </c>
      <c r="K420" s="37"/>
      <c r="L420" s="66">
        <v>20081007</v>
      </c>
    </row>
    <row r="421" spans="1:12" ht="15">
      <c r="A421" s="7">
        <v>391</v>
      </c>
      <c r="B421" s="17" t="s">
        <v>1286</v>
      </c>
      <c r="C421" s="18" t="s">
        <v>1287</v>
      </c>
      <c r="D421" s="17" t="s">
        <v>1240</v>
      </c>
      <c r="E421" s="17" t="s">
        <v>1288</v>
      </c>
      <c r="F421" s="74">
        <f t="shared" si="6"/>
        <v>4239015</v>
      </c>
      <c r="G421" s="37">
        <v>529450</v>
      </c>
      <c r="H421" s="37">
        <v>2425354</v>
      </c>
      <c r="I421" s="37">
        <v>0</v>
      </c>
      <c r="J421" s="37">
        <v>1284211</v>
      </c>
      <c r="K421" s="37"/>
      <c r="L421" s="66">
        <v>20081107</v>
      </c>
    </row>
    <row r="422" spans="1:12" ht="15">
      <c r="A422" s="7">
        <v>392</v>
      </c>
      <c r="B422" s="17" t="s">
        <v>1289</v>
      </c>
      <c r="C422" s="18" t="s">
        <v>1290</v>
      </c>
      <c r="D422" s="17" t="s">
        <v>1240</v>
      </c>
      <c r="E422" s="17" t="s">
        <v>1291</v>
      </c>
      <c r="F422" s="74">
        <f t="shared" si="6"/>
        <v>41437255</v>
      </c>
      <c r="G422" s="37">
        <v>6960200</v>
      </c>
      <c r="H422" s="37">
        <v>15992992</v>
      </c>
      <c r="I422" s="37">
        <v>330200</v>
      </c>
      <c r="J422" s="37">
        <v>18153863</v>
      </c>
      <c r="K422" s="37"/>
      <c r="L422" s="66">
        <v>20081007</v>
      </c>
    </row>
    <row r="423" spans="1:12" ht="15">
      <c r="A423" s="7">
        <v>393</v>
      </c>
      <c r="B423" s="17" t="s">
        <v>1292</v>
      </c>
      <c r="C423" s="18" t="s">
        <v>1293</v>
      </c>
      <c r="D423" s="17" t="s">
        <v>1240</v>
      </c>
      <c r="E423" s="17" t="s">
        <v>1294</v>
      </c>
      <c r="F423" s="74">
        <f t="shared" si="6"/>
        <v>5492800</v>
      </c>
      <c r="G423" s="37">
        <v>282150</v>
      </c>
      <c r="H423" s="37">
        <v>4110510</v>
      </c>
      <c r="I423" s="37">
        <v>73500</v>
      </c>
      <c r="J423" s="37">
        <v>1026640</v>
      </c>
      <c r="K423" s="37"/>
      <c r="L423" s="66">
        <v>20081007</v>
      </c>
    </row>
    <row r="424" spans="1:12" ht="15">
      <c r="A424" s="7">
        <v>394</v>
      </c>
      <c r="B424" s="17" t="s">
        <v>1295</v>
      </c>
      <c r="C424" s="18" t="s">
        <v>1296</v>
      </c>
      <c r="D424" s="17" t="s">
        <v>1240</v>
      </c>
      <c r="E424" s="17" t="s">
        <v>1297</v>
      </c>
      <c r="F424" s="74">
        <f t="shared" si="6"/>
        <v>4100407</v>
      </c>
      <c r="G424" s="37">
        <v>43500</v>
      </c>
      <c r="H424" s="37">
        <v>2672744</v>
      </c>
      <c r="I424" s="37">
        <v>5000</v>
      </c>
      <c r="J424" s="37">
        <v>1379163</v>
      </c>
      <c r="K424" s="37"/>
      <c r="L424" s="66">
        <v>20081007</v>
      </c>
    </row>
    <row r="425" spans="1:12" ht="15">
      <c r="A425" s="7">
        <v>395</v>
      </c>
      <c r="B425" s="17" t="s">
        <v>1298</v>
      </c>
      <c r="C425" s="18" t="s">
        <v>1299</v>
      </c>
      <c r="D425" s="17" t="s">
        <v>1240</v>
      </c>
      <c r="E425" s="17" t="s">
        <v>1300</v>
      </c>
      <c r="F425" s="74">
        <f t="shared" si="6"/>
        <v>779661</v>
      </c>
      <c r="G425" s="37">
        <v>900</v>
      </c>
      <c r="H425" s="37">
        <v>738010</v>
      </c>
      <c r="I425" s="37">
        <v>0</v>
      </c>
      <c r="J425" s="37">
        <v>40751</v>
      </c>
      <c r="K425" s="37"/>
      <c r="L425" s="66" t="s">
        <v>975</v>
      </c>
    </row>
    <row r="426" spans="1:12" ht="15">
      <c r="A426" s="7">
        <v>396</v>
      </c>
      <c r="B426" s="17" t="s">
        <v>1301</v>
      </c>
      <c r="C426" s="18" t="s">
        <v>1302</v>
      </c>
      <c r="D426" s="17" t="s">
        <v>1240</v>
      </c>
      <c r="E426" s="17" t="s">
        <v>1303</v>
      </c>
      <c r="F426" s="74">
        <f t="shared" si="6"/>
        <v>14569318</v>
      </c>
      <c r="G426" s="37">
        <v>3711100</v>
      </c>
      <c r="H426" s="37">
        <v>7491281</v>
      </c>
      <c r="I426" s="37">
        <v>1592281</v>
      </c>
      <c r="J426" s="37">
        <v>1774656</v>
      </c>
      <c r="K426" s="37"/>
      <c r="L426" s="66">
        <v>20081107</v>
      </c>
    </row>
    <row r="427" spans="1:12" ht="15">
      <c r="A427" s="7">
        <v>397</v>
      </c>
      <c r="B427" s="17" t="s">
        <v>1304</v>
      </c>
      <c r="C427" s="18" t="s">
        <v>1305</v>
      </c>
      <c r="D427" s="17" t="s">
        <v>1240</v>
      </c>
      <c r="E427" s="17" t="s">
        <v>1306</v>
      </c>
      <c r="F427" s="74">
        <f t="shared" si="6"/>
        <v>41958697</v>
      </c>
      <c r="G427" s="37">
        <v>5343325</v>
      </c>
      <c r="H427" s="37">
        <v>25117272</v>
      </c>
      <c r="I427" s="37">
        <v>6035000</v>
      </c>
      <c r="J427" s="37">
        <v>5463100</v>
      </c>
      <c r="K427" s="37"/>
      <c r="L427" s="66">
        <v>20081107</v>
      </c>
    </row>
    <row r="428" spans="1:12" ht="15">
      <c r="A428" s="7">
        <v>398</v>
      </c>
      <c r="B428" s="17" t="s">
        <v>1307</v>
      </c>
      <c r="C428" s="18" t="s">
        <v>1308</v>
      </c>
      <c r="D428" s="17" t="s">
        <v>1240</v>
      </c>
      <c r="E428" s="17" t="s">
        <v>1309</v>
      </c>
      <c r="F428" s="74">
        <f t="shared" si="6"/>
        <v>5254643</v>
      </c>
      <c r="G428" s="37">
        <v>0</v>
      </c>
      <c r="H428" s="37">
        <v>4220638</v>
      </c>
      <c r="I428" s="37">
        <v>0</v>
      </c>
      <c r="J428" s="37">
        <v>1034005</v>
      </c>
      <c r="K428" s="37"/>
      <c r="L428" s="66">
        <v>20081007</v>
      </c>
    </row>
    <row r="429" spans="1:12" ht="15">
      <c r="A429" s="7">
        <v>399</v>
      </c>
      <c r="B429" s="17" t="s">
        <v>1310</v>
      </c>
      <c r="C429" s="18" t="s">
        <v>1311</v>
      </c>
      <c r="D429" s="17" t="s">
        <v>1240</v>
      </c>
      <c r="E429" s="17" t="s">
        <v>1312</v>
      </c>
      <c r="F429" s="74">
        <f t="shared" si="6"/>
        <v>117037920</v>
      </c>
      <c r="G429" s="37">
        <v>3797942</v>
      </c>
      <c r="H429" s="37">
        <v>6877196</v>
      </c>
      <c r="I429" s="37">
        <v>87274372</v>
      </c>
      <c r="J429" s="37">
        <v>19088410</v>
      </c>
      <c r="K429" s="37"/>
      <c r="L429" s="66">
        <v>20081007</v>
      </c>
    </row>
    <row r="430" spans="1:12" ht="15">
      <c r="A430" s="7">
        <v>400</v>
      </c>
      <c r="B430" s="17" t="s">
        <v>1313</v>
      </c>
      <c r="C430" s="18" t="s">
        <v>1314</v>
      </c>
      <c r="D430" s="17" t="s">
        <v>1240</v>
      </c>
      <c r="E430" s="17" t="s">
        <v>1315</v>
      </c>
      <c r="F430" s="74">
        <f t="shared" si="6"/>
        <v>5610708</v>
      </c>
      <c r="G430" s="37">
        <v>0</v>
      </c>
      <c r="H430" s="37">
        <v>3917046</v>
      </c>
      <c r="I430" s="37">
        <v>0</v>
      </c>
      <c r="J430" s="37">
        <v>1693662</v>
      </c>
      <c r="K430" s="72"/>
      <c r="L430" s="66">
        <v>20081007</v>
      </c>
    </row>
    <row r="431" spans="1:12" ht="15">
      <c r="A431" s="7">
        <v>401</v>
      </c>
      <c r="B431" s="17" t="s">
        <v>1316</v>
      </c>
      <c r="C431" s="18" t="s">
        <v>1317</v>
      </c>
      <c r="D431" s="17" t="s">
        <v>1240</v>
      </c>
      <c r="E431" s="17" t="s">
        <v>1318</v>
      </c>
      <c r="F431" s="74">
        <f t="shared" si="6"/>
        <v>3453234</v>
      </c>
      <c r="G431" s="37">
        <v>805100</v>
      </c>
      <c r="H431" s="37">
        <v>1612173</v>
      </c>
      <c r="I431" s="37">
        <v>184800</v>
      </c>
      <c r="J431" s="37">
        <v>851161</v>
      </c>
      <c r="K431" s="37"/>
      <c r="L431" s="66">
        <v>20081007</v>
      </c>
    </row>
    <row r="432" spans="1:12" ht="15">
      <c r="A432" s="7">
        <v>402</v>
      </c>
      <c r="B432" s="17" t="s">
        <v>1319</v>
      </c>
      <c r="C432" s="18" t="s">
        <v>1320</v>
      </c>
      <c r="D432" s="17" t="s">
        <v>1240</v>
      </c>
      <c r="E432" s="17" t="s">
        <v>1321</v>
      </c>
      <c r="F432" s="74">
        <f t="shared" si="6"/>
        <v>16592748</v>
      </c>
      <c r="G432" s="37">
        <v>2494560</v>
      </c>
      <c r="H432" s="37">
        <v>4222396</v>
      </c>
      <c r="I432" s="37">
        <v>2082500</v>
      </c>
      <c r="J432" s="37">
        <v>7793292</v>
      </c>
      <c r="K432" s="37"/>
      <c r="L432" s="66">
        <v>20081007</v>
      </c>
    </row>
    <row r="433" spans="1:12" ht="15">
      <c r="A433" s="7">
        <v>403</v>
      </c>
      <c r="B433" s="17" t="s">
        <v>1322</v>
      </c>
      <c r="C433" s="18" t="s">
        <v>1323</v>
      </c>
      <c r="D433" s="17" t="s">
        <v>1240</v>
      </c>
      <c r="E433" s="17" t="s">
        <v>1324</v>
      </c>
      <c r="F433" s="74">
        <f t="shared" si="6"/>
        <v>725534</v>
      </c>
      <c r="G433" s="37">
        <v>35350</v>
      </c>
      <c r="H433" s="37">
        <v>412962</v>
      </c>
      <c r="I433" s="37">
        <v>0</v>
      </c>
      <c r="J433" s="37">
        <v>277222</v>
      </c>
      <c r="K433" s="37"/>
      <c r="L433" s="66">
        <v>20081007</v>
      </c>
    </row>
    <row r="434" spans="1:12" ht="15">
      <c r="A434" s="7">
        <v>404</v>
      </c>
      <c r="B434" s="17" t="s">
        <v>1325</v>
      </c>
      <c r="C434" s="18" t="s">
        <v>1326</v>
      </c>
      <c r="D434" s="17" t="s">
        <v>1240</v>
      </c>
      <c r="E434" s="17" t="s">
        <v>1327</v>
      </c>
      <c r="F434" s="74">
        <f t="shared" si="6"/>
        <v>104971289</v>
      </c>
      <c r="G434" s="37">
        <v>4184393</v>
      </c>
      <c r="H434" s="37">
        <v>12697714</v>
      </c>
      <c r="I434" s="37">
        <v>9135011</v>
      </c>
      <c r="J434" s="37">
        <v>78954171</v>
      </c>
      <c r="K434" s="37"/>
      <c r="L434" s="66">
        <v>20081007</v>
      </c>
    </row>
    <row r="435" spans="1:12" ht="15">
      <c r="A435" s="7">
        <v>405</v>
      </c>
      <c r="B435" s="17" t="s">
        <v>1328</v>
      </c>
      <c r="C435" s="18" t="s">
        <v>1329</v>
      </c>
      <c r="D435" s="17" t="s">
        <v>1240</v>
      </c>
      <c r="E435" s="17" t="s">
        <v>1330</v>
      </c>
      <c r="F435" s="74">
        <f t="shared" si="6"/>
        <v>5202925</v>
      </c>
      <c r="G435" s="37">
        <v>913001</v>
      </c>
      <c r="H435" s="37">
        <v>3526139</v>
      </c>
      <c r="I435" s="37">
        <v>37195</v>
      </c>
      <c r="J435" s="37">
        <v>726590</v>
      </c>
      <c r="K435" s="37"/>
      <c r="L435" s="66">
        <v>20081007</v>
      </c>
    </row>
    <row r="436" spans="1:12" ht="15">
      <c r="A436" s="7">
        <v>406</v>
      </c>
      <c r="B436" s="17" t="s">
        <v>1331</v>
      </c>
      <c r="C436" s="18" t="s">
        <v>1332</v>
      </c>
      <c r="D436" s="17" t="s">
        <v>1240</v>
      </c>
      <c r="E436" s="17" t="s">
        <v>1333</v>
      </c>
      <c r="F436" s="74">
        <f t="shared" si="6"/>
        <v>7423561</v>
      </c>
      <c r="G436" s="37">
        <v>901700</v>
      </c>
      <c r="H436" s="37">
        <v>4407158</v>
      </c>
      <c r="I436" s="37">
        <v>61700</v>
      </c>
      <c r="J436" s="37">
        <v>2053003</v>
      </c>
      <c r="K436" s="37"/>
      <c r="L436" s="66">
        <v>20081007</v>
      </c>
    </row>
    <row r="437" spans="1:12" ht="15">
      <c r="A437" s="7">
        <v>407</v>
      </c>
      <c r="B437" s="17" t="s">
        <v>1334</v>
      </c>
      <c r="C437" s="18" t="s">
        <v>1335</v>
      </c>
      <c r="D437" s="17" t="s">
        <v>1240</v>
      </c>
      <c r="E437" s="17" t="s">
        <v>1336</v>
      </c>
      <c r="F437" s="74">
        <f t="shared" si="6"/>
        <v>14035582</v>
      </c>
      <c r="G437" s="37">
        <v>1068801</v>
      </c>
      <c r="H437" s="37">
        <v>7944513</v>
      </c>
      <c r="I437" s="37">
        <v>1556001</v>
      </c>
      <c r="J437" s="37">
        <v>3466267</v>
      </c>
      <c r="K437" s="37"/>
      <c r="L437" s="66">
        <v>20081007</v>
      </c>
    </row>
    <row r="438" spans="1:12" ht="15">
      <c r="A438" s="7">
        <v>408</v>
      </c>
      <c r="B438" s="17" t="s">
        <v>1337</v>
      </c>
      <c r="C438" s="18" t="s">
        <v>1338</v>
      </c>
      <c r="D438" s="17" t="s">
        <v>1240</v>
      </c>
      <c r="E438" s="17" t="s">
        <v>1339</v>
      </c>
      <c r="F438" s="74">
        <f t="shared" si="6"/>
        <v>6303962</v>
      </c>
      <c r="G438" s="37">
        <v>2076500</v>
      </c>
      <c r="H438" s="37">
        <v>996145</v>
      </c>
      <c r="I438" s="37">
        <v>0</v>
      </c>
      <c r="J438" s="37">
        <v>3231317</v>
      </c>
      <c r="K438" s="37"/>
      <c r="L438" s="66">
        <v>20081007</v>
      </c>
    </row>
    <row r="439" spans="1:12" ht="15">
      <c r="A439" s="7">
        <v>409</v>
      </c>
      <c r="B439" s="17" t="s">
        <v>1340</v>
      </c>
      <c r="C439" s="18" t="s">
        <v>1341</v>
      </c>
      <c r="D439" s="17" t="s">
        <v>1240</v>
      </c>
      <c r="E439" s="17" t="s">
        <v>1342</v>
      </c>
      <c r="F439" s="74">
        <f t="shared" si="6"/>
        <v>7981140</v>
      </c>
      <c r="G439" s="37">
        <v>0</v>
      </c>
      <c r="H439" s="37">
        <v>1851617</v>
      </c>
      <c r="I439" s="37">
        <v>1048775</v>
      </c>
      <c r="J439" s="37">
        <v>5080748</v>
      </c>
      <c r="K439" s="37"/>
      <c r="L439" s="66">
        <v>20081007</v>
      </c>
    </row>
    <row r="440" spans="1:12" ht="15">
      <c r="A440" s="7">
        <v>410</v>
      </c>
      <c r="B440" s="17" t="s">
        <v>1343</v>
      </c>
      <c r="C440" s="18" t="s">
        <v>1344</v>
      </c>
      <c r="D440" s="17" t="s">
        <v>1240</v>
      </c>
      <c r="E440" s="17" t="s">
        <v>1345</v>
      </c>
      <c r="F440" s="74">
        <f t="shared" si="6"/>
        <v>22533673</v>
      </c>
      <c r="G440" s="37">
        <v>1584100</v>
      </c>
      <c r="H440" s="37">
        <v>11118313</v>
      </c>
      <c r="I440" s="37">
        <v>373890</v>
      </c>
      <c r="J440" s="37">
        <v>9457370</v>
      </c>
      <c r="K440" s="37"/>
      <c r="L440" s="66">
        <v>20081007</v>
      </c>
    </row>
    <row r="441" spans="1:12" ht="15">
      <c r="A441" s="7">
        <v>411</v>
      </c>
      <c r="B441" s="17" t="s">
        <v>1346</v>
      </c>
      <c r="C441" s="18" t="s">
        <v>1347</v>
      </c>
      <c r="D441" s="17" t="s">
        <v>1240</v>
      </c>
      <c r="E441" s="17" t="s">
        <v>1348</v>
      </c>
      <c r="F441" s="74">
        <f t="shared" si="6"/>
        <v>16375875</v>
      </c>
      <c r="G441" s="37">
        <v>1323950</v>
      </c>
      <c r="H441" s="37">
        <v>6691006</v>
      </c>
      <c r="I441" s="37">
        <v>3060663</v>
      </c>
      <c r="J441" s="37">
        <v>5300256</v>
      </c>
      <c r="K441" s="37"/>
      <c r="L441" s="66">
        <v>20081107</v>
      </c>
    </row>
    <row r="442" spans="1:12" ht="15">
      <c r="A442" s="7">
        <v>412</v>
      </c>
      <c r="B442" s="17" t="s">
        <v>1349</v>
      </c>
      <c r="C442" s="18" t="s">
        <v>1350</v>
      </c>
      <c r="D442" s="17" t="s">
        <v>1240</v>
      </c>
      <c r="E442" s="17" t="s">
        <v>1351</v>
      </c>
      <c r="F442" s="74">
        <f t="shared" si="6"/>
        <v>63657</v>
      </c>
      <c r="G442" s="37">
        <v>0</v>
      </c>
      <c r="H442" s="37">
        <v>63657</v>
      </c>
      <c r="I442" s="37">
        <v>0</v>
      </c>
      <c r="J442" s="37">
        <v>0</v>
      </c>
      <c r="K442" s="37"/>
      <c r="L442" s="66">
        <v>20081007</v>
      </c>
    </row>
    <row r="443" spans="1:12" ht="15">
      <c r="A443" s="7">
        <v>413</v>
      </c>
      <c r="B443" s="17" t="s">
        <v>1352</v>
      </c>
      <c r="C443" s="18" t="s">
        <v>1353</v>
      </c>
      <c r="D443" s="17" t="s">
        <v>1240</v>
      </c>
      <c r="E443" s="17" t="s">
        <v>2109</v>
      </c>
      <c r="F443" s="74">
        <f t="shared" si="6"/>
        <v>15049470</v>
      </c>
      <c r="G443" s="37">
        <v>3659075</v>
      </c>
      <c r="H443" s="37">
        <v>8334399</v>
      </c>
      <c r="I443" s="37">
        <v>1248000</v>
      </c>
      <c r="J443" s="37">
        <v>1807996</v>
      </c>
      <c r="K443" s="37"/>
      <c r="L443" s="66">
        <v>20081007</v>
      </c>
    </row>
    <row r="444" spans="1:12" ht="15">
      <c r="A444" s="7">
        <v>414</v>
      </c>
      <c r="B444" s="17" t="s">
        <v>1354</v>
      </c>
      <c r="C444" s="18" t="s">
        <v>1355</v>
      </c>
      <c r="D444" s="17" t="s">
        <v>1240</v>
      </c>
      <c r="E444" s="17" t="s">
        <v>1356</v>
      </c>
      <c r="F444" s="74">
        <f t="shared" si="6"/>
        <v>2580902</v>
      </c>
      <c r="G444" s="37">
        <v>214100</v>
      </c>
      <c r="H444" s="37">
        <v>1071577</v>
      </c>
      <c r="I444" s="37">
        <v>728600</v>
      </c>
      <c r="J444" s="37">
        <v>566625</v>
      </c>
      <c r="K444" s="37"/>
      <c r="L444" s="66">
        <v>20081007</v>
      </c>
    </row>
    <row r="445" spans="1:12" ht="15">
      <c r="A445" s="7">
        <v>415</v>
      </c>
      <c r="B445" s="17" t="s">
        <v>1358</v>
      </c>
      <c r="C445" s="18" t="s">
        <v>1359</v>
      </c>
      <c r="D445" s="17" t="s">
        <v>1357</v>
      </c>
      <c r="E445" s="17" t="s">
        <v>1360</v>
      </c>
      <c r="F445" s="74">
        <f t="shared" si="6"/>
        <v>4014078</v>
      </c>
      <c r="G445" s="37">
        <v>2705000</v>
      </c>
      <c r="H445" s="37">
        <v>1269078</v>
      </c>
      <c r="I445" s="37">
        <v>40000</v>
      </c>
      <c r="J445" s="37">
        <v>0</v>
      </c>
      <c r="K445" s="37"/>
      <c r="L445" s="66">
        <v>20081007</v>
      </c>
    </row>
    <row r="446" spans="1:12" ht="15">
      <c r="A446" s="7">
        <v>416</v>
      </c>
      <c r="B446" s="17" t="s">
        <v>1361</v>
      </c>
      <c r="C446" s="18" t="s">
        <v>1362</v>
      </c>
      <c r="D446" s="17" t="s">
        <v>1357</v>
      </c>
      <c r="E446" s="17" t="s">
        <v>1363</v>
      </c>
      <c r="F446" s="74">
        <f t="shared" si="6"/>
        <v>6719771</v>
      </c>
      <c r="G446" s="37">
        <v>4449028</v>
      </c>
      <c r="H446" s="37">
        <v>2270743</v>
      </c>
      <c r="I446" s="37">
        <v>0</v>
      </c>
      <c r="J446" s="37">
        <v>0</v>
      </c>
      <c r="K446" s="37"/>
      <c r="L446" s="66">
        <v>20081007</v>
      </c>
    </row>
    <row r="447" spans="1:12" ht="15">
      <c r="A447" s="7">
        <v>417</v>
      </c>
      <c r="B447" s="17" t="s">
        <v>1364</v>
      </c>
      <c r="C447" s="18" t="s">
        <v>1365</v>
      </c>
      <c r="D447" s="17" t="s">
        <v>1357</v>
      </c>
      <c r="E447" s="17" t="s">
        <v>1366</v>
      </c>
      <c r="F447" s="74">
        <f t="shared" si="6"/>
        <v>5579090</v>
      </c>
      <c r="G447" s="37">
        <v>3110485</v>
      </c>
      <c r="H447" s="37">
        <v>2297454</v>
      </c>
      <c r="I447" s="37">
        <v>0</v>
      </c>
      <c r="J447" s="37">
        <v>171151</v>
      </c>
      <c r="K447" s="37"/>
      <c r="L447" s="66">
        <v>20081007</v>
      </c>
    </row>
    <row r="448" spans="1:12" ht="15">
      <c r="A448" s="7">
        <v>418</v>
      </c>
      <c r="B448" s="17" t="s">
        <v>1367</v>
      </c>
      <c r="C448" s="18" t="s">
        <v>1368</v>
      </c>
      <c r="D448" s="17" t="s">
        <v>1357</v>
      </c>
      <c r="E448" s="17" t="s">
        <v>1369</v>
      </c>
      <c r="F448" s="74">
        <f t="shared" si="6"/>
        <v>2472848</v>
      </c>
      <c r="G448" s="37">
        <v>478700</v>
      </c>
      <c r="H448" s="37">
        <v>1806187</v>
      </c>
      <c r="I448" s="37">
        <v>117109</v>
      </c>
      <c r="J448" s="37">
        <v>70852</v>
      </c>
      <c r="K448" s="37"/>
      <c r="L448" s="66">
        <v>20081007</v>
      </c>
    </row>
    <row r="449" spans="1:12" ht="15">
      <c r="A449" s="7">
        <v>419</v>
      </c>
      <c r="B449" s="17" t="s">
        <v>1370</v>
      </c>
      <c r="C449" s="18" t="s">
        <v>1371</v>
      </c>
      <c r="D449" s="17" t="s">
        <v>1357</v>
      </c>
      <c r="E449" s="17" t="s">
        <v>1372</v>
      </c>
      <c r="F449" s="74">
        <f t="shared" si="6"/>
        <v>22418346</v>
      </c>
      <c r="G449" s="37">
        <v>10722691</v>
      </c>
      <c r="H449" s="37">
        <v>9057733</v>
      </c>
      <c r="I449" s="37">
        <v>2124109</v>
      </c>
      <c r="J449" s="37">
        <v>513813</v>
      </c>
      <c r="K449" s="37"/>
      <c r="L449" s="66">
        <v>20081107</v>
      </c>
    </row>
    <row r="450" spans="1:12" ht="15">
      <c r="A450" s="7">
        <v>420</v>
      </c>
      <c r="B450" s="17" t="s">
        <v>1373</v>
      </c>
      <c r="C450" s="18" t="s">
        <v>1374</v>
      </c>
      <c r="D450" s="17" t="s">
        <v>1357</v>
      </c>
      <c r="E450" s="17" t="s">
        <v>1375</v>
      </c>
      <c r="F450" s="74">
        <f t="shared" si="6"/>
        <v>94324376</v>
      </c>
      <c r="G450" s="37">
        <v>13439936</v>
      </c>
      <c r="H450" s="37">
        <v>18800325</v>
      </c>
      <c r="I450" s="37">
        <v>34911064</v>
      </c>
      <c r="J450" s="37">
        <v>27173051</v>
      </c>
      <c r="K450" s="37"/>
      <c r="L450" s="66">
        <v>20081007</v>
      </c>
    </row>
    <row r="451" spans="1:12" ht="15">
      <c r="A451" s="7">
        <v>421</v>
      </c>
      <c r="B451" s="17" t="s">
        <v>1376</v>
      </c>
      <c r="C451" s="18" t="s">
        <v>1377</v>
      </c>
      <c r="D451" s="17" t="s">
        <v>1357</v>
      </c>
      <c r="E451" s="17" t="s">
        <v>409</v>
      </c>
      <c r="F451" s="74">
        <f t="shared" si="6"/>
        <v>79821640</v>
      </c>
      <c r="G451" s="37">
        <v>30198737</v>
      </c>
      <c r="H451" s="37">
        <v>22312515</v>
      </c>
      <c r="I451" s="37">
        <v>11751079</v>
      </c>
      <c r="J451" s="37">
        <v>15559309</v>
      </c>
      <c r="K451" s="37"/>
      <c r="L451" s="66">
        <v>20081007</v>
      </c>
    </row>
    <row r="452" spans="1:12" ht="15">
      <c r="A452" s="7">
        <v>422</v>
      </c>
      <c r="B452" s="17" t="s">
        <v>1379</v>
      </c>
      <c r="C452" s="18" t="s">
        <v>1380</v>
      </c>
      <c r="D452" s="17" t="s">
        <v>1357</v>
      </c>
      <c r="E452" s="17" t="s">
        <v>1381</v>
      </c>
      <c r="F452" s="74">
        <f t="shared" si="6"/>
        <v>1300625</v>
      </c>
      <c r="G452" s="37">
        <v>395392</v>
      </c>
      <c r="H452" s="37">
        <v>367098</v>
      </c>
      <c r="I452" s="37">
        <v>431052</v>
      </c>
      <c r="J452" s="37">
        <v>107083</v>
      </c>
      <c r="K452" s="37"/>
      <c r="L452" s="66">
        <v>20081007</v>
      </c>
    </row>
    <row r="453" spans="1:12" ht="15">
      <c r="A453" s="7">
        <v>423</v>
      </c>
      <c r="B453" s="17" t="s">
        <v>1382</v>
      </c>
      <c r="C453" s="18" t="s">
        <v>1383</v>
      </c>
      <c r="D453" s="17" t="s">
        <v>1357</v>
      </c>
      <c r="E453" s="17" t="s">
        <v>1384</v>
      </c>
      <c r="F453" s="74">
        <f t="shared" si="6"/>
        <v>5780653</v>
      </c>
      <c r="G453" s="37">
        <v>2294170</v>
      </c>
      <c r="H453" s="37">
        <v>3471483</v>
      </c>
      <c r="I453" s="37">
        <v>0</v>
      </c>
      <c r="J453" s="37">
        <v>15000</v>
      </c>
      <c r="K453" s="37"/>
      <c r="L453" s="66">
        <v>20081007</v>
      </c>
    </row>
    <row r="454" spans="1:12" ht="15">
      <c r="A454" s="7">
        <v>424</v>
      </c>
      <c r="B454" s="17" t="s">
        <v>1385</v>
      </c>
      <c r="C454" s="18" t="s">
        <v>1386</v>
      </c>
      <c r="D454" s="17" t="s">
        <v>1357</v>
      </c>
      <c r="E454" s="17" t="s">
        <v>1387</v>
      </c>
      <c r="F454" s="74">
        <f t="shared" si="6"/>
        <v>1086525</v>
      </c>
      <c r="G454" s="37">
        <v>454550</v>
      </c>
      <c r="H454" s="37">
        <v>591675</v>
      </c>
      <c r="I454" s="37">
        <v>9700</v>
      </c>
      <c r="J454" s="37">
        <v>30600</v>
      </c>
      <c r="K454" s="37"/>
      <c r="L454" s="66">
        <v>20081007</v>
      </c>
    </row>
    <row r="455" spans="1:12" ht="15">
      <c r="A455" s="7">
        <v>425</v>
      </c>
      <c r="B455" s="17" t="s">
        <v>1388</v>
      </c>
      <c r="C455" s="18" t="s">
        <v>1389</v>
      </c>
      <c r="D455" s="17" t="s">
        <v>1357</v>
      </c>
      <c r="E455" s="17" t="s">
        <v>1390</v>
      </c>
      <c r="F455" s="74">
        <f t="shared" si="6"/>
        <v>37093811</v>
      </c>
      <c r="G455" s="37">
        <v>17549063</v>
      </c>
      <c r="H455" s="37">
        <v>7598119</v>
      </c>
      <c r="I455" s="37">
        <v>2574119</v>
      </c>
      <c r="J455" s="37">
        <v>9372510</v>
      </c>
      <c r="K455" s="37"/>
      <c r="L455" s="66">
        <v>20081007</v>
      </c>
    </row>
    <row r="456" spans="1:12" ht="15">
      <c r="A456" s="7">
        <v>426</v>
      </c>
      <c r="B456" s="17" t="s">
        <v>1391</v>
      </c>
      <c r="C456" s="18" t="s">
        <v>1392</v>
      </c>
      <c r="D456" s="17" t="s">
        <v>1357</v>
      </c>
      <c r="E456" s="17" t="s">
        <v>1393</v>
      </c>
      <c r="F456" s="74">
        <f t="shared" si="6"/>
        <v>23909161</v>
      </c>
      <c r="G456" s="37">
        <v>5745146</v>
      </c>
      <c r="H456" s="37">
        <v>4680300</v>
      </c>
      <c r="I456" s="37">
        <v>11763791</v>
      </c>
      <c r="J456" s="37">
        <v>1719924</v>
      </c>
      <c r="K456" s="37"/>
      <c r="L456" s="66">
        <v>20081107</v>
      </c>
    </row>
    <row r="457" spans="1:12" ht="15">
      <c r="A457" s="7">
        <v>427</v>
      </c>
      <c r="B457" s="17" t="s">
        <v>1394</v>
      </c>
      <c r="C457" s="18" t="s">
        <v>1395</v>
      </c>
      <c r="D457" s="17" t="s">
        <v>1357</v>
      </c>
      <c r="E457" s="17" t="s">
        <v>1396</v>
      </c>
      <c r="F457" s="74">
        <f t="shared" si="6"/>
        <v>809590</v>
      </c>
      <c r="G457" s="37">
        <v>150000</v>
      </c>
      <c r="H457" s="37">
        <v>275150</v>
      </c>
      <c r="I457" s="37">
        <v>0</v>
      </c>
      <c r="J457" s="37">
        <v>384440</v>
      </c>
      <c r="K457" s="37"/>
      <c r="L457" s="66">
        <v>20081107</v>
      </c>
    </row>
    <row r="458" spans="1:12" ht="15">
      <c r="A458" s="7">
        <v>428</v>
      </c>
      <c r="B458" s="17" t="s">
        <v>1397</v>
      </c>
      <c r="C458" s="18" t="s">
        <v>1398</v>
      </c>
      <c r="D458" s="17" t="s">
        <v>1357</v>
      </c>
      <c r="E458" s="17" t="s">
        <v>1399</v>
      </c>
      <c r="F458" s="74">
        <f t="shared" si="6"/>
        <v>40346919</v>
      </c>
      <c r="G458" s="37">
        <v>17801538</v>
      </c>
      <c r="H458" s="37">
        <v>10632382</v>
      </c>
      <c r="I458" s="37">
        <v>3049141</v>
      </c>
      <c r="J458" s="37">
        <v>8863858</v>
      </c>
      <c r="K458" s="37"/>
      <c r="L458" s="66">
        <v>20081007</v>
      </c>
    </row>
    <row r="459" spans="1:12" ht="15">
      <c r="A459" s="7">
        <v>429</v>
      </c>
      <c r="B459" s="17" t="s">
        <v>1400</v>
      </c>
      <c r="C459" s="18" t="s">
        <v>1401</v>
      </c>
      <c r="D459" s="17" t="s">
        <v>1357</v>
      </c>
      <c r="E459" s="17" t="s">
        <v>1402</v>
      </c>
      <c r="F459" s="74">
        <f t="shared" si="6"/>
        <v>5633392</v>
      </c>
      <c r="G459" s="37">
        <v>1943400</v>
      </c>
      <c r="H459" s="37">
        <v>3641526</v>
      </c>
      <c r="I459" s="37">
        <v>23181</v>
      </c>
      <c r="J459" s="37">
        <v>25285</v>
      </c>
      <c r="K459" s="37"/>
      <c r="L459" s="66">
        <v>20081107</v>
      </c>
    </row>
    <row r="460" spans="1:12" ht="15">
      <c r="A460" s="7">
        <v>430</v>
      </c>
      <c r="B460" s="17" t="s">
        <v>1403</v>
      </c>
      <c r="C460" s="18" t="s">
        <v>1404</v>
      </c>
      <c r="D460" s="17" t="s">
        <v>1357</v>
      </c>
      <c r="E460" s="17" t="s">
        <v>1405</v>
      </c>
      <c r="F460" s="74">
        <f t="shared" si="6"/>
        <v>11401295</v>
      </c>
      <c r="G460" s="37">
        <v>5352650</v>
      </c>
      <c r="H460" s="37">
        <v>4012619</v>
      </c>
      <c r="I460" s="37">
        <v>1426900</v>
      </c>
      <c r="J460" s="37">
        <v>609126</v>
      </c>
      <c r="K460" s="37"/>
      <c r="L460" s="66">
        <v>20081007</v>
      </c>
    </row>
    <row r="461" spans="1:12" ht="15">
      <c r="A461" s="7">
        <v>431</v>
      </c>
      <c r="B461" s="17" t="s">
        <v>1406</v>
      </c>
      <c r="C461" s="18" t="s">
        <v>1407</v>
      </c>
      <c r="D461" s="17" t="s">
        <v>1357</v>
      </c>
      <c r="E461" s="17" t="s">
        <v>1408</v>
      </c>
      <c r="F461" s="74">
        <f t="shared" si="6"/>
        <v>38468524</v>
      </c>
      <c r="G461" s="37">
        <v>22742000</v>
      </c>
      <c r="H461" s="37">
        <v>15001324</v>
      </c>
      <c r="I461" s="37">
        <v>0</v>
      </c>
      <c r="J461" s="37">
        <v>725200</v>
      </c>
      <c r="K461" s="37"/>
      <c r="L461" s="66">
        <v>20081107</v>
      </c>
    </row>
    <row r="462" spans="1:12" ht="15">
      <c r="A462" s="7">
        <v>432</v>
      </c>
      <c r="B462" s="17" t="s">
        <v>1409</v>
      </c>
      <c r="C462" s="18" t="s">
        <v>1410</v>
      </c>
      <c r="D462" s="17" t="s">
        <v>1357</v>
      </c>
      <c r="E462" s="17" t="s">
        <v>1411</v>
      </c>
      <c r="F462" s="74">
        <f t="shared" si="6"/>
        <v>19422759</v>
      </c>
      <c r="G462" s="37">
        <v>10618487</v>
      </c>
      <c r="H462" s="37">
        <v>4715872</v>
      </c>
      <c r="I462" s="37">
        <v>1861799</v>
      </c>
      <c r="J462" s="37">
        <v>2226601</v>
      </c>
      <c r="K462" s="37"/>
      <c r="L462" s="66">
        <v>20081007</v>
      </c>
    </row>
    <row r="463" spans="1:12" ht="15">
      <c r="A463" s="7">
        <v>433</v>
      </c>
      <c r="B463" s="17" t="s">
        <v>1412</v>
      </c>
      <c r="C463" s="18" t="s">
        <v>1413</v>
      </c>
      <c r="D463" s="17" t="s">
        <v>1357</v>
      </c>
      <c r="E463" s="17" t="s">
        <v>1414</v>
      </c>
      <c r="F463" s="74">
        <f t="shared" si="6"/>
        <v>3803357</v>
      </c>
      <c r="G463" s="37">
        <v>1686002</v>
      </c>
      <c r="H463" s="37">
        <v>1893004</v>
      </c>
      <c r="I463" s="37">
        <v>0</v>
      </c>
      <c r="J463" s="37">
        <v>224351</v>
      </c>
      <c r="K463" s="37"/>
      <c r="L463" s="66">
        <v>20081007</v>
      </c>
    </row>
    <row r="464" spans="1:12" ht="15">
      <c r="A464" s="7">
        <v>434</v>
      </c>
      <c r="B464" s="17" t="s">
        <v>1415</v>
      </c>
      <c r="C464" s="18" t="s">
        <v>1416</v>
      </c>
      <c r="D464" s="17" t="s">
        <v>1357</v>
      </c>
      <c r="E464" s="17" t="s">
        <v>1193</v>
      </c>
      <c r="F464" s="74">
        <f t="shared" si="6"/>
        <v>11457751</v>
      </c>
      <c r="G464" s="37">
        <v>5653075</v>
      </c>
      <c r="H464" s="37">
        <v>1632505</v>
      </c>
      <c r="I464" s="37">
        <v>3028485</v>
      </c>
      <c r="J464" s="37">
        <v>1143686</v>
      </c>
      <c r="K464" s="37"/>
      <c r="L464" s="66">
        <v>20081007</v>
      </c>
    </row>
    <row r="465" spans="1:12" ht="15">
      <c r="A465" s="7">
        <v>435</v>
      </c>
      <c r="B465" s="17" t="s">
        <v>1417</v>
      </c>
      <c r="C465" s="18" t="s">
        <v>1418</v>
      </c>
      <c r="D465" s="17" t="s">
        <v>1357</v>
      </c>
      <c r="E465" s="17" t="s">
        <v>1419</v>
      </c>
      <c r="F465" s="74">
        <f t="shared" si="6"/>
        <v>977258</v>
      </c>
      <c r="G465" s="37">
        <v>385700</v>
      </c>
      <c r="H465" s="37">
        <v>461008</v>
      </c>
      <c r="I465" s="37">
        <v>53000</v>
      </c>
      <c r="J465" s="37">
        <v>77550</v>
      </c>
      <c r="K465" s="37"/>
      <c r="L465" s="66">
        <v>20081107</v>
      </c>
    </row>
    <row r="466" spans="1:12" ht="15">
      <c r="A466" s="7">
        <v>436</v>
      </c>
      <c r="B466" s="17" t="s">
        <v>1420</v>
      </c>
      <c r="C466" s="18" t="s">
        <v>1421</v>
      </c>
      <c r="D466" s="17" t="s">
        <v>1357</v>
      </c>
      <c r="E466" s="17" t="s">
        <v>1422</v>
      </c>
      <c r="F466" s="74">
        <f t="shared" si="6"/>
        <v>2059934</v>
      </c>
      <c r="G466" s="37">
        <v>924660</v>
      </c>
      <c r="H466" s="37">
        <v>1110274</v>
      </c>
      <c r="I466" s="37">
        <v>0</v>
      </c>
      <c r="J466" s="37">
        <v>25000</v>
      </c>
      <c r="K466" s="37"/>
      <c r="L466" s="66">
        <v>20081107</v>
      </c>
    </row>
    <row r="467" spans="1:12" ht="15">
      <c r="A467" s="7">
        <v>437</v>
      </c>
      <c r="B467" s="17" t="s">
        <v>1423</v>
      </c>
      <c r="C467" s="18" t="s">
        <v>1424</v>
      </c>
      <c r="D467" s="17" t="s">
        <v>1357</v>
      </c>
      <c r="E467" s="17" t="s">
        <v>1425</v>
      </c>
      <c r="F467" s="74">
        <f t="shared" si="6"/>
        <v>5718274</v>
      </c>
      <c r="G467" s="37">
        <v>1674802</v>
      </c>
      <c r="H467" s="37">
        <v>1447724</v>
      </c>
      <c r="I467" s="37">
        <v>1509718</v>
      </c>
      <c r="J467" s="37">
        <v>1086030</v>
      </c>
      <c r="K467" s="37"/>
      <c r="L467" s="66">
        <v>20081107</v>
      </c>
    </row>
    <row r="468" spans="1:12" ht="15">
      <c r="A468" s="7">
        <v>438</v>
      </c>
      <c r="B468" s="17" t="s">
        <v>1426</v>
      </c>
      <c r="C468" s="18" t="s">
        <v>1427</v>
      </c>
      <c r="D468" s="17" t="s">
        <v>1357</v>
      </c>
      <c r="E468" s="17" t="s">
        <v>1428</v>
      </c>
      <c r="F468" s="74">
        <f t="shared" si="6"/>
        <v>31366623</v>
      </c>
      <c r="G468" s="37">
        <v>23554680</v>
      </c>
      <c r="H468" s="37">
        <v>4867035</v>
      </c>
      <c r="I468" s="37">
        <v>626205</v>
      </c>
      <c r="J468" s="37">
        <v>2318703</v>
      </c>
      <c r="K468" s="37"/>
      <c r="L468" s="66">
        <v>20081007</v>
      </c>
    </row>
    <row r="469" spans="1:12" ht="15">
      <c r="A469" s="7">
        <v>439</v>
      </c>
      <c r="B469" s="17" t="s">
        <v>1429</v>
      </c>
      <c r="C469" s="18" t="s">
        <v>1430</v>
      </c>
      <c r="D469" s="17" t="s">
        <v>1357</v>
      </c>
      <c r="E469" s="17" t="s">
        <v>1431</v>
      </c>
      <c r="F469" s="74">
        <f t="shared" si="6"/>
        <v>8923853</v>
      </c>
      <c r="G469" s="37">
        <v>1080287</v>
      </c>
      <c r="H469" s="37">
        <v>6120119</v>
      </c>
      <c r="I469" s="37">
        <v>253635</v>
      </c>
      <c r="J469" s="37">
        <v>1469812</v>
      </c>
      <c r="K469" s="37"/>
      <c r="L469" s="66">
        <v>20081007</v>
      </c>
    </row>
    <row r="470" spans="1:12" ht="15">
      <c r="A470" s="7">
        <v>440</v>
      </c>
      <c r="B470" s="17" t="s">
        <v>1432</v>
      </c>
      <c r="C470" s="18" t="s">
        <v>1433</v>
      </c>
      <c r="D470" s="17" t="s">
        <v>1357</v>
      </c>
      <c r="E470" s="17" t="s">
        <v>1434</v>
      </c>
      <c r="F470" s="74">
        <f t="shared" si="6"/>
        <v>1997270</v>
      </c>
      <c r="G470" s="37">
        <v>902810</v>
      </c>
      <c r="H470" s="37">
        <v>806118</v>
      </c>
      <c r="I470" s="37">
        <v>0</v>
      </c>
      <c r="J470" s="37">
        <v>288342</v>
      </c>
      <c r="K470" s="37"/>
      <c r="L470" s="66">
        <v>20081007</v>
      </c>
    </row>
    <row r="471" spans="1:12" ht="15">
      <c r="A471" s="7">
        <v>441</v>
      </c>
      <c r="B471" s="17" t="s">
        <v>1435</v>
      </c>
      <c r="C471" s="18" t="s">
        <v>1436</v>
      </c>
      <c r="D471" s="17" t="s">
        <v>1357</v>
      </c>
      <c r="E471" s="17" t="s">
        <v>1437</v>
      </c>
      <c r="F471" s="74">
        <f t="shared" si="6"/>
        <v>5515818</v>
      </c>
      <c r="G471" s="37">
        <v>2092499</v>
      </c>
      <c r="H471" s="37">
        <v>3406480</v>
      </c>
      <c r="I471" s="37">
        <v>0</v>
      </c>
      <c r="J471" s="37">
        <v>16839</v>
      </c>
      <c r="K471" s="37"/>
      <c r="L471" s="66">
        <v>20081107</v>
      </c>
    </row>
    <row r="472" spans="1:12" ht="15">
      <c r="A472" s="7">
        <v>442</v>
      </c>
      <c r="B472" s="17" t="s">
        <v>1438</v>
      </c>
      <c r="C472" s="18" t="s">
        <v>1439</v>
      </c>
      <c r="D472" s="17" t="s">
        <v>1357</v>
      </c>
      <c r="E472" s="17" t="s">
        <v>1440</v>
      </c>
      <c r="F472" s="74">
        <f t="shared" si="6"/>
        <v>4924090</v>
      </c>
      <c r="G472" s="37">
        <v>1626524</v>
      </c>
      <c r="H472" s="37">
        <v>2178401</v>
      </c>
      <c r="I472" s="37">
        <v>540800</v>
      </c>
      <c r="J472" s="37">
        <v>578365</v>
      </c>
      <c r="K472" s="37"/>
      <c r="L472" s="66">
        <v>20081007</v>
      </c>
    </row>
    <row r="473" spans="1:12" ht="15">
      <c r="A473" s="7">
        <v>443</v>
      </c>
      <c r="B473" s="17" t="s">
        <v>1441</v>
      </c>
      <c r="C473" s="18" t="s">
        <v>1442</v>
      </c>
      <c r="D473" s="17" t="s">
        <v>1357</v>
      </c>
      <c r="E473" s="17" t="s">
        <v>1443</v>
      </c>
      <c r="F473" s="74">
        <f t="shared" si="6"/>
        <v>2007682</v>
      </c>
      <c r="G473" s="37">
        <v>1062300</v>
      </c>
      <c r="H473" s="37">
        <v>913807</v>
      </c>
      <c r="I473" s="37">
        <v>0</v>
      </c>
      <c r="J473" s="37">
        <v>31575</v>
      </c>
      <c r="K473" s="37"/>
      <c r="L473" s="66">
        <v>20081007</v>
      </c>
    </row>
    <row r="474" spans="1:12" ht="15">
      <c r="A474" s="7">
        <v>444</v>
      </c>
      <c r="B474" s="17" t="s">
        <v>1444</v>
      </c>
      <c r="C474" s="18" t="s">
        <v>1445</v>
      </c>
      <c r="D474" s="17" t="s">
        <v>1357</v>
      </c>
      <c r="E474" s="17" t="s">
        <v>1446</v>
      </c>
      <c r="F474" s="74">
        <f t="shared" si="6"/>
        <v>33692441</v>
      </c>
      <c r="G474" s="37">
        <v>9603220</v>
      </c>
      <c r="H474" s="37">
        <v>7585702</v>
      </c>
      <c r="I474" s="37">
        <v>5709987</v>
      </c>
      <c r="J474" s="37">
        <v>10793532</v>
      </c>
      <c r="K474" s="37"/>
      <c r="L474" s="66">
        <v>20081007</v>
      </c>
    </row>
    <row r="475" spans="1:12" ht="15">
      <c r="A475" s="7">
        <v>445</v>
      </c>
      <c r="B475" s="17" t="s">
        <v>1447</v>
      </c>
      <c r="C475" s="18" t="s">
        <v>1448</v>
      </c>
      <c r="D475" s="17" t="s">
        <v>1357</v>
      </c>
      <c r="E475" s="17" t="s">
        <v>1449</v>
      </c>
      <c r="F475" s="74">
        <f t="shared" si="6"/>
        <v>4811218</v>
      </c>
      <c r="G475" s="37">
        <v>2119550</v>
      </c>
      <c r="H475" s="37">
        <v>2691668</v>
      </c>
      <c r="I475" s="37">
        <v>0</v>
      </c>
      <c r="J475" s="37">
        <v>0</v>
      </c>
      <c r="K475" s="37"/>
      <c r="L475" s="66">
        <v>20081007</v>
      </c>
    </row>
    <row r="476" spans="1:12" ht="15">
      <c r="A476" s="7">
        <v>446</v>
      </c>
      <c r="B476" s="17" t="s">
        <v>1450</v>
      </c>
      <c r="C476" s="18" t="s">
        <v>1451</v>
      </c>
      <c r="D476" s="17" t="s">
        <v>1357</v>
      </c>
      <c r="E476" s="17" t="s">
        <v>1452</v>
      </c>
      <c r="F476" s="74">
        <f t="shared" si="6"/>
        <v>1845261</v>
      </c>
      <c r="G476" s="37">
        <v>1</v>
      </c>
      <c r="H476" s="37">
        <v>1603</v>
      </c>
      <c r="I476" s="37">
        <v>138497</v>
      </c>
      <c r="J476" s="37">
        <v>1705160</v>
      </c>
      <c r="K476" s="37"/>
      <c r="L476" s="66">
        <v>20081007</v>
      </c>
    </row>
    <row r="477" spans="1:12" ht="15">
      <c r="A477" s="7">
        <v>447</v>
      </c>
      <c r="B477" s="17" t="s">
        <v>1453</v>
      </c>
      <c r="C477" s="18" t="s">
        <v>1454</v>
      </c>
      <c r="D477" s="17" t="s">
        <v>1357</v>
      </c>
      <c r="E477" s="17" t="s">
        <v>1455</v>
      </c>
      <c r="F477" s="74">
        <f t="shared" si="6"/>
        <v>23641231</v>
      </c>
      <c r="G477" s="37">
        <v>15203300</v>
      </c>
      <c r="H477" s="37">
        <v>5236607</v>
      </c>
      <c r="I477" s="37">
        <v>1663202</v>
      </c>
      <c r="J477" s="37">
        <v>1538122</v>
      </c>
      <c r="K477" s="37"/>
      <c r="L477" s="66">
        <v>20081107</v>
      </c>
    </row>
    <row r="478" spans="1:12" ht="15">
      <c r="A478" s="7">
        <v>448</v>
      </c>
      <c r="B478" s="17" t="s">
        <v>1457</v>
      </c>
      <c r="C478" s="18" t="s">
        <v>1458</v>
      </c>
      <c r="D478" s="17" t="s">
        <v>1456</v>
      </c>
      <c r="E478" s="17" t="s">
        <v>1459</v>
      </c>
      <c r="F478" s="74">
        <f t="shared" si="6"/>
        <v>1947289</v>
      </c>
      <c r="G478" s="37">
        <v>93300</v>
      </c>
      <c r="H478" s="37">
        <v>1731925</v>
      </c>
      <c r="I478" s="37">
        <v>0</v>
      </c>
      <c r="J478" s="37">
        <v>122064</v>
      </c>
      <c r="K478" s="37"/>
      <c r="L478" s="66">
        <v>20081007</v>
      </c>
    </row>
    <row r="479" spans="1:12" ht="15">
      <c r="A479" s="7">
        <v>449</v>
      </c>
      <c r="B479" s="17" t="s">
        <v>1460</v>
      </c>
      <c r="C479" s="18" t="s">
        <v>1461</v>
      </c>
      <c r="D479" s="17" t="s">
        <v>1456</v>
      </c>
      <c r="E479" s="17" t="s">
        <v>1462</v>
      </c>
      <c r="F479" s="74">
        <f aca="true" t="shared" si="7" ref="F479:F542">G479+H479+I479+J479</f>
        <v>36763423</v>
      </c>
      <c r="G479" s="37">
        <v>876325</v>
      </c>
      <c r="H479" s="37">
        <v>11333344</v>
      </c>
      <c r="I479" s="37">
        <v>9111935</v>
      </c>
      <c r="J479" s="37">
        <v>15441819</v>
      </c>
      <c r="K479" s="37"/>
      <c r="L479" s="66">
        <v>20081107</v>
      </c>
    </row>
    <row r="480" spans="1:12" ht="15">
      <c r="A480" s="7">
        <v>450</v>
      </c>
      <c r="B480" s="17" t="s">
        <v>1463</v>
      </c>
      <c r="C480" s="18" t="s">
        <v>1464</v>
      </c>
      <c r="D480" s="17" t="s">
        <v>1456</v>
      </c>
      <c r="E480" s="17" t="s">
        <v>1465</v>
      </c>
      <c r="F480" s="74">
        <f t="shared" si="7"/>
        <v>4450296</v>
      </c>
      <c r="G480" s="37">
        <v>1200000</v>
      </c>
      <c r="H480" s="37">
        <v>1469866</v>
      </c>
      <c r="I480" s="37">
        <v>1078900</v>
      </c>
      <c r="J480" s="37">
        <v>701530</v>
      </c>
      <c r="K480" s="37"/>
      <c r="L480" s="66">
        <v>20081007</v>
      </c>
    </row>
    <row r="481" spans="1:12" ht="15">
      <c r="A481" s="7">
        <v>451</v>
      </c>
      <c r="B481" s="17" t="s">
        <v>1466</v>
      </c>
      <c r="C481" s="18" t="s">
        <v>1467</v>
      </c>
      <c r="D481" s="17" t="s">
        <v>1456</v>
      </c>
      <c r="E481" s="17" t="s">
        <v>1468</v>
      </c>
      <c r="F481" s="74">
        <f t="shared" si="7"/>
        <v>6982427</v>
      </c>
      <c r="G481" s="37">
        <v>43001</v>
      </c>
      <c r="H481" s="37">
        <v>4571566</v>
      </c>
      <c r="I481" s="37">
        <v>217000</v>
      </c>
      <c r="J481" s="37">
        <v>2150860</v>
      </c>
      <c r="K481" s="37"/>
      <c r="L481" s="66">
        <v>20081007</v>
      </c>
    </row>
    <row r="482" spans="1:12" ht="15">
      <c r="A482" s="7">
        <v>452</v>
      </c>
      <c r="B482" s="17" t="s">
        <v>1469</v>
      </c>
      <c r="C482" s="18" t="s">
        <v>1470</v>
      </c>
      <c r="D482" s="17" t="s">
        <v>1456</v>
      </c>
      <c r="E482" s="17" t="s">
        <v>1471</v>
      </c>
      <c r="F482" s="74">
        <f t="shared" si="7"/>
        <v>5763874</v>
      </c>
      <c r="G482" s="37">
        <v>84500</v>
      </c>
      <c r="H482" s="37">
        <v>3203172</v>
      </c>
      <c r="I482" s="37">
        <v>229400</v>
      </c>
      <c r="J482" s="37">
        <v>2246802</v>
      </c>
      <c r="K482" s="37"/>
      <c r="L482" s="66">
        <v>20081007</v>
      </c>
    </row>
    <row r="483" spans="1:12" ht="15">
      <c r="A483" s="7">
        <v>453</v>
      </c>
      <c r="B483" s="17" t="s">
        <v>1472</v>
      </c>
      <c r="C483" s="18" t="s">
        <v>1473</v>
      </c>
      <c r="D483" s="17" t="s">
        <v>1456</v>
      </c>
      <c r="E483" s="17" t="s">
        <v>1474</v>
      </c>
      <c r="F483" s="74">
        <f t="shared" si="7"/>
        <v>5123956</v>
      </c>
      <c r="G483" s="37">
        <v>1204830</v>
      </c>
      <c r="H483" s="37">
        <v>2172864</v>
      </c>
      <c r="I483" s="37">
        <v>847700</v>
      </c>
      <c r="J483" s="37">
        <v>898562</v>
      </c>
      <c r="K483" s="37"/>
      <c r="L483" s="66">
        <v>20081007</v>
      </c>
    </row>
    <row r="484" spans="1:12" ht="15">
      <c r="A484" s="7">
        <v>454</v>
      </c>
      <c r="B484" s="17" t="s">
        <v>1475</v>
      </c>
      <c r="C484" s="18" t="s">
        <v>1476</v>
      </c>
      <c r="D484" s="17" t="s">
        <v>1456</v>
      </c>
      <c r="E484" s="17" t="s">
        <v>1477</v>
      </c>
      <c r="F484" s="74">
        <f t="shared" si="7"/>
        <v>17450248</v>
      </c>
      <c r="G484" s="37">
        <v>3281500</v>
      </c>
      <c r="H484" s="37">
        <v>6565631</v>
      </c>
      <c r="I484" s="37">
        <v>1525900</v>
      </c>
      <c r="J484" s="37">
        <v>6077217</v>
      </c>
      <c r="K484" s="37"/>
      <c r="L484" s="66">
        <v>20081007</v>
      </c>
    </row>
    <row r="485" spans="1:12" ht="15">
      <c r="A485" s="7">
        <v>455</v>
      </c>
      <c r="B485" s="17" t="s">
        <v>1478</v>
      </c>
      <c r="C485" s="18" t="s">
        <v>1479</v>
      </c>
      <c r="D485" s="17" t="s">
        <v>1456</v>
      </c>
      <c r="E485" s="17" t="s">
        <v>1480</v>
      </c>
      <c r="F485" s="74">
        <f t="shared" si="7"/>
        <v>52116657</v>
      </c>
      <c r="G485" s="37">
        <v>7302505</v>
      </c>
      <c r="H485" s="37">
        <v>19875585</v>
      </c>
      <c r="I485" s="37">
        <v>936000</v>
      </c>
      <c r="J485" s="37">
        <v>24002567</v>
      </c>
      <c r="K485" s="72"/>
      <c r="L485" s="66">
        <v>20081107</v>
      </c>
    </row>
    <row r="486" spans="1:12" ht="15">
      <c r="A486" s="7">
        <v>456</v>
      </c>
      <c r="B486" s="17" t="s">
        <v>1481</v>
      </c>
      <c r="C486" s="18" t="s">
        <v>1482</v>
      </c>
      <c r="D486" s="17" t="s">
        <v>1456</v>
      </c>
      <c r="E486" s="17" t="s">
        <v>1483</v>
      </c>
      <c r="F486" s="74">
        <f t="shared" si="7"/>
        <v>4014727</v>
      </c>
      <c r="G486" s="37">
        <v>0</v>
      </c>
      <c r="H486" s="37">
        <v>2374263</v>
      </c>
      <c r="I486" s="37">
        <v>0</v>
      </c>
      <c r="J486" s="37">
        <v>1640464</v>
      </c>
      <c r="K486" s="37"/>
      <c r="L486" s="66">
        <v>20081007</v>
      </c>
    </row>
    <row r="487" spans="1:12" ht="15">
      <c r="A487" s="7">
        <v>457</v>
      </c>
      <c r="B487" s="17" t="s">
        <v>1484</v>
      </c>
      <c r="C487" s="18" t="s">
        <v>1485</v>
      </c>
      <c r="D487" s="17" t="s">
        <v>1456</v>
      </c>
      <c r="E487" s="17" t="s">
        <v>1486</v>
      </c>
      <c r="F487" s="74">
        <f t="shared" si="7"/>
        <v>400578</v>
      </c>
      <c r="G487" s="37">
        <v>0</v>
      </c>
      <c r="H487" s="37">
        <v>347628</v>
      </c>
      <c r="I487" s="37">
        <v>0</v>
      </c>
      <c r="J487" s="37">
        <v>52950</v>
      </c>
      <c r="K487" s="72"/>
      <c r="L487" s="66">
        <v>20081007</v>
      </c>
    </row>
    <row r="488" spans="1:12" ht="15">
      <c r="A488" s="7">
        <v>458</v>
      </c>
      <c r="B488" s="17" t="s">
        <v>1487</v>
      </c>
      <c r="C488" s="18" t="s">
        <v>1488</v>
      </c>
      <c r="D488" s="17" t="s">
        <v>1456</v>
      </c>
      <c r="E488" s="17" t="s">
        <v>1489</v>
      </c>
      <c r="F488" s="74">
        <f t="shared" si="7"/>
        <v>5347106</v>
      </c>
      <c r="G488" s="37">
        <v>1286802</v>
      </c>
      <c r="H488" s="37">
        <v>3292834</v>
      </c>
      <c r="I488" s="37">
        <v>12800</v>
      </c>
      <c r="J488" s="37">
        <v>754670</v>
      </c>
      <c r="K488" s="37"/>
      <c r="L488" s="66">
        <v>20081007</v>
      </c>
    </row>
    <row r="489" spans="1:12" ht="15">
      <c r="A489" s="7">
        <v>459</v>
      </c>
      <c r="B489" s="17" t="s">
        <v>1490</v>
      </c>
      <c r="C489" s="18" t="s">
        <v>1491</v>
      </c>
      <c r="D489" s="17" t="s">
        <v>1456</v>
      </c>
      <c r="E489" s="17" t="s">
        <v>1492</v>
      </c>
      <c r="F489" s="74">
        <f t="shared" si="7"/>
        <v>13825095</v>
      </c>
      <c r="G489" s="37">
        <v>897500</v>
      </c>
      <c r="H489" s="37">
        <v>2871988</v>
      </c>
      <c r="I489" s="37">
        <v>6261250</v>
      </c>
      <c r="J489" s="37">
        <v>3794357</v>
      </c>
      <c r="K489" s="37"/>
      <c r="L489" s="66">
        <v>20081007</v>
      </c>
    </row>
    <row r="490" spans="1:12" ht="15">
      <c r="A490" s="7">
        <v>460</v>
      </c>
      <c r="B490" s="17" t="s">
        <v>1493</v>
      </c>
      <c r="C490" s="18" t="s">
        <v>1494</v>
      </c>
      <c r="D490" s="17" t="s">
        <v>1456</v>
      </c>
      <c r="E490" s="17" t="s">
        <v>1495</v>
      </c>
      <c r="F490" s="74">
        <f t="shared" si="7"/>
        <v>8740778</v>
      </c>
      <c r="G490" s="37">
        <v>501201</v>
      </c>
      <c r="H490" s="37">
        <v>4146882</v>
      </c>
      <c r="I490" s="37">
        <v>3535000</v>
      </c>
      <c r="J490" s="37">
        <v>557695</v>
      </c>
      <c r="K490" s="37"/>
      <c r="L490" s="66">
        <v>20081007</v>
      </c>
    </row>
    <row r="491" spans="1:12" ht="15">
      <c r="A491" s="7">
        <v>461</v>
      </c>
      <c r="B491" s="17" t="s">
        <v>1496</v>
      </c>
      <c r="C491" s="18" t="s">
        <v>1497</v>
      </c>
      <c r="D491" s="17" t="s">
        <v>1456</v>
      </c>
      <c r="E491" s="17" t="s">
        <v>1498</v>
      </c>
      <c r="F491" s="74">
        <f t="shared" si="7"/>
        <v>51966181</v>
      </c>
      <c r="G491" s="37">
        <v>1177761</v>
      </c>
      <c r="H491" s="37">
        <v>24994575</v>
      </c>
      <c r="I491" s="37">
        <v>5253960</v>
      </c>
      <c r="J491" s="37">
        <v>20539885</v>
      </c>
      <c r="K491" s="37"/>
      <c r="L491" s="66">
        <v>20081007</v>
      </c>
    </row>
    <row r="492" spans="1:12" ht="15">
      <c r="A492" s="7">
        <v>462</v>
      </c>
      <c r="B492" s="17" t="s">
        <v>1499</v>
      </c>
      <c r="C492" s="18" t="s">
        <v>1500</v>
      </c>
      <c r="D492" s="17" t="s">
        <v>1456</v>
      </c>
      <c r="E492" s="17" t="s">
        <v>1501</v>
      </c>
      <c r="F492" s="74">
        <f t="shared" si="7"/>
        <v>11851001</v>
      </c>
      <c r="G492" s="37">
        <v>1661901</v>
      </c>
      <c r="H492" s="37">
        <v>8353853</v>
      </c>
      <c r="I492" s="37">
        <v>643989</v>
      </c>
      <c r="J492" s="37">
        <v>1191258</v>
      </c>
      <c r="K492" s="37"/>
      <c r="L492" s="66">
        <v>20081007</v>
      </c>
    </row>
    <row r="493" spans="1:12" ht="15">
      <c r="A493" s="7">
        <v>463</v>
      </c>
      <c r="B493" s="17" t="s">
        <v>1502</v>
      </c>
      <c r="C493" s="18" t="s">
        <v>1503</v>
      </c>
      <c r="D493" s="17" t="s">
        <v>1456</v>
      </c>
      <c r="E493" s="17" t="s">
        <v>1504</v>
      </c>
      <c r="F493" s="74">
        <f t="shared" si="7"/>
        <v>5748589</v>
      </c>
      <c r="G493" s="37">
        <v>381000</v>
      </c>
      <c r="H493" s="37">
        <v>2524392</v>
      </c>
      <c r="I493" s="37">
        <v>0</v>
      </c>
      <c r="J493" s="37">
        <v>2843197</v>
      </c>
      <c r="K493" s="37"/>
      <c r="L493" s="66">
        <v>20081007</v>
      </c>
    </row>
    <row r="494" spans="1:12" ht="15">
      <c r="A494" s="7">
        <v>464</v>
      </c>
      <c r="B494" s="17" t="s">
        <v>1506</v>
      </c>
      <c r="C494" s="18" t="s">
        <v>1507</v>
      </c>
      <c r="D494" s="17" t="s">
        <v>1505</v>
      </c>
      <c r="E494" s="17" t="s">
        <v>1508</v>
      </c>
      <c r="F494" s="74">
        <f t="shared" si="7"/>
        <v>3343695</v>
      </c>
      <c r="G494" s="37">
        <v>2055000</v>
      </c>
      <c r="H494" s="37">
        <v>252700</v>
      </c>
      <c r="I494" s="37">
        <v>1035995</v>
      </c>
      <c r="J494" s="37">
        <v>0</v>
      </c>
      <c r="K494" s="37"/>
      <c r="L494" s="66">
        <v>20081107</v>
      </c>
    </row>
    <row r="495" spans="1:12" ht="15">
      <c r="A495" s="7">
        <v>465</v>
      </c>
      <c r="B495" s="17" t="s">
        <v>1509</v>
      </c>
      <c r="C495" s="18" t="s">
        <v>1510</v>
      </c>
      <c r="D495" s="17" t="s">
        <v>1505</v>
      </c>
      <c r="E495" s="17" t="s">
        <v>1511</v>
      </c>
      <c r="F495" s="74">
        <f t="shared" si="7"/>
        <v>1745817</v>
      </c>
      <c r="G495" s="37">
        <v>81864</v>
      </c>
      <c r="H495" s="37">
        <v>192963</v>
      </c>
      <c r="I495" s="37">
        <v>438233</v>
      </c>
      <c r="J495" s="37">
        <v>1032757</v>
      </c>
      <c r="K495" s="72"/>
      <c r="L495" s="66">
        <v>20081007</v>
      </c>
    </row>
    <row r="496" spans="1:12" ht="15">
      <c r="A496" s="7">
        <v>466</v>
      </c>
      <c r="B496" s="17" t="s">
        <v>1512</v>
      </c>
      <c r="C496" s="18" t="s">
        <v>1513</v>
      </c>
      <c r="D496" s="17" t="s">
        <v>1505</v>
      </c>
      <c r="E496" s="17" t="s">
        <v>1514</v>
      </c>
      <c r="F496" s="74">
        <f t="shared" si="7"/>
        <v>827880</v>
      </c>
      <c r="G496" s="37">
        <v>504000</v>
      </c>
      <c r="H496" s="37">
        <v>183770</v>
      </c>
      <c r="I496" s="37">
        <v>111000</v>
      </c>
      <c r="J496" s="37">
        <v>29110</v>
      </c>
      <c r="K496" s="37"/>
      <c r="L496" s="66">
        <v>20081007</v>
      </c>
    </row>
    <row r="497" spans="1:12" ht="15">
      <c r="A497" s="7">
        <v>467</v>
      </c>
      <c r="B497" s="17" t="s">
        <v>1515</v>
      </c>
      <c r="C497" s="18" t="s">
        <v>1516</v>
      </c>
      <c r="D497" s="17" t="s">
        <v>1505</v>
      </c>
      <c r="E497" s="17" t="s">
        <v>1517</v>
      </c>
      <c r="F497" s="74">
        <f t="shared" si="7"/>
        <v>1415273</v>
      </c>
      <c r="G497" s="37">
        <v>917000</v>
      </c>
      <c r="H497" s="37">
        <v>177688</v>
      </c>
      <c r="I497" s="37">
        <v>100000</v>
      </c>
      <c r="J497" s="37">
        <v>220585</v>
      </c>
      <c r="K497" s="37"/>
      <c r="L497" s="66">
        <v>20081007</v>
      </c>
    </row>
    <row r="498" spans="1:12" ht="15">
      <c r="A498" s="7">
        <v>468</v>
      </c>
      <c r="B498" s="17" t="s">
        <v>1518</v>
      </c>
      <c r="C498" s="18" t="s">
        <v>1519</v>
      </c>
      <c r="D498" s="17" t="s">
        <v>1505</v>
      </c>
      <c r="E498" s="17" t="s">
        <v>1520</v>
      </c>
      <c r="F498" s="74">
        <f t="shared" si="7"/>
        <v>1080672</v>
      </c>
      <c r="G498" s="37">
        <v>414952</v>
      </c>
      <c r="H498" s="37">
        <v>126267</v>
      </c>
      <c r="I498" s="37">
        <v>288250</v>
      </c>
      <c r="J498" s="37">
        <v>251203</v>
      </c>
      <c r="K498" s="37"/>
      <c r="L498" s="66">
        <v>20081007</v>
      </c>
    </row>
    <row r="499" spans="1:12" ht="15">
      <c r="A499" s="7">
        <v>469</v>
      </c>
      <c r="B499" s="17" t="s">
        <v>1521</v>
      </c>
      <c r="C499" s="18" t="s">
        <v>1522</v>
      </c>
      <c r="D499" s="17" t="s">
        <v>1505</v>
      </c>
      <c r="E499" s="17" t="s">
        <v>1523</v>
      </c>
      <c r="F499" s="74">
        <f t="shared" si="7"/>
        <v>2809698</v>
      </c>
      <c r="G499" s="37">
        <v>784800</v>
      </c>
      <c r="H499" s="37">
        <v>210795</v>
      </c>
      <c r="I499" s="37">
        <v>63000</v>
      </c>
      <c r="J499" s="37">
        <v>1751103</v>
      </c>
      <c r="K499" s="37"/>
      <c r="L499" s="66" t="s">
        <v>975</v>
      </c>
    </row>
    <row r="500" spans="1:12" ht="15">
      <c r="A500" s="7">
        <v>470</v>
      </c>
      <c r="B500" s="17" t="s">
        <v>1524</v>
      </c>
      <c r="C500" s="18" t="s">
        <v>1525</v>
      </c>
      <c r="D500" s="17" t="s">
        <v>1505</v>
      </c>
      <c r="E500" s="17" t="s">
        <v>1526</v>
      </c>
      <c r="F500" s="74">
        <f t="shared" si="7"/>
        <v>976920</v>
      </c>
      <c r="G500" s="37">
        <v>131000</v>
      </c>
      <c r="H500" s="37">
        <v>293939</v>
      </c>
      <c r="I500" s="37">
        <v>0</v>
      </c>
      <c r="J500" s="37">
        <v>551981</v>
      </c>
      <c r="K500" s="37"/>
      <c r="L500" s="66">
        <v>20081007</v>
      </c>
    </row>
    <row r="501" spans="1:12" ht="15">
      <c r="A501" s="7">
        <v>471</v>
      </c>
      <c r="B501" s="17" t="s">
        <v>1527</v>
      </c>
      <c r="C501" s="18" t="s">
        <v>1528</v>
      </c>
      <c r="D501" s="17" t="s">
        <v>1505</v>
      </c>
      <c r="E501" s="17" t="s">
        <v>1529</v>
      </c>
      <c r="F501" s="74">
        <f t="shared" si="7"/>
        <v>3925609</v>
      </c>
      <c r="G501" s="37">
        <v>227200</v>
      </c>
      <c r="H501" s="37">
        <v>1549580</v>
      </c>
      <c r="I501" s="37">
        <v>674464</v>
      </c>
      <c r="J501" s="37">
        <v>1474365</v>
      </c>
      <c r="K501" s="37"/>
      <c r="L501" s="66">
        <v>20081007</v>
      </c>
    </row>
    <row r="502" spans="1:12" ht="15">
      <c r="A502" s="7">
        <v>472</v>
      </c>
      <c r="B502" s="17" t="s">
        <v>1530</v>
      </c>
      <c r="C502" s="18" t="s">
        <v>1531</v>
      </c>
      <c r="D502" s="17" t="s">
        <v>1505</v>
      </c>
      <c r="E502" s="17" t="s">
        <v>1532</v>
      </c>
      <c r="F502" s="74">
        <f t="shared" si="7"/>
        <v>2510128</v>
      </c>
      <c r="G502" s="37">
        <v>1047325</v>
      </c>
      <c r="H502" s="37">
        <v>578773</v>
      </c>
      <c r="I502" s="37">
        <v>454600</v>
      </c>
      <c r="J502" s="37">
        <v>429430</v>
      </c>
      <c r="K502" s="37"/>
      <c r="L502" s="66">
        <v>20081107</v>
      </c>
    </row>
    <row r="503" spans="1:12" ht="15">
      <c r="A503" s="7">
        <v>473</v>
      </c>
      <c r="B503" s="17" t="s">
        <v>1533</v>
      </c>
      <c r="C503" s="18" t="s">
        <v>1534</v>
      </c>
      <c r="D503" s="17" t="s">
        <v>1505</v>
      </c>
      <c r="E503" s="17" t="s">
        <v>1535</v>
      </c>
      <c r="F503" s="74">
        <f t="shared" si="7"/>
        <v>5703912</v>
      </c>
      <c r="G503" s="37">
        <v>2497056</v>
      </c>
      <c r="H503" s="37">
        <v>1473368</v>
      </c>
      <c r="I503" s="37">
        <v>275908</v>
      </c>
      <c r="J503" s="37">
        <v>1457580</v>
      </c>
      <c r="K503" s="37"/>
      <c r="L503" s="66">
        <v>20081007</v>
      </c>
    </row>
    <row r="504" spans="1:12" ht="15">
      <c r="A504" s="7">
        <v>474</v>
      </c>
      <c r="B504" s="17" t="s">
        <v>1536</v>
      </c>
      <c r="C504" s="18" t="s">
        <v>1537</v>
      </c>
      <c r="D504" s="17" t="s">
        <v>1505</v>
      </c>
      <c r="E504" s="17" t="s">
        <v>1543</v>
      </c>
      <c r="F504" s="74">
        <f t="shared" si="7"/>
        <v>1689082</v>
      </c>
      <c r="G504" s="37">
        <v>695000</v>
      </c>
      <c r="H504" s="37">
        <v>303185</v>
      </c>
      <c r="I504" s="37">
        <v>507000</v>
      </c>
      <c r="J504" s="37">
        <v>183897</v>
      </c>
      <c r="K504" s="37"/>
      <c r="L504" s="66">
        <v>20081007</v>
      </c>
    </row>
    <row r="505" spans="1:12" ht="15">
      <c r="A505" s="7">
        <v>475</v>
      </c>
      <c r="B505" s="17" t="s">
        <v>1544</v>
      </c>
      <c r="C505" s="18" t="s">
        <v>1545</v>
      </c>
      <c r="D505" s="17" t="s">
        <v>1505</v>
      </c>
      <c r="E505" s="17" t="s">
        <v>1546</v>
      </c>
      <c r="F505" s="74">
        <f t="shared" si="7"/>
        <v>18293737</v>
      </c>
      <c r="G505" s="37">
        <v>4381300</v>
      </c>
      <c r="H505" s="37">
        <v>7255903</v>
      </c>
      <c r="I505" s="37">
        <v>455500</v>
      </c>
      <c r="J505" s="37">
        <v>6201034</v>
      </c>
      <c r="K505" s="37"/>
      <c r="L505" s="66">
        <v>20081107</v>
      </c>
    </row>
    <row r="506" spans="1:12" ht="15">
      <c r="A506" s="7">
        <v>476</v>
      </c>
      <c r="B506" s="17" t="s">
        <v>1547</v>
      </c>
      <c r="C506" s="18" t="s">
        <v>1548</v>
      </c>
      <c r="D506" s="17" t="s">
        <v>1505</v>
      </c>
      <c r="E506" s="17" t="s">
        <v>1549</v>
      </c>
      <c r="F506" s="74">
        <f t="shared" si="7"/>
        <v>4480027</v>
      </c>
      <c r="G506" s="37">
        <v>717599</v>
      </c>
      <c r="H506" s="37">
        <v>909776</v>
      </c>
      <c r="I506" s="37">
        <v>382992</v>
      </c>
      <c r="J506" s="37">
        <v>2469660</v>
      </c>
      <c r="K506" s="37"/>
      <c r="L506" s="66">
        <v>20081107</v>
      </c>
    </row>
    <row r="507" spans="1:12" ht="15">
      <c r="A507" s="7">
        <v>477</v>
      </c>
      <c r="B507" s="17" t="s">
        <v>1550</v>
      </c>
      <c r="C507" s="18" t="s">
        <v>1551</v>
      </c>
      <c r="D507" s="17" t="s">
        <v>1505</v>
      </c>
      <c r="E507" s="17" t="s">
        <v>1552</v>
      </c>
      <c r="F507" s="74">
        <f t="shared" si="7"/>
        <v>3636991</v>
      </c>
      <c r="G507" s="37">
        <v>458525</v>
      </c>
      <c r="H507" s="37">
        <v>633336</v>
      </c>
      <c r="I507" s="37">
        <v>1903385</v>
      </c>
      <c r="J507" s="37">
        <v>641745</v>
      </c>
      <c r="K507" s="37"/>
      <c r="L507" s="66">
        <v>20081007</v>
      </c>
    </row>
    <row r="508" spans="1:12" ht="15">
      <c r="A508" s="7">
        <v>478</v>
      </c>
      <c r="B508" s="17" t="s">
        <v>1553</v>
      </c>
      <c r="C508" s="18" t="s">
        <v>1554</v>
      </c>
      <c r="D508" s="17" t="s">
        <v>1505</v>
      </c>
      <c r="E508" s="17" t="s">
        <v>1555</v>
      </c>
      <c r="F508" s="74">
        <f t="shared" si="7"/>
        <v>2824636</v>
      </c>
      <c r="G508" s="37">
        <v>0</v>
      </c>
      <c r="H508" s="37">
        <v>574176</v>
      </c>
      <c r="I508" s="37">
        <v>1517500</v>
      </c>
      <c r="J508" s="37">
        <v>732960</v>
      </c>
      <c r="K508" s="37"/>
      <c r="L508" s="66">
        <v>20081007</v>
      </c>
    </row>
    <row r="509" spans="1:12" ht="15">
      <c r="A509" s="7">
        <v>479</v>
      </c>
      <c r="B509" s="17" t="s">
        <v>1557</v>
      </c>
      <c r="C509" s="18" t="s">
        <v>1558</v>
      </c>
      <c r="D509" s="17" t="s">
        <v>1556</v>
      </c>
      <c r="E509" s="17" t="s">
        <v>1559</v>
      </c>
      <c r="F509" s="74">
        <f t="shared" si="7"/>
        <v>20212069</v>
      </c>
      <c r="G509" s="37">
        <v>5466702</v>
      </c>
      <c r="H509" s="37">
        <v>7268393</v>
      </c>
      <c r="I509" s="37">
        <v>2398592</v>
      </c>
      <c r="J509" s="37">
        <v>5078382</v>
      </c>
      <c r="K509" s="37"/>
      <c r="L509" s="66">
        <v>20081007</v>
      </c>
    </row>
    <row r="510" spans="1:12" ht="15">
      <c r="A510" s="7">
        <v>480</v>
      </c>
      <c r="B510" s="17" t="s">
        <v>1560</v>
      </c>
      <c r="C510" s="18" t="s">
        <v>1561</v>
      </c>
      <c r="D510" s="17" t="s">
        <v>1556</v>
      </c>
      <c r="E510" s="17" t="s">
        <v>1562</v>
      </c>
      <c r="F510" s="74">
        <f t="shared" si="7"/>
        <v>36136954</v>
      </c>
      <c r="G510" s="37">
        <v>10962791</v>
      </c>
      <c r="H510" s="37">
        <v>15102482</v>
      </c>
      <c r="I510" s="37">
        <v>447199</v>
      </c>
      <c r="J510" s="37">
        <v>9624482</v>
      </c>
      <c r="K510" s="37"/>
      <c r="L510" s="66">
        <v>20081007</v>
      </c>
    </row>
    <row r="511" spans="1:12" ht="15">
      <c r="A511" s="7">
        <v>481</v>
      </c>
      <c r="B511" s="17" t="s">
        <v>1563</v>
      </c>
      <c r="C511" s="18" t="s">
        <v>1564</v>
      </c>
      <c r="D511" s="17" t="s">
        <v>1556</v>
      </c>
      <c r="E511" s="17" t="s">
        <v>1565</v>
      </c>
      <c r="F511" s="74">
        <f t="shared" si="7"/>
        <v>11326568</v>
      </c>
      <c r="G511" s="37">
        <v>455503</v>
      </c>
      <c r="H511" s="37">
        <v>6322219</v>
      </c>
      <c r="I511" s="37">
        <v>1080201</v>
      </c>
      <c r="J511" s="37">
        <v>3468645</v>
      </c>
      <c r="K511" s="37"/>
      <c r="L511" s="66">
        <v>20081107</v>
      </c>
    </row>
    <row r="512" spans="1:12" ht="15">
      <c r="A512" s="7">
        <v>482</v>
      </c>
      <c r="B512" s="17" t="s">
        <v>1566</v>
      </c>
      <c r="C512" s="18" t="s">
        <v>1567</v>
      </c>
      <c r="D512" s="17" t="s">
        <v>1556</v>
      </c>
      <c r="E512" s="17" t="s">
        <v>1568</v>
      </c>
      <c r="F512" s="74">
        <f t="shared" si="7"/>
        <v>3852652</v>
      </c>
      <c r="G512" s="37">
        <v>0</v>
      </c>
      <c r="H512" s="37">
        <v>1945603</v>
      </c>
      <c r="I512" s="37">
        <v>1029000</v>
      </c>
      <c r="J512" s="37">
        <v>878049</v>
      </c>
      <c r="K512" s="37"/>
      <c r="L512" s="66">
        <v>20081007</v>
      </c>
    </row>
    <row r="513" spans="1:12" ht="15">
      <c r="A513" s="7">
        <v>483</v>
      </c>
      <c r="B513" s="17" t="s">
        <v>1569</v>
      </c>
      <c r="C513" s="18" t="s">
        <v>1570</v>
      </c>
      <c r="D513" s="17" t="s">
        <v>1556</v>
      </c>
      <c r="E513" s="17" t="s">
        <v>1571</v>
      </c>
      <c r="F513" s="74">
        <f t="shared" si="7"/>
        <v>42194706</v>
      </c>
      <c r="G513" s="37">
        <v>2478000</v>
      </c>
      <c r="H513" s="37">
        <v>5886103</v>
      </c>
      <c r="I513" s="37">
        <v>423114</v>
      </c>
      <c r="J513" s="37">
        <v>33407489</v>
      </c>
      <c r="K513" s="37"/>
      <c r="L513" s="66">
        <v>20081007</v>
      </c>
    </row>
    <row r="514" spans="1:12" ht="15">
      <c r="A514" s="7">
        <v>484</v>
      </c>
      <c r="B514" s="17" t="s">
        <v>1572</v>
      </c>
      <c r="C514" s="18" t="s">
        <v>1573</v>
      </c>
      <c r="D514" s="17" t="s">
        <v>1556</v>
      </c>
      <c r="E514" s="17" t="s">
        <v>1574</v>
      </c>
      <c r="F514" s="74">
        <f t="shared" si="7"/>
        <v>180631409</v>
      </c>
      <c r="G514" s="37">
        <v>4238579</v>
      </c>
      <c r="H514" s="37">
        <v>15169628</v>
      </c>
      <c r="I514" s="37">
        <v>384001</v>
      </c>
      <c r="J514" s="37">
        <v>160839201</v>
      </c>
      <c r="K514" s="37"/>
      <c r="L514" s="66">
        <v>20081107</v>
      </c>
    </row>
    <row r="515" spans="1:12" ht="15">
      <c r="A515" s="7">
        <v>485</v>
      </c>
      <c r="B515" s="17" t="s">
        <v>1575</v>
      </c>
      <c r="C515" s="18" t="s">
        <v>1576</v>
      </c>
      <c r="D515" s="17" t="s">
        <v>1556</v>
      </c>
      <c r="E515" s="17" t="s">
        <v>1577</v>
      </c>
      <c r="F515" s="74">
        <f t="shared" si="7"/>
        <v>4277992</v>
      </c>
      <c r="G515" s="37">
        <v>2765000</v>
      </c>
      <c r="H515" s="37">
        <v>1442281</v>
      </c>
      <c r="I515" s="37">
        <v>0</v>
      </c>
      <c r="J515" s="37">
        <v>70711</v>
      </c>
      <c r="K515" s="37"/>
      <c r="L515" s="66">
        <v>20081107</v>
      </c>
    </row>
    <row r="516" spans="1:12" ht="15">
      <c r="A516" s="7">
        <v>486</v>
      </c>
      <c r="B516" s="17" t="s">
        <v>1578</v>
      </c>
      <c r="C516" s="18" t="s">
        <v>1579</v>
      </c>
      <c r="D516" s="17" t="s">
        <v>1556</v>
      </c>
      <c r="E516" s="17" t="s">
        <v>234</v>
      </c>
      <c r="F516" s="74">
        <f t="shared" si="7"/>
        <v>67706556</v>
      </c>
      <c r="G516" s="37">
        <v>11551027</v>
      </c>
      <c r="H516" s="37">
        <v>14560875</v>
      </c>
      <c r="I516" s="37">
        <v>16001670</v>
      </c>
      <c r="J516" s="37">
        <v>25592984</v>
      </c>
      <c r="K516" s="37"/>
      <c r="L516" s="66">
        <v>20081107</v>
      </c>
    </row>
    <row r="517" spans="1:12" ht="15">
      <c r="A517" s="7">
        <v>487</v>
      </c>
      <c r="B517" s="17" t="s">
        <v>1580</v>
      </c>
      <c r="C517" s="18" t="s">
        <v>1581</v>
      </c>
      <c r="D517" s="17" t="s">
        <v>1556</v>
      </c>
      <c r="E517" s="17" t="s">
        <v>1598</v>
      </c>
      <c r="F517" s="74">
        <f t="shared" si="7"/>
        <v>3291196</v>
      </c>
      <c r="G517" s="37">
        <v>1115000</v>
      </c>
      <c r="H517" s="37">
        <v>1565168</v>
      </c>
      <c r="I517" s="37">
        <v>10000</v>
      </c>
      <c r="J517" s="37">
        <v>601028</v>
      </c>
      <c r="K517" s="37"/>
      <c r="L517" s="66">
        <v>20081007</v>
      </c>
    </row>
    <row r="518" spans="1:12" ht="15">
      <c r="A518" s="7">
        <v>488</v>
      </c>
      <c r="B518" s="17" t="s">
        <v>1599</v>
      </c>
      <c r="C518" s="18" t="s">
        <v>1600</v>
      </c>
      <c r="D518" s="17" t="s">
        <v>1556</v>
      </c>
      <c r="E518" s="17" t="s">
        <v>1601</v>
      </c>
      <c r="F518" s="74">
        <f t="shared" si="7"/>
        <v>40590014</v>
      </c>
      <c r="G518" s="37">
        <v>20113039</v>
      </c>
      <c r="H518" s="37">
        <v>11240282</v>
      </c>
      <c r="I518" s="37">
        <v>1099407</v>
      </c>
      <c r="J518" s="37">
        <v>8137286</v>
      </c>
      <c r="K518" s="37"/>
      <c r="L518" s="66">
        <v>20081107</v>
      </c>
    </row>
    <row r="519" spans="1:12" ht="15">
      <c r="A519" s="7">
        <v>489</v>
      </c>
      <c r="B519" s="17" t="s">
        <v>1602</v>
      </c>
      <c r="C519" s="18" t="s">
        <v>1603</v>
      </c>
      <c r="D519" s="17" t="s">
        <v>1556</v>
      </c>
      <c r="E519" s="17" t="s">
        <v>1604</v>
      </c>
      <c r="F519" s="74">
        <f t="shared" si="7"/>
        <v>3738406</v>
      </c>
      <c r="G519" s="37">
        <v>1050000</v>
      </c>
      <c r="H519" s="37">
        <v>1495258</v>
      </c>
      <c r="I519" s="37">
        <v>659084</v>
      </c>
      <c r="J519" s="37">
        <v>534064</v>
      </c>
      <c r="K519" s="37"/>
      <c r="L519" s="66">
        <v>20081007</v>
      </c>
    </row>
    <row r="520" spans="1:12" ht="15">
      <c r="A520" s="7">
        <v>490</v>
      </c>
      <c r="B520" s="17" t="s">
        <v>1605</v>
      </c>
      <c r="C520" s="18" t="s">
        <v>1606</v>
      </c>
      <c r="D520" s="17" t="s">
        <v>1556</v>
      </c>
      <c r="E520" s="17" t="s">
        <v>1607</v>
      </c>
      <c r="F520" s="74">
        <f t="shared" si="7"/>
        <v>328157</v>
      </c>
      <c r="G520" s="37">
        <v>0</v>
      </c>
      <c r="H520" s="37">
        <v>269873</v>
      </c>
      <c r="I520" s="37">
        <v>45783</v>
      </c>
      <c r="J520" s="37">
        <v>12501</v>
      </c>
      <c r="K520" s="37"/>
      <c r="L520" s="66" t="s">
        <v>975</v>
      </c>
    </row>
    <row r="521" spans="1:12" ht="15">
      <c r="A521" s="7">
        <v>491</v>
      </c>
      <c r="B521" s="17" t="s">
        <v>1608</v>
      </c>
      <c r="C521" s="18" t="s">
        <v>1609</v>
      </c>
      <c r="D521" s="17" t="s">
        <v>1556</v>
      </c>
      <c r="E521" s="17" t="s">
        <v>1610</v>
      </c>
      <c r="F521" s="74">
        <f t="shared" si="7"/>
        <v>18649764</v>
      </c>
      <c r="G521" s="37">
        <v>1373416</v>
      </c>
      <c r="H521" s="37">
        <v>7032665</v>
      </c>
      <c r="I521" s="37">
        <v>2871263</v>
      </c>
      <c r="J521" s="37">
        <v>7372420</v>
      </c>
      <c r="K521" s="37"/>
      <c r="L521" s="66">
        <v>20081007</v>
      </c>
    </row>
    <row r="522" spans="1:12" ht="15">
      <c r="A522" s="7">
        <v>492</v>
      </c>
      <c r="B522" s="17" t="s">
        <v>1611</v>
      </c>
      <c r="C522" s="18" t="s">
        <v>1612</v>
      </c>
      <c r="D522" s="17" t="s">
        <v>1556</v>
      </c>
      <c r="E522" s="17" t="s">
        <v>1613</v>
      </c>
      <c r="F522" s="74">
        <f t="shared" si="7"/>
        <v>7437625</v>
      </c>
      <c r="G522" s="37">
        <v>58300</v>
      </c>
      <c r="H522" s="37">
        <v>2146347</v>
      </c>
      <c r="I522" s="37">
        <v>0</v>
      </c>
      <c r="J522" s="37">
        <v>5232978</v>
      </c>
      <c r="K522" s="37"/>
      <c r="L522" s="66">
        <v>20081107</v>
      </c>
    </row>
    <row r="523" spans="1:12" ht="15">
      <c r="A523" s="7">
        <v>493</v>
      </c>
      <c r="B523" s="17" t="s">
        <v>1614</v>
      </c>
      <c r="C523" s="18" t="s">
        <v>1615</v>
      </c>
      <c r="D523" s="17" t="s">
        <v>1556</v>
      </c>
      <c r="E523" s="17" t="s">
        <v>1540</v>
      </c>
      <c r="F523" s="74">
        <f t="shared" si="7"/>
        <v>6474787</v>
      </c>
      <c r="G523" s="37">
        <v>1219530</v>
      </c>
      <c r="H523" s="37">
        <v>2621862</v>
      </c>
      <c r="I523" s="37">
        <v>123000</v>
      </c>
      <c r="J523" s="37">
        <v>2510395</v>
      </c>
      <c r="K523" s="37"/>
      <c r="L523" s="66">
        <v>20081107</v>
      </c>
    </row>
    <row r="524" spans="1:12" ht="15">
      <c r="A524" s="7">
        <v>494</v>
      </c>
      <c r="B524" s="17" t="s">
        <v>1616</v>
      </c>
      <c r="C524" s="18" t="s">
        <v>1617</v>
      </c>
      <c r="D524" s="17" t="s">
        <v>1556</v>
      </c>
      <c r="E524" s="17" t="s">
        <v>1618</v>
      </c>
      <c r="F524" s="74">
        <f t="shared" si="7"/>
        <v>8181985</v>
      </c>
      <c r="G524" s="37">
        <v>599602</v>
      </c>
      <c r="H524" s="37">
        <v>1897325</v>
      </c>
      <c r="I524" s="37">
        <v>563001</v>
      </c>
      <c r="J524" s="37">
        <v>5122057</v>
      </c>
      <c r="K524" s="37"/>
      <c r="L524" s="66">
        <v>20081007</v>
      </c>
    </row>
    <row r="525" spans="1:12" ht="15">
      <c r="A525" s="7">
        <v>495</v>
      </c>
      <c r="B525" s="17" t="s">
        <v>1619</v>
      </c>
      <c r="C525" s="18" t="s">
        <v>1620</v>
      </c>
      <c r="D525" s="17" t="s">
        <v>1556</v>
      </c>
      <c r="E525" s="17" t="s">
        <v>1621</v>
      </c>
      <c r="F525" s="74">
        <f t="shared" si="7"/>
        <v>1436001</v>
      </c>
      <c r="G525" s="37">
        <v>360000</v>
      </c>
      <c r="H525" s="37">
        <v>677614</v>
      </c>
      <c r="I525" s="37">
        <v>0</v>
      </c>
      <c r="J525" s="37">
        <v>398387</v>
      </c>
      <c r="K525" s="37"/>
      <c r="L525" s="66">
        <v>20081007</v>
      </c>
    </row>
    <row r="526" spans="1:12" ht="15">
      <c r="A526" s="7">
        <v>496</v>
      </c>
      <c r="B526" s="17" t="s">
        <v>1622</v>
      </c>
      <c r="C526" s="18" t="s">
        <v>1623</v>
      </c>
      <c r="D526" s="17" t="s">
        <v>1556</v>
      </c>
      <c r="E526" s="17" t="s">
        <v>1624</v>
      </c>
      <c r="F526" s="74">
        <f t="shared" si="7"/>
        <v>7224796</v>
      </c>
      <c r="G526" s="37">
        <v>0</v>
      </c>
      <c r="H526" s="37">
        <v>2419129</v>
      </c>
      <c r="I526" s="37">
        <v>117600</v>
      </c>
      <c r="J526" s="37">
        <v>4688067</v>
      </c>
      <c r="K526" s="37"/>
      <c r="L526" s="66">
        <v>20081007</v>
      </c>
    </row>
    <row r="527" spans="1:12" ht="15">
      <c r="A527" s="7">
        <v>497</v>
      </c>
      <c r="B527" s="17" t="s">
        <v>1625</v>
      </c>
      <c r="C527" s="18" t="s">
        <v>1626</v>
      </c>
      <c r="D527" s="17" t="s">
        <v>1556</v>
      </c>
      <c r="E527" s="17" t="s">
        <v>1541</v>
      </c>
      <c r="F527" s="74">
        <f t="shared" si="7"/>
        <v>682789</v>
      </c>
      <c r="G527" s="37">
        <v>140500</v>
      </c>
      <c r="H527" s="37">
        <v>488334</v>
      </c>
      <c r="I527" s="37">
        <v>1200</v>
      </c>
      <c r="J527" s="37">
        <v>52755</v>
      </c>
      <c r="K527" s="37"/>
      <c r="L527" s="66" t="s">
        <v>975</v>
      </c>
    </row>
    <row r="528" spans="1:12" ht="15">
      <c r="A528" s="7">
        <v>498</v>
      </c>
      <c r="B528" s="17" t="s">
        <v>1627</v>
      </c>
      <c r="C528" s="18" t="s">
        <v>1628</v>
      </c>
      <c r="D528" s="17" t="s">
        <v>1556</v>
      </c>
      <c r="E528" s="17" t="s">
        <v>1629</v>
      </c>
      <c r="F528" s="74">
        <f t="shared" si="7"/>
        <v>29614939</v>
      </c>
      <c r="G528" s="37">
        <v>10613774</v>
      </c>
      <c r="H528" s="37">
        <v>11403017</v>
      </c>
      <c r="I528" s="37">
        <v>917796</v>
      </c>
      <c r="J528" s="37">
        <v>6680352</v>
      </c>
      <c r="K528" s="37"/>
      <c r="L528" s="66">
        <v>20081107</v>
      </c>
    </row>
    <row r="529" spans="1:12" ht="15">
      <c r="A529" s="7">
        <v>499</v>
      </c>
      <c r="B529" s="17" t="s">
        <v>1630</v>
      </c>
      <c r="C529" s="18" t="s">
        <v>1631</v>
      </c>
      <c r="D529" s="17" t="s">
        <v>1556</v>
      </c>
      <c r="E529" s="17" t="s">
        <v>1632</v>
      </c>
      <c r="F529" s="74">
        <f t="shared" si="7"/>
        <v>9226305</v>
      </c>
      <c r="G529" s="37">
        <v>1860201</v>
      </c>
      <c r="H529" s="37">
        <v>3218238</v>
      </c>
      <c r="I529" s="37">
        <v>1681950</v>
      </c>
      <c r="J529" s="37">
        <v>2465916</v>
      </c>
      <c r="K529" s="37"/>
      <c r="L529" s="66">
        <v>20081107</v>
      </c>
    </row>
    <row r="530" spans="1:12" ht="15">
      <c r="A530" s="7">
        <v>500</v>
      </c>
      <c r="B530" s="17" t="s">
        <v>1634</v>
      </c>
      <c r="C530" s="18" t="s">
        <v>1635</v>
      </c>
      <c r="D530" s="17" t="s">
        <v>1633</v>
      </c>
      <c r="E530" s="17" t="s">
        <v>1636</v>
      </c>
      <c r="F530" s="74">
        <f t="shared" si="7"/>
        <v>308816</v>
      </c>
      <c r="G530" s="37">
        <v>0</v>
      </c>
      <c r="H530" s="37">
        <v>108116</v>
      </c>
      <c r="I530" s="37">
        <v>0</v>
      </c>
      <c r="J530" s="37">
        <v>200700</v>
      </c>
      <c r="K530" s="37"/>
      <c r="L530" s="66">
        <v>20081107</v>
      </c>
    </row>
    <row r="531" spans="1:12" ht="15">
      <c r="A531" s="7">
        <v>501</v>
      </c>
      <c r="B531" s="17" t="s">
        <v>1637</v>
      </c>
      <c r="C531" s="18" t="s">
        <v>1638</v>
      </c>
      <c r="D531" s="17" t="s">
        <v>1633</v>
      </c>
      <c r="E531" s="17" t="s">
        <v>1639</v>
      </c>
      <c r="F531" s="74">
        <f t="shared" si="7"/>
        <v>5718820</v>
      </c>
      <c r="G531" s="37">
        <v>3386750</v>
      </c>
      <c r="H531" s="37">
        <v>1864432</v>
      </c>
      <c r="I531" s="37">
        <v>180000</v>
      </c>
      <c r="J531" s="37">
        <v>287638</v>
      </c>
      <c r="K531" s="37"/>
      <c r="L531" s="66">
        <v>20081007</v>
      </c>
    </row>
    <row r="532" spans="1:12" ht="15">
      <c r="A532" s="7">
        <v>502</v>
      </c>
      <c r="B532" s="17" t="s">
        <v>1640</v>
      </c>
      <c r="C532" s="18" t="s">
        <v>1641</v>
      </c>
      <c r="D532" s="17" t="s">
        <v>1633</v>
      </c>
      <c r="E532" s="17" t="s">
        <v>1642</v>
      </c>
      <c r="F532" s="74">
        <f t="shared" si="7"/>
        <v>615357</v>
      </c>
      <c r="G532" s="37">
        <v>126700</v>
      </c>
      <c r="H532" s="37">
        <v>317657</v>
      </c>
      <c r="I532" s="37">
        <v>0</v>
      </c>
      <c r="J532" s="37">
        <v>171000</v>
      </c>
      <c r="K532" s="37"/>
      <c r="L532" s="66">
        <v>20081007</v>
      </c>
    </row>
    <row r="533" spans="1:12" ht="15">
      <c r="A533" s="7">
        <v>503</v>
      </c>
      <c r="B533" s="17" t="s">
        <v>1643</v>
      </c>
      <c r="C533" s="18" t="s">
        <v>1644</v>
      </c>
      <c r="D533" s="17" t="s">
        <v>1633</v>
      </c>
      <c r="E533" s="17" t="s">
        <v>1645</v>
      </c>
      <c r="F533" s="74">
        <f t="shared" si="7"/>
        <v>2927530</v>
      </c>
      <c r="G533" s="37">
        <v>380550</v>
      </c>
      <c r="H533" s="37">
        <v>1869311</v>
      </c>
      <c r="I533" s="37">
        <v>65000</v>
      </c>
      <c r="J533" s="37">
        <v>612669</v>
      </c>
      <c r="K533" s="37"/>
      <c r="L533" s="66">
        <v>20080908</v>
      </c>
    </row>
    <row r="534" spans="1:12" ht="15">
      <c r="A534" s="7">
        <v>504</v>
      </c>
      <c r="B534" s="17" t="s">
        <v>1646</v>
      </c>
      <c r="C534" s="18" t="s">
        <v>1647</v>
      </c>
      <c r="D534" s="17" t="s">
        <v>1633</v>
      </c>
      <c r="E534" s="17" t="s">
        <v>1648</v>
      </c>
      <c r="F534" s="74">
        <f t="shared" si="7"/>
        <v>7589877</v>
      </c>
      <c r="G534" s="37">
        <v>2465301</v>
      </c>
      <c r="H534" s="37">
        <v>2398120</v>
      </c>
      <c r="I534" s="37">
        <v>1839916</v>
      </c>
      <c r="J534" s="37">
        <v>886540</v>
      </c>
      <c r="K534" s="37"/>
      <c r="L534" s="66">
        <v>20081007</v>
      </c>
    </row>
    <row r="535" spans="1:12" ht="15">
      <c r="A535" s="7">
        <v>505</v>
      </c>
      <c r="B535" s="17" t="s">
        <v>1649</v>
      </c>
      <c r="C535" s="18" t="s">
        <v>1650</v>
      </c>
      <c r="D535" s="17" t="s">
        <v>1633</v>
      </c>
      <c r="E535" s="17" t="s">
        <v>1651</v>
      </c>
      <c r="F535" s="74">
        <f t="shared" si="7"/>
        <v>8447728</v>
      </c>
      <c r="G535" s="37">
        <v>6979500</v>
      </c>
      <c r="H535" s="37">
        <v>859051</v>
      </c>
      <c r="I535" s="37">
        <v>20930</v>
      </c>
      <c r="J535" s="37">
        <v>588247</v>
      </c>
      <c r="K535" s="72"/>
      <c r="L535" s="66">
        <v>20081007</v>
      </c>
    </row>
    <row r="536" spans="1:12" ht="15">
      <c r="A536" s="7">
        <v>506</v>
      </c>
      <c r="B536" s="17" t="s">
        <v>1652</v>
      </c>
      <c r="C536" s="18" t="s">
        <v>1653</v>
      </c>
      <c r="D536" s="17" t="s">
        <v>1633</v>
      </c>
      <c r="E536" s="17" t="s">
        <v>1654</v>
      </c>
      <c r="F536" s="74">
        <f t="shared" si="7"/>
        <v>2403904</v>
      </c>
      <c r="G536" s="37">
        <v>574201</v>
      </c>
      <c r="H536" s="37">
        <v>1223496</v>
      </c>
      <c r="I536" s="37">
        <v>49500</v>
      </c>
      <c r="J536" s="37">
        <v>556707</v>
      </c>
      <c r="K536" s="37"/>
      <c r="L536" s="66">
        <v>20081007</v>
      </c>
    </row>
    <row r="537" spans="1:12" ht="15">
      <c r="A537" s="7">
        <v>507</v>
      </c>
      <c r="B537" s="17" t="s">
        <v>1655</v>
      </c>
      <c r="C537" s="18" t="s">
        <v>1656</v>
      </c>
      <c r="D537" s="17" t="s">
        <v>1633</v>
      </c>
      <c r="E537" s="17" t="s">
        <v>1657</v>
      </c>
      <c r="F537" s="74">
        <f t="shared" si="7"/>
        <v>2280107</v>
      </c>
      <c r="G537" s="37">
        <v>729191</v>
      </c>
      <c r="H537" s="37">
        <v>1249140</v>
      </c>
      <c r="I537" s="37">
        <v>93300</v>
      </c>
      <c r="J537" s="37">
        <v>208476</v>
      </c>
      <c r="K537" s="37"/>
      <c r="L537" s="66">
        <v>20081107</v>
      </c>
    </row>
    <row r="538" spans="1:12" ht="15">
      <c r="A538" s="7">
        <v>508</v>
      </c>
      <c r="B538" s="17" t="s">
        <v>1658</v>
      </c>
      <c r="C538" s="18" t="s">
        <v>1659</v>
      </c>
      <c r="D538" s="17" t="s">
        <v>1633</v>
      </c>
      <c r="E538" s="17" t="s">
        <v>1660</v>
      </c>
      <c r="F538" s="74">
        <f t="shared" si="7"/>
        <v>842756</v>
      </c>
      <c r="G538" s="37">
        <v>22905</v>
      </c>
      <c r="H538" s="37">
        <v>277783</v>
      </c>
      <c r="I538" s="37">
        <v>332210</v>
      </c>
      <c r="J538" s="37">
        <v>209858</v>
      </c>
      <c r="K538" s="37"/>
      <c r="L538" s="66">
        <v>20081007</v>
      </c>
    </row>
    <row r="539" spans="1:12" ht="15">
      <c r="A539" s="7">
        <v>509</v>
      </c>
      <c r="B539" s="17" t="s">
        <v>1661</v>
      </c>
      <c r="C539" s="18" t="s">
        <v>1662</v>
      </c>
      <c r="D539" s="17" t="s">
        <v>1633</v>
      </c>
      <c r="E539" s="17" t="s">
        <v>1663</v>
      </c>
      <c r="F539" s="74">
        <f t="shared" si="7"/>
        <v>6612407</v>
      </c>
      <c r="G539" s="37">
        <v>14400</v>
      </c>
      <c r="H539" s="37">
        <v>2202909</v>
      </c>
      <c r="I539" s="37">
        <v>729858</v>
      </c>
      <c r="J539" s="37">
        <v>3665240</v>
      </c>
      <c r="K539" s="37"/>
      <c r="L539" s="66">
        <v>20081007</v>
      </c>
    </row>
    <row r="540" spans="1:12" ht="15">
      <c r="A540" s="7">
        <v>510</v>
      </c>
      <c r="B540" s="17" t="s">
        <v>1664</v>
      </c>
      <c r="C540" s="18" t="s">
        <v>1665</v>
      </c>
      <c r="D540" s="17" t="s">
        <v>1633</v>
      </c>
      <c r="E540" s="17" t="s">
        <v>1666</v>
      </c>
      <c r="F540" s="74">
        <f t="shared" si="7"/>
        <v>5327129</v>
      </c>
      <c r="G540" s="37">
        <v>418853</v>
      </c>
      <c r="H540" s="37">
        <v>2182292</v>
      </c>
      <c r="I540" s="37">
        <v>1838964</v>
      </c>
      <c r="J540" s="37">
        <v>887020</v>
      </c>
      <c r="K540" s="37"/>
      <c r="L540" s="66">
        <v>20081007</v>
      </c>
    </row>
    <row r="541" spans="1:12" ht="15">
      <c r="A541" s="7">
        <v>511</v>
      </c>
      <c r="B541" s="17" t="s">
        <v>1667</v>
      </c>
      <c r="C541" s="18" t="s">
        <v>1668</v>
      </c>
      <c r="D541" s="17" t="s">
        <v>1633</v>
      </c>
      <c r="E541" s="17" t="s">
        <v>1669</v>
      </c>
      <c r="F541" s="74">
        <f t="shared" si="7"/>
        <v>5674510</v>
      </c>
      <c r="G541" s="37">
        <v>818000</v>
      </c>
      <c r="H541" s="37">
        <v>2941545</v>
      </c>
      <c r="I541" s="37">
        <v>234550</v>
      </c>
      <c r="J541" s="37">
        <v>1680415</v>
      </c>
      <c r="K541" s="37"/>
      <c r="L541" s="66">
        <v>20081107</v>
      </c>
    </row>
    <row r="542" spans="1:12" ht="15">
      <c r="A542" s="7">
        <v>512</v>
      </c>
      <c r="B542" s="17" t="s">
        <v>1670</v>
      </c>
      <c r="C542" s="18" t="s">
        <v>1671</v>
      </c>
      <c r="D542" s="17" t="s">
        <v>1633</v>
      </c>
      <c r="E542" s="17" t="s">
        <v>1672</v>
      </c>
      <c r="F542" s="74">
        <f t="shared" si="7"/>
        <v>1756379</v>
      </c>
      <c r="G542" s="37">
        <v>0</v>
      </c>
      <c r="H542" s="37">
        <v>792228</v>
      </c>
      <c r="I542" s="37">
        <v>573045</v>
      </c>
      <c r="J542" s="37">
        <v>391106</v>
      </c>
      <c r="K542" s="37"/>
      <c r="L542" s="66">
        <v>20081007</v>
      </c>
    </row>
    <row r="543" spans="1:12" ht="15">
      <c r="A543" s="7">
        <v>513</v>
      </c>
      <c r="B543" s="17" t="s">
        <v>1673</v>
      </c>
      <c r="C543" s="18" t="s">
        <v>1674</v>
      </c>
      <c r="D543" s="17" t="s">
        <v>1633</v>
      </c>
      <c r="E543" s="17" t="s">
        <v>1675</v>
      </c>
      <c r="F543" s="74">
        <f aca="true" t="shared" si="8" ref="F543:F606">G543+H543+I543+J543</f>
        <v>1421805</v>
      </c>
      <c r="G543" s="37">
        <v>712468</v>
      </c>
      <c r="H543" s="37">
        <v>572637</v>
      </c>
      <c r="I543" s="37">
        <v>36000</v>
      </c>
      <c r="J543" s="37">
        <v>100700</v>
      </c>
      <c r="K543" s="37"/>
      <c r="L543" s="66">
        <v>20081107</v>
      </c>
    </row>
    <row r="544" spans="1:12" ht="15">
      <c r="A544" s="7">
        <v>514</v>
      </c>
      <c r="B544" s="17" t="s">
        <v>1676</v>
      </c>
      <c r="C544" s="18" t="s">
        <v>1677</v>
      </c>
      <c r="D544" s="17" t="s">
        <v>1633</v>
      </c>
      <c r="E544" s="17" t="s">
        <v>1678</v>
      </c>
      <c r="F544" s="74">
        <f t="shared" si="8"/>
        <v>15300138</v>
      </c>
      <c r="G544" s="37">
        <v>13050</v>
      </c>
      <c r="H544" s="37">
        <v>1451560</v>
      </c>
      <c r="I544" s="37">
        <v>3950025</v>
      </c>
      <c r="J544" s="37">
        <v>9885503</v>
      </c>
      <c r="K544" s="37"/>
      <c r="L544" s="66">
        <v>20081107</v>
      </c>
    </row>
    <row r="545" spans="1:12" ht="15">
      <c r="A545" s="7">
        <v>515</v>
      </c>
      <c r="B545" s="17" t="s">
        <v>1679</v>
      </c>
      <c r="C545" s="18" t="s">
        <v>1680</v>
      </c>
      <c r="D545" s="17" t="s">
        <v>1633</v>
      </c>
      <c r="E545" s="17" t="s">
        <v>1681</v>
      </c>
      <c r="F545" s="74">
        <f t="shared" si="8"/>
        <v>1076718</v>
      </c>
      <c r="G545" s="37">
        <v>663800</v>
      </c>
      <c r="H545" s="37">
        <v>330468</v>
      </c>
      <c r="I545" s="37">
        <v>0</v>
      </c>
      <c r="J545" s="37">
        <v>82450</v>
      </c>
      <c r="K545" s="37"/>
      <c r="L545" s="66">
        <v>20081107</v>
      </c>
    </row>
    <row r="546" spans="1:12" ht="15">
      <c r="A546" s="7">
        <v>516</v>
      </c>
      <c r="B546" s="17" t="s">
        <v>1682</v>
      </c>
      <c r="C546" s="18" t="s">
        <v>1683</v>
      </c>
      <c r="D546" s="17" t="s">
        <v>1633</v>
      </c>
      <c r="E546" s="17" t="s">
        <v>1684</v>
      </c>
      <c r="F546" s="74">
        <f t="shared" si="8"/>
        <v>2115608</v>
      </c>
      <c r="G546" s="37">
        <v>827925</v>
      </c>
      <c r="H546" s="37">
        <v>1065793</v>
      </c>
      <c r="I546" s="37">
        <v>100500</v>
      </c>
      <c r="J546" s="37">
        <v>121390</v>
      </c>
      <c r="K546" s="37"/>
      <c r="L546" s="66">
        <v>20081007</v>
      </c>
    </row>
    <row r="547" spans="1:12" ht="15">
      <c r="A547" s="7">
        <v>517</v>
      </c>
      <c r="B547" s="17" t="s">
        <v>1685</v>
      </c>
      <c r="C547" s="18" t="s">
        <v>1686</v>
      </c>
      <c r="D547" s="17" t="s">
        <v>1633</v>
      </c>
      <c r="E547" s="17" t="s">
        <v>1687</v>
      </c>
      <c r="F547" s="74">
        <f t="shared" si="8"/>
        <v>63312261</v>
      </c>
      <c r="G547" s="37">
        <v>4223522</v>
      </c>
      <c r="H547" s="37">
        <v>9666976</v>
      </c>
      <c r="I547" s="37">
        <v>8361409</v>
      </c>
      <c r="J547" s="37">
        <v>41060354</v>
      </c>
      <c r="K547" s="37"/>
      <c r="L547" s="66">
        <v>20081107</v>
      </c>
    </row>
    <row r="548" spans="1:12" ht="15">
      <c r="A548" s="7">
        <v>518</v>
      </c>
      <c r="B548" s="17" t="s">
        <v>1688</v>
      </c>
      <c r="C548" s="18" t="s">
        <v>1689</v>
      </c>
      <c r="D548" s="17" t="s">
        <v>1633</v>
      </c>
      <c r="E548" s="17" t="s">
        <v>1690</v>
      </c>
      <c r="F548" s="74">
        <f t="shared" si="8"/>
        <v>1184496</v>
      </c>
      <c r="G548" s="37">
        <v>125000</v>
      </c>
      <c r="H548" s="37">
        <v>801342</v>
      </c>
      <c r="I548" s="37">
        <v>0</v>
      </c>
      <c r="J548" s="37">
        <v>258154</v>
      </c>
      <c r="K548" s="37"/>
      <c r="L548" s="66">
        <v>20081107</v>
      </c>
    </row>
    <row r="549" spans="1:12" ht="15">
      <c r="A549" s="7">
        <v>519</v>
      </c>
      <c r="B549" s="17" t="s">
        <v>1691</v>
      </c>
      <c r="C549" s="18" t="s">
        <v>1692</v>
      </c>
      <c r="D549" s="17" t="s">
        <v>1633</v>
      </c>
      <c r="E549" s="17" t="s">
        <v>1693</v>
      </c>
      <c r="F549" s="74">
        <f t="shared" si="8"/>
        <v>1634302</v>
      </c>
      <c r="G549" s="37">
        <v>533200</v>
      </c>
      <c r="H549" s="37">
        <v>225845</v>
      </c>
      <c r="I549" s="37">
        <v>219971</v>
      </c>
      <c r="J549" s="37">
        <v>655286</v>
      </c>
      <c r="K549" s="37"/>
      <c r="L549" s="66">
        <v>20081107</v>
      </c>
    </row>
    <row r="550" spans="1:12" ht="15">
      <c r="A550" s="7">
        <v>520</v>
      </c>
      <c r="B550" s="17" t="s">
        <v>1694</v>
      </c>
      <c r="C550" s="18" t="s">
        <v>1695</v>
      </c>
      <c r="D550" s="17" t="s">
        <v>1633</v>
      </c>
      <c r="E550" s="17" t="s">
        <v>1696</v>
      </c>
      <c r="F550" s="74">
        <f t="shared" si="8"/>
        <v>564969</v>
      </c>
      <c r="G550" s="37">
        <v>41350</v>
      </c>
      <c r="H550" s="37">
        <v>266715</v>
      </c>
      <c r="I550" s="37">
        <v>0</v>
      </c>
      <c r="J550" s="37">
        <v>256904</v>
      </c>
      <c r="K550" s="37"/>
      <c r="L550" s="66">
        <v>20081007</v>
      </c>
    </row>
    <row r="551" spans="1:12" ht="15">
      <c r="A551" s="7">
        <v>521</v>
      </c>
      <c r="B551" s="17" t="s">
        <v>1697</v>
      </c>
      <c r="C551" s="18" t="s">
        <v>1698</v>
      </c>
      <c r="D551" s="17" t="s">
        <v>1633</v>
      </c>
      <c r="E551" s="17" t="s">
        <v>1708</v>
      </c>
      <c r="F551" s="74">
        <f t="shared" si="8"/>
        <v>10416053</v>
      </c>
      <c r="G551" s="37">
        <v>1319910</v>
      </c>
      <c r="H551" s="37">
        <v>7592338</v>
      </c>
      <c r="I551" s="37">
        <v>558785</v>
      </c>
      <c r="J551" s="37">
        <v>945020</v>
      </c>
      <c r="K551" s="37"/>
      <c r="L551" s="66">
        <v>20081107</v>
      </c>
    </row>
    <row r="552" spans="1:12" ht="15">
      <c r="A552" s="7">
        <v>522</v>
      </c>
      <c r="B552" s="17" t="s">
        <v>1709</v>
      </c>
      <c r="C552" s="18" t="s">
        <v>1710</v>
      </c>
      <c r="D552" s="17" t="s">
        <v>1633</v>
      </c>
      <c r="E552" s="17" t="s">
        <v>1711</v>
      </c>
      <c r="F552" s="74">
        <f t="shared" si="8"/>
        <v>21200</v>
      </c>
      <c r="G552" s="37">
        <v>0</v>
      </c>
      <c r="H552" s="37">
        <v>0</v>
      </c>
      <c r="I552" s="37">
        <v>0</v>
      </c>
      <c r="J552" s="37">
        <v>21200</v>
      </c>
      <c r="K552" s="37"/>
      <c r="L552" s="66" t="s">
        <v>975</v>
      </c>
    </row>
    <row r="553" spans="1:12" ht="15">
      <c r="A553" s="7">
        <v>523</v>
      </c>
      <c r="B553" s="17" t="s">
        <v>1712</v>
      </c>
      <c r="C553" s="18" t="s">
        <v>1713</v>
      </c>
      <c r="D553" s="17" t="s">
        <v>1633</v>
      </c>
      <c r="E553" s="17" t="s">
        <v>1714</v>
      </c>
      <c r="F553" s="74">
        <f t="shared" si="8"/>
        <v>6646349</v>
      </c>
      <c r="G553" s="37">
        <v>1860147</v>
      </c>
      <c r="H553" s="37">
        <v>2300977</v>
      </c>
      <c r="I553" s="37">
        <v>377351</v>
      </c>
      <c r="J553" s="37">
        <v>2107874</v>
      </c>
      <c r="K553" s="37"/>
      <c r="L553" s="66">
        <v>20081007</v>
      </c>
    </row>
    <row r="554" spans="1:12" ht="15">
      <c r="A554" s="7">
        <v>524</v>
      </c>
      <c r="B554" s="17" t="s">
        <v>1717</v>
      </c>
      <c r="C554" s="18" t="s">
        <v>1715</v>
      </c>
      <c r="D554" s="17" t="s">
        <v>1716</v>
      </c>
      <c r="E554" s="17" t="s">
        <v>1718</v>
      </c>
      <c r="F554" s="74">
        <f t="shared" si="8"/>
        <v>51501387</v>
      </c>
      <c r="G554" s="37">
        <v>890200</v>
      </c>
      <c r="H554" s="37">
        <v>8747753</v>
      </c>
      <c r="I554" s="37">
        <v>30580000</v>
      </c>
      <c r="J554" s="37">
        <v>11283434</v>
      </c>
      <c r="K554" s="37"/>
      <c r="L554" s="66">
        <v>20081007</v>
      </c>
    </row>
    <row r="555" spans="1:12" ht="15">
      <c r="A555" s="7">
        <v>525</v>
      </c>
      <c r="B555" s="17" t="s">
        <v>1720</v>
      </c>
      <c r="C555" s="18" t="s">
        <v>1719</v>
      </c>
      <c r="D555" s="17" t="s">
        <v>1716</v>
      </c>
      <c r="E555" s="17" t="s">
        <v>1721</v>
      </c>
      <c r="F555" s="74">
        <f t="shared" si="8"/>
        <v>8568242</v>
      </c>
      <c r="G555" s="37">
        <v>697650</v>
      </c>
      <c r="H555" s="37">
        <v>5513011</v>
      </c>
      <c r="I555" s="37">
        <v>38000</v>
      </c>
      <c r="J555" s="37">
        <v>2319581</v>
      </c>
      <c r="K555" s="37"/>
      <c r="L555" s="66">
        <v>20081107</v>
      </c>
    </row>
    <row r="556" spans="1:12" ht="15">
      <c r="A556" s="7">
        <v>526</v>
      </c>
      <c r="B556" s="17" t="s">
        <v>1723</v>
      </c>
      <c r="C556" s="18" t="s">
        <v>1722</v>
      </c>
      <c r="D556" s="17" t="s">
        <v>1716</v>
      </c>
      <c r="E556" s="17" t="s">
        <v>1724</v>
      </c>
      <c r="F556" s="74">
        <f t="shared" si="8"/>
        <v>26400051</v>
      </c>
      <c r="G556" s="37">
        <v>2319882</v>
      </c>
      <c r="H556" s="37">
        <v>12624426</v>
      </c>
      <c r="I556" s="37">
        <v>3119700</v>
      </c>
      <c r="J556" s="37">
        <v>8336043</v>
      </c>
      <c r="K556" s="37"/>
      <c r="L556" s="66">
        <v>20081007</v>
      </c>
    </row>
    <row r="557" spans="1:12" ht="15">
      <c r="A557" s="7">
        <v>527</v>
      </c>
      <c r="B557" s="17" t="s">
        <v>1726</v>
      </c>
      <c r="C557" s="18" t="s">
        <v>1725</v>
      </c>
      <c r="D557" s="17" t="s">
        <v>1716</v>
      </c>
      <c r="E557" s="17" t="s">
        <v>1727</v>
      </c>
      <c r="F557" s="74">
        <f t="shared" si="8"/>
        <v>33600390</v>
      </c>
      <c r="G557" s="37">
        <v>9292704</v>
      </c>
      <c r="H557" s="37">
        <v>7414306</v>
      </c>
      <c r="I557" s="37">
        <v>4787230</v>
      </c>
      <c r="J557" s="37">
        <v>12106150</v>
      </c>
      <c r="K557" s="37"/>
      <c r="L557" s="66">
        <v>20081107</v>
      </c>
    </row>
    <row r="558" spans="1:12" ht="15">
      <c r="A558" s="7">
        <v>528</v>
      </c>
      <c r="B558" s="17" t="s">
        <v>1729</v>
      </c>
      <c r="C558" s="18" t="s">
        <v>1728</v>
      </c>
      <c r="D558" s="17" t="s">
        <v>1716</v>
      </c>
      <c r="E558" s="17" t="s">
        <v>1730</v>
      </c>
      <c r="F558" s="74">
        <f t="shared" si="8"/>
        <v>4414779</v>
      </c>
      <c r="G558" s="37">
        <v>1</v>
      </c>
      <c r="H558" s="37">
        <v>3902759</v>
      </c>
      <c r="I558" s="37">
        <v>0</v>
      </c>
      <c r="J558" s="37">
        <v>512019</v>
      </c>
      <c r="K558" s="37"/>
      <c r="L558" s="66">
        <v>20081007</v>
      </c>
    </row>
    <row r="559" spans="1:12" ht="15">
      <c r="A559" s="7">
        <v>529</v>
      </c>
      <c r="B559" s="17" t="s">
        <v>1732</v>
      </c>
      <c r="C559" s="18" t="s">
        <v>1731</v>
      </c>
      <c r="D559" s="17" t="s">
        <v>1716</v>
      </c>
      <c r="E559" s="17" t="s">
        <v>1733</v>
      </c>
      <c r="F559" s="74">
        <f t="shared" si="8"/>
        <v>2564972</v>
      </c>
      <c r="G559" s="37">
        <v>940000</v>
      </c>
      <c r="H559" s="37">
        <v>1282958</v>
      </c>
      <c r="I559" s="37">
        <v>0</v>
      </c>
      <c r="J559" s="37">
        <v>342014</v>
      </c>
      <c r="K559" s="37"/>
      <c r="L559" s="66">
        <v>20081007</v>
      </c>
    </row>
    <row r="560" spans="1:12" ht="15">
      <c r="A560" s="7">
        <v>530</v>
      </c>
      <c r="B560" s="17" t="s">
        <v>1735</v>
      </c>
      <c r="C560" s="18" t="s">
        <v>1734</v>
      </c>
      <c r="D560" s="17" t="s">
        <v>1716</v>
      </c>
      <c r="E560" s="17" t="s">
        <v>1736</v>
      </c>
      <c r="F560" s="74">
        <f t="shared" si="8"/>
        <v>5757696</v>
      </c>
      <c r="G560" s="37">
        <v>616402</v>
      </c>
      <c r="H560" s="37">
        <v>2540136</v>
      </c>
      <c r="I560" s="37">
        <v>295125</v>
      </c>
      <c r="J560" s="37">
        <v>2306033</v>
      </c>
      <c r="K560" s="37"/>
      <c r="L560" s="66">
        <v>20081007</v>
      </c>
    </row>
    <row r="561" spans="1:12" ht="15">
      <c r="A561" s="7">
        <v>531</v>
      </c>
      <c r="B561" s="17" t="s">
        <v>1738</v>
      </c>
      <c r="C561" s="18" t="s">
        <v>1737</v>
      </c>
      <c r="D561" s="17" t="s">
        <v>1716</v>
      </c>
      <c r="E561" s="17" t="s">
        <v>1739</v>
      </c>
      <c r="F561" s="74">
        <f t="shared" si="8"/>
        <v>7589855</v>
      </c>
      <c r="G561" s="37">
        <v>936850</v>
      </c>
      <c r="H561" s="37">
        <v>2041358</v>
      </c>
      <c r="I561" s="37">
        <v>0</v>
      </c>
      <c r="J561" s="37">
        <v>4611647</v>
      </c>
      <c r="K561" s="37"/>
      <c r="L561" s="66">
        <v>20081007</v>
      </c>
    </row>
    <row r="562" spans="1:12" ht="15">
      <c r="A562" s="7">
        <v>532</v>
      </c>
      <c r="B562" s="17" t="s">
        <v>1741</v>
      </c>
      <c r="C562" s="18" t="s">
        <v>1740</v>
      </c>
      <c r="D562" s="17" t="s">
        <v>1716</v>
      </c>
      <c r="E562" s="17" t="s">
        <v>1742</v>
      </c>
      <c r="F562" s="74">
        <f t="shared" si="8"/>
        <v>41263546</v>
      </c>
      <c r="G562" s="37">
        <v>5556367</v>
      </c>
      <c r="H562" s="37">
        <v>5680124</v>
      </c>
      <c r="I562" s="37">
        <v>20383843</v>
      </c>
      <c r="J562" s="37">
        <v>9643212</v>
      </c>
      <c r="K562" s="72"/>
      <c r="L562" s="66">
        <v>20081007</v>
      </c>
    </row>
    <row r="563" spans="1:12" ht="15">
      <c r="A563" s="7">
        <v>533</v>
      </c>
      <c r="B563" s="17" t="s">
        <v>1744</v>
      </c>
      <c r="C563" s="18" t="s">
        <v>1743</v>
      </c>
      <c r="D563" s="17" t="s">
        <v>1716</v>
      </c>
      <c r="E563" s="17" t="s">
        <v>1745</v>
      </c>
      <c r="F563" s="74">
        <f t="shared" si="8"/>
        <v>6031535</v>
      </c>
      <c r="G563" s="37">
        <v>1152983</v>
      </c>
      <c r="H563" s="37">
        <v>3874994</v>
      </c>
      <c r="I563" s="37">
        <v>1500</v>
      </c>
      <c r="J563" s="37">
        <v>1002058</v>
      </c>
      <c r="K563" s="37"/>
      <c r="L563" s="66">
        <v>20081007</v>
      </c>
    </row>
    <row r="564" spans="1:12" ht="15">
      <c r="A564" s="7">
        <v>534</v>
      </c>
      <c r="B564" s="17" t="s">
        <v>1747</v>
      </c>
      <c r="C564" s="18" t="s">
        <v>1746</v>
      </c>
      <c r="D564" s="17" t="s">
        <v>1716</v>
      </c>
      <c r="E564" s="17" t="s">
        <v>1748</v>
      </c>
      <c r="F564" s="74">
        <f t="shared" si="8"/>
        <v>20645969</v>
      </c>
      <c r="G564" s="37">
        <v>3445400</v>
      </c>
      <c r="H564" s="37">
        <v>9801112</v>
      </c>
      <c r="I564" s="37">
        <v>577300</v>
      </c>
      <c r="J564" s="37">
        <v>6822157</v>
      </c>
      <c r="K564" s="37"/>
      <c r="L564" s="66">
        <v>20081007</v>
      </c>
    </row>
    <row r="565" spans="1:12" ht="15">
      <c r="A565" s="7">
        <v>535</v>
      </c>
      <c r="B565" s="17" t="s">
        <v>1750</v>
      </c>
      <c r="C565" s="18" t="s">
        <v>1749</v>
      </c>
      <c r="D565" s="17" t="s">
        <v>1716</v>
      </c>
      <c r="E565" s="17" t="s">
        <v>1751</v>
      </c>
      <c r="F565" s="74">
        <f t="shared" si="8"/>
        <v>14486941</v>
      </c>
      <c r="G565" s="37">
        <v>901294</v>
      </c>
      <c r="H565" s="37">
        <v>7565897</v>
      </c>
      <c r="I565" s="37">
        <v>5522024</v>
      </c>
      <c r="J565" s="37">
        <v>497726</v>
      </c>
      <c r="K565" s="37"/>
      <c r="L565" s="66">
        <v>20081107</v>
      </c>
    </row>
    <row r="566" spans="1:12" ht="15">
      <c r="A566" s="7">
        <v>536</v>
      </c>
      <c r="B566" s="17" t="s">
        <v>1753</v>
      </c>
      <c r="C566" s="18" t="s">
        <v>1752</v>
      </c>
      <c r="D566" s="17" t="s">
        <v>1716</v>
      </c>
      <c r="E566" s="17" t="s">
        <v>1754</v>
      </c>
      <c r="F566" s="74">
        <f t="shared" si="8"/>
        <v>22237070</v>
      </c>
      <c r="G566" s="37">
        <v>12739616</v>
      </c>
      <c r="H566" s="37">
        <v>8400229</v>
      </c>
      <c r="I566" s="37">
        <v>729300</v>
      </c>
      <c r="J566" s="37">
        <v>367925</v>
      </c>
      <c r="K566" s="37"/>
      <c r="L566" s="66">
        <v>20081107</v>
      </c>
    </row>
    <row r="567" spans="1:12" ht="15">
      <c r="A567" s="7">
        <v>537</v>
      </c>
      <c r="B567" s="17" t="s">
        <v>1756</v>
      </c>
      <c r="C567" s="18" t="s">
        <v>1755</v>
      </c>
      <c r="D567" s="17" t="s">
        <v>1716</v>
      </c>
      <c r="E567" s="17" t="s">
        <v>1757</v>
      </c>
      <c r="F567" s="74">
        <f t="shared" si="8"/>
        <v>4117462</v>
      </c>
      <c r="G567" s="37">
        <v>0</v>
      </c>
      <c r="H567" s="37">
        <v>2305273</v>
      </c>
      <c r="I567" s="37">
        <v>343000</v>
      </c>
      <c r="J567" s="37">
        <v>1469189</v>
      </c>
      <c r="K567" s="37"/>
      <c r="L567" s="66">
        <v>20081007</v>
      </c>
    </row>
    <row r="568" spans="1:12" ht="15">
      <c r="A568" s="7">
        <v>538</v>
      </c>
      <c r="B568" s="17" t="s">
        <v>1759</v>
      </c>
      <c r="C568" s="18" t="s">
        <v>1758</v>
      </c>
      <c r="D568" s="17" t="s">
        <v>1716</v>
      </c>
      <c r="E568" s="17" t="s">
        <v>1760</v>
      </c>
      <c r="F568" s="74">
        <f t="shared" si="8"/>
        <v>2451246</v>
      </c>
      <c r="G568" s="37">
        <v>72300</v>
      </c>
      <c r="H568" s="37">
        <v>1931845</v>
      </c>
      <c r="I568" s="37">
        <v>0</v>
      </c>
      <c r="J568" s="37">
        <v>447101</v>
      </c>
      <c r="K568" s="37"/>
      <c r="L568" s="66">
        <v>20081007</v>
      </c>
    </row>
    <row r="569" spans="1:12" ht="15">
      <c r="A569" s="7">
        <v>539</v>
      </c>
      <c r="B569" s="17" t="s">
        <v>1762</v>
      </c>
      <c r="C569" s="18" t="s">
        <v>1761</v>
      </c>
      <c r="D569" s="17" t="s">
        <v>1716</v>
      </c>
      <c r="E569" s="17" t="s">
        <v>1763</v>
      </c>
      <c r="F569" s="74">
        <f t="shared" si="8"/>
        <v>22011048</v>
      </c>
      <c r="G569" s="37">
        <v>6753715</v>
      </c>
      <c r="H569" s="37">
        <v>14152065</v>
      </c>
      <c r="I569" s="37">
        <v>5400</v>
      </c>
      <c r="J569" s="37">
        <v>1099868</v>
      </c>
      <c r="K569" s="37"/>
      <c r="L569" s="66">
        <v>20081107</v>
      </c>
    </row>
    <row r="570" spans="1:12" ht="15">
      <c r="A570" s="7">
        <v>540</v>
      </c>
      <c r="B570" s="17" t="s">
        <v>1765</v>
      </c>
      <c r="C570" s="18" t="s">
        <v>1764</v>
      </c>
      <c r="D570" s="17" t="s">
        <v>1716</v>
      </c>
      <c r="E570" s="17" t="s">
        <v>2224</v>
      </c>
      <c r="F570" s="74">
        <f t="shared" si="8"/>
        <v>15575923</v>
      </c>
      <c r="G570" s="37">
        <v>5155750</v>
      </c>
      <c r="H570" s="37">
        <v>5544089</v>
      </c>
      <c r="I570" s="37">
        <v>12000</v>
      </c>
      <c r="J570" s="37">
        <v>4864084</v>
      </c>
      <c r="K570" s="37"/>
      <c r="L570" s="66">
        <v>20081107</v>
      </c>
    </row>
    <row r="571" spans="1:12" ht="15">
      <c r="A571" s="7">
        <v>541</v>
      </c>
      <c r="B571" s="17" t="s">
        <v>1767</v>
      </c>
      <c r="C571" s="18" t="s">
        <v>1766</v>
      </c>
      <c r="D571" s="17" t="s">
        <v>1716</v>
      </c>
      <c r="E571" s="17" t="s">
        <v>1768</v>
      </c>
      <c r="F571" s="74">
        <f t="shared" si="8"/>
        <v>89476475</v>
      </c>
      <c r="G571" s="37">
        <v>10719956</v>
      </c>
      <c r="H571" s="37">
        <v>28534400</v>
      </c>
      <c r="I571" s="37">
        <v>8476562</v>
      </c>
      <c r="J571" s="37">
        <v>41745557</v>
      </c>
      <c r="K571" s="37"/>
      <c r="L571" s="66">
        <v>20081007</v>
      </c>
    </row>
    <row r="572" spans="1:12" ht="15">
      <c r="A572" s="7">
        <v>542</v>
      </c>
      <c r="B572" s="17" t="s">
        <v>1770</v>
      </c>
      <c r="C572" s="18" t="s">
        <v>1769</v>
      </c>
      <c r="D572" s="17" t="s">
        <v>1716</v>
      </c>
      <c r="E572" s="17" t="s">
        <v>401</v>
      </c>
      <c r="F572" s="74">
        <f t="shared" si="8"/>
        <v>31742431</v>
      </c>
      <c r="G572" s="37">
        <v>1612100</v>
      </c>
      <c r="H572" s="37">
        <v>9125095</v>
      </c>
      <c r="I572" s="37">
        <v>9338000</v>
      </c>
      <c r="J572" s="37">
        <v>11667236</v>
      </c>
      <c r="K572" s="37"/>
      <c r="L572" s="66">
        <v>20081007</v>
      </c>
    </row>
    <row r="573" spans="1:12" ht="15">
      <c r="A573" s="7">
        <v>543</v>
      </c>
      <c r="B573" s="17" t="s">
        <v>1772</v>
      </c>
      <c r="C573" s="18" t="s">
        <v>1771</v>
      </c>
      <c r="D573" s="17" t="s">
        <v>1716</v>
      </c>
      <c r="E573" s="17" t="s">
        <v>1773</v>
      </c>
      <c r="F573" s="74">
        <f t="shared" si="8"/>
        <v>33424482</v>
      </c>
      <c r="G573" s="37">
        <v>6681400</v>
      </c>
      <c r="H573" s="37">
        <v>24640695</v>
      </c>
      <c r="I573" s="37">
        <v>191350</v>
      </c>
      <c r="J573" s="37">
        <v>1911037</v>
      </c>
      <c r="K573" s="37"/>
      <c r="L573" s="66" t="s">
        <v>975</v>
      </c>
    </row>
    <row r="574" spans="1:12" ht="15">
      <c r="A574" s="7">
        <v>544</v>
      </c>
      <c r="B574" s="17" t="s">
        <v>1775</v>
      </c>
      <c r="C574" s="18" t="s">
        <v>1774</v>
      </c>
      <c r="D574" s="17" t="s">
        <v>1716</v>
      </c>
      <c r="E574" s="17" t="s">
        <v>1776</v>
      </c>
      <c r="F574" s="74">
        <f t="shared" si="8"/>
        <v>163701</v>
      </c>
      <c r="G574" s="37">
        <v>0</v>
      </c>
      <c r="H574" s="37">
        <v>118101</v>
      </c>
      <c r="I574" s="37">
        <v>0</v>
      </c>
      <c r="J574" s="37">
        <v>45600</v>
      </c>
      <c r="K574" s="37"/>
      <c r="L574" s="66">
        <v>20081107</v>
      </c>
    </row>
    <row r="575" spans="1:12" ht="15">
      <c r="A575" s="7">
        <v>545</v>
      </c>
      <c r="B575" s="17" t="s">
        <v>1782</v>
      </c>
      <c r="C575" s="18" t="s">
        <v>1777</v>
      </c>
      <c r="D575" s="17" t="s">
        <v>1781</v>
      </c>
      <c r="E575" s="17" t="s">
        <v>1783</v>
      </c>
      <c r="F575" s="74">
        <f t="shared" si="8"/>
        <v>2784365</v>
      </c>
      <c r="G575" s="37">
        <v>444030</v>
      </c>
      <c r="H575" s="37">
        <v>18150</v>
      </c>
      <c r="I575" s="37">
        <v>1423950</v>
      </c>
      <c r="J575" s="37">
        <v>898235</v>
      </c>
      <c r="K575" s="37"/>
      <c r="L575" s="66">
        <v>20081107</v>
      </c>
    </row>
    <row r="576" spans="1:12" ht="15">
      <c r="A576" s="7">
        <v>546</v>
      </c>
      <c r="B576" s="17" t="s">
        <v>1785</v>
      </c>
      <c r="C576" s="18" t="s">
        <v>1778</v>
      </c>
      <c r="D576" s="17" t="s">
        <v>1781</v>
      </c>
      <c r="E576" s="17" t="s">
        <v>1786</v>
      </c>
      <c r="F576" s="74">
        <f t="shared" si="8"/>
        <v>909565</v>
      </c>
      <c r="G576" s="37">
        <v>3000</v>
      </c>
      <c r="H576" s="37">
        <v>461687</v>
      </c>
      <c r="I576" s="37">
        <v>404500</v>
      </c>
      <c r="J576" s="37">
        <v>40378</v>
      </c>
      <c r="K576" s="37"/>
      <c r="L576" s="66">
        <v>20081107</v>
      </c>
    </row>
    <row r="577" spans="1:12" ht="15">
      <c r="A577" s="7">
        <v>547</v>
      </c>
      <c r="B577" s="17" t="s">
        <v>1788</v>
      </c>
      <c r="C577" s="18" t="s">
        <v>1779</v>
      </c>
      <c r="D577" s="17" t="s">
        <v>1781</v>
      </c>
      <c r="E577" s="17" t="s">
        <v>1789</v>
      </c>
      <c r="F577" s="74">
        <f t="shared" si="8"/>
        <v>1196384</v>
      </c>
      <c r="G577" s="37">
        <v>195696</v>
      </c>
      <c r="H577" s="37">
        <v>860423</v>
      </c>
      <c r="I577" s="37">
        <v>0</v>
      </c>
      <c r="J577" s="37">
        <v>140265</v>
      </c>
      <c r="K577" s="37"/>
      <c r="L577" s="66">
        <v>20081007</v>
      </c>
    </row>
    <row r="578" spans="1:12" ht="15">
      <c r="A578" s="7">
        <v>548</v>
      </c>
      <c r="B578" s="17" t="s">
        <v>1791</v>
      </c>
      <c r="C578" s="18" t="s">
        <v>1780</v>
      </c>
      <c r="D578" s="17" t="s">
        <v>1781</v>
      </c>
      <c r="E578" s="17" t="s">
        <v>1792</v>
      </c>
      <c r="F578" s="74">
        <f t="shared" si="8"/>
        <v>7082855</v>
      </c>
      <c r="G578" s="37">
        <v>861700</v>
      </c>
      <c r="H578" s="37">
        <v>1498058</v>
      </c>
      <c r="I578" s="37">
        <v>247308</v>
      </c>
      <c r="J578" s="37">
        <v>4475789</v>
      </c>
      <c r="K578" s="37"/>
      <c r="L578" s="66">
        <v>20081007</v>
      </c>
    </row>
    <row r="579" spans="1:12" ht="15">
      <c r="A579" s="7">
        <v>549</v>
      </c>
      <c r="B579" s="17" t="s">
        <v>1794</v>
      </c>
      <c r="C579" s="18" t="s">
        <v>1784</v>
      </c>
      <c r="D579" s="17" t="s">
        <v>1781</v>
      </c>
      <c r="E579" s="17" t="s">
        <v>234</v>
      </c>
      <c r="F579" s="74">
        <f t="shared" si="8"/>
        <v>3387656</v>
      </c>
      <c r="G579" s="37">
        <v>501000</v>
      </c>
      <c r="H579" s="37">
        <v>769990</v>
      </c>
      <c r="I579" s="37">
        <v>915950</v>
      </c>
      <c r="J579" s="37">
        <v>1200716</v>
      </c>
      <c r="K579" s="37"/>
      <c r="L579" s="66">
        <v>20081007</v>
      </c>
    </row>
    <row r="580" spans="1:12" ht="15">
      <c r="A580" s="7">
        <v>550</v>
      </c>
      <c r="B580" s="17" t="s">
        <v>1796</v>
      </c>
      <c r="C580" s="18" t="s">
        <v>1787</v>
      </c>
      <c r="D580" s="17" t="s">
        <v>1781</v>
      </c>
      <c r="E580" s="17" t="s">
        <v>1797</v>
      </c>
      <c r="F580" s="74">
        <f t="shared" si="8"/>
        <v>1018046</v>
      </c>
      <c r="G580" s="37">
        <v>343050</v>
      </c>
      <c r="H580" s="37">
        <v>39549</v>
      </c>
      <c r="I580" s="37">
        <v>130362</v>
      </c>
      <c r="J580" s="37">
        <v>505085</v>
      </c>
      <c r="K580" s="37"/>
      <c r="L580" s="66">
        <v>20081107</v>
      </c>
    </row>
    <row r="581" spans="1:12" ht="15">
      <c r="A581" s="7">
        <v>551</v>
      </c>
      <c r="B581" s="17" t="s">
        <v>1799</v>
      </c>
      <c r="C581" s="18" t="s">
        <v>1790</v>
      </c>
      <c r="D581" s="17" t="s">
        <v>1781</v>
      </c>
      <c r="E581" s="17" t="s">
        <v>129</v>
      </c>
      <c r="F581" s="74">
        <f t="shared" si="8"/>
        <v>2661640</v>
      </c>
      <c r="G581" s="37">
        <v>0</v>
      </c>
      <c r="H581" s="37">
        <v>1183715</v>
      </c>
      <c r="I581" s="37">
        <v>1076800</v>
      </c>
      <c r="J581" s="37">
        <v>401125</v>
      </c>
      <c r="K581" s="37"/>
      <c r="L581" s="66">
        <v>20081007</v>
      </c>
    </row>
    <row r="582" spans="1:12" ht="15">
      <c r="A582" s="7">
        <v>552</v>
      </c>
      <c r="B582" s="17" t="s">
        <v>1801</v>
      </c>
      <c r="C582" s="18" t="s">
        <v>1793</v>
      </c>
      <c r="D582" s="17" t="s">
        <v>1781</v>
      </c>
      <c r="E582" s="17" t="s">
        <v>1802</v>
      </c>
      <c r="F582" s="74">
        <f t="shared" si="8"/>
        <v>8216045</v>
      </c>
      <c r="G582" s="37">
        <v>3778926</v>
      </c>
      <c r="H582" s="37">
        <v>61143</v>
      </c>
      <c r="I582" s="37">
        <v>1390460</v>
      </c>
      <c r="J582" s="37">
        <v>2985516</v>
      </c>
      <c r="K582" s="37"/>
      <c r="L582" s="66">
        <v>20081107</v>
      </c>
    </row>
    <row r="583" spans="1:12" ht="15">
      <c r="A583" s="7">
        <v>553</v>
      </c>
      <c r="B583" s="17" t="s">
        <v>1804</v>
      </c>
      <c r="C583" s="18" t="s">
        <v>1795</v>
      </c>
      <c r="D583" s="17" t="s">
        <v>1781</v>
      </c>
      <c r="E583" s="17" t="s">
        <v>1805</v>
      </c>
      <c r="F583" s="74">
        <f t="shared" si="8"/>
        <v>848887</v>
      </c>
      <c r="G583" s="37">
        <v>200000</v>
      </c>
      <c r="H583" s="37">
        <v>311464</v>
      </c>
      <c r="I583" s="37">
        <v>230250</v>
      </c>
      <c r="J583" s="37">
        <v>107173</v>
      </c>
      <c r="K583" s="37"/>
      <c r="L583" s="66">
        <v>20081107</v>
      </c>
    </row>
    <row r="584" spans="1:12" ht="15">
      <c r="A584" s="7">
        <v>554</v>
      </c>
      <c r="B584" s="17" t="s">
        <v>1807</v>
      </c>
      <c r="C584" s="18" t="s">
        <v>1798</v>
      </c>
      <c r="D584" s="17" t="s">
        <v>1781</v>
      </c>
      <c r="E584" s="17" t="s">
        <v>1808</v>
      </c>
      <c r="F584" s="74">
        <f t="shared" si="8"/>
        <v>1497587</v>
      </c>
      <c r="G584" s="37">
        <v>638701</v>
      </c>
      <c r="H584" s="37">
        <v>412011</v>
      </c>
      <c r="I584" s="37">
        <v>84000</v>
      </c>
      <c r="J584" s="37">
        <v>362875</v>
      </c>
      <c r="K584" s="72"/>
      <c r="L584" s="66">
        <v>20081007</v>
      </c>
    </row>
    <row r="585" spans="1:12" ht="15">
      <c r="A585" s="7">
        <v>555</v>
      </c>
      <c r="B585" s="17" t="s">
        <v>1810</v>
      </c>
      <c r="C585" s="18" t="s">
        <v>1800</v>
      </c>
      <c r="D585" s="17" t="s">
        <v>1781</v>
      </c>
      <c r="E585" s="17" t="s">
        <v>1811</v>
      </c>
      <c r="F585" s="74">
        <f t="shared" si="8"/>
        <v>744591</v>
      </c>
      <c r="G585" s="37">
        <v>0</v>
      </c>
      <c r="H585" s="37">
        <v>525686</v>
      </c>
      <c r="I585" s="37">
        <v>18000</v>
      </c>
      <c r="J585" s="37">
        <v>200905</v>
      </c>
      <c r="K585" s="37"/>
      <c r="L585" s="66">
        <v>20081007</v>
      </c>
    </row>
    <row r="586" spans="1:12" ht="15">
      <c r="A586" s="7">
        <v>556</v>
      </c>
      <c r="B586" s="17" t="s">
        <v>1813</v>
      </c>
      <c r="C586" s="18" t="s">
        <v>1803</v>
      </c>
      <c r="D586" s="17" t="s">
        <v>1781</v>
      </c>
      <c r="E586" s="17" t="s">
        <v>1814</v>
      </c>
      <c r="F586" s="74">
        <f t="shared" si="8"/>
        <v>1522745</v>
      </c>
      <c r="G586" s="37">
        <v>38200</v>
      </c>
      <c r="H586" s="37">
        <v>984362</v>
      </c>
      <c r="I586" s="37">
        <v>92942</v>
      </c>
      <c r="J586" s="37">
        <v>407241</v>
      </c>
      <c r="K586" s="37"/>
      <c r="L586" s="66">
        <v>20081007</v>
      </c>
    </row>
    <row r="587" spans="1:12" ht="15">
      <c r="A587" s="7">
        <v>557</v>
      </c>
      <c r="B587" s="17" t="s">
        <v>1816</v>
      </c>
      <c r="C587" s="18" t="s">
        <v>1806</v>
      </c>
      <c r="D587" s="17" t="s">
        <v>1781</v>
      </c>
      <c r="E587" s="17" t="s">
        <v>1817</v>
      </c>
      <c r="F587" s="74">
        <f t="shared" si="8"/>
        <v>1400580</v>
      </c>
      <c r="G587" s="37">
        <v>583640</v>
      </c>
      <c r="H587" s="37">
        <v>417856</v>
      </c>
      <c r="I587" s="37">
        <v>184902</v>
      </c>
      <c r="J587" s="37">
        <v>214182</v>
      </c>
      <c r="K587" s="37"/>
      <c r="L587" s="66">
        <v>20081007</v>
      </c>
    </row>
    <row r="588" spans="1:12" ht="15">
      <c r="A588" s="7">
        <v>558</v>
      </c>
      <c r="B588" s="17" t="s">
        <v>1819</v>
      </c>
      <c r="C588" s="18" t="s">
        <v>1809</v>
      </c>
      <c r="D588" s="17" t="s">
        <v>1781</v>
      </c>
      <c r="E588" s="17" t="s">
        <v>1820</v>
      </c>
      <c r="F588" s="74">
        <f t="shared" si="8"/>
        <v>791990</v>
      </c>
      <c r="G588" s="37">
        <v>355500</v>
      </c>
      <c r="H588" s="37">
        <v>355668</v>
      </c>
      <c r="I588" s="37">
        <v>1000</v>
      </c>
      <c r="J588" s="37">
        <v>79822</v>
      </c>
      <c r="K588" s="37"/>
      <c r="L588" s="66">
        <v>20081107</v>
      </c>
    </row>
    <row r="589" spans="1:12" ht="15">
      <c r="A589" s="7">
        <v>559</v>
      </c>
      <c r="B589" s="17" t="s">
        <v>1822</v>
      </c>
      <c r="C589" s="18" t="s">
        <v>1812</v>
      </c>
      <c r="D589" s="17" t="s">
        <v>1781</v>
      </c>
      <c r="E589" s="17" t="s">
        <v>1823</v>
      </c>
      <c r="F589" s="74">
        <f t="shared" si="8"/>
        <v>3191476</v>
      </c>
      <c r="G589" s="37">
        <v>1208890</v>
      </c>
      <c r="H589" s="37">
        <v>763563</v>
      </c>
      <c r="I589" s="37">
        <v>63480</v>
      </c>
      <c r="J589" s="37">
        <v>1155543</v>
      </c>
      <c r="K589" s="37"/>
      <c r="L589" s="66">
        <v>20081107</v>
      </c>
    </row>
    <row r="590" spans="1:12" ht="15">
      <c r="A590" s="7">
        <v>560</v>
      </c>
      <c r="B590" s="17" t="s">
        <v>1825</v>
      </c>
      <c r="C590" s="18" t="s">
        <v>1815</v>
      </c>
      <c r="D590" s="17" t="s">
        <v>1781</v>
      </c>
      <c r="E590" s="17" t="s">
        <v>2176</v>
      </c>
      <c r="F590" s="74">
        <f t="shared" si="8"/>
        <v>2358730</v>
      </c>
      <c r="G590" s="37">
        <v>11450</v>
      </c>
      <c r="H590" s="37">
        <v>1963734</v>
      </c>
      <c r="I590" s="37">
        <v>65560</v>
      </c>
      <c r="J590" s="37">
        <v>317986</v>
      </c>
      <c r="K590" s="37"/>
      <c r="L590" s="66">
        <v>20081007</v>
      </c>
    </row>
    <row r="591" spans="1:12" ht="15">
      <c r="A591" s="7">
        <v>561</v>
      </c>
      <c r="B591" s="17" t="s">
        <v>1827</v>
      </c>
      <c r="C591" s="18" t="s">
        <v>1818</v>
      </c>
      <c r="D591" s="17" t="s">
        <v>1781</v>
      </c>
      <c r="E591" s="17" t="s">
        <v>1828</v>
      </c>
      <c r="F591" s="74">
        <f t="shared" si="8"/>
        <v>767337</v>
      </c>
      <c r="G591" s="37">
        <v>150000</v>
      </c>
      <c r="H591" s="37">
        <v>537399</v>
      </c>
      <c r="I591" s="37">
        <v>17900</v>
      </c>
      <c r="J591" s="37">
        <v>62038</v>
      </c>
      <c r="K591" s="37"/>
      <c r="L591" s="66">
        <v>20081007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1781</v>
      </c>
      <c r="E592" s="17" t="s">
        <v>1706</v>
      </c>
      <c r="F592" s="74" t="s">
        <v>1707</v>
      </c>
      <c r="G592" s="74"/>
      <c r="H592" s="74"/>
      <c r="I592" s="74"/>
      <c r="J592" s="74"/>
      <c r="K592" s="37"/>
      <c r="L592" s="66" t="s">
        <v>1707</v>
      </c>
    </row>
    <row r="593" spans="1:12" ht="15">
      <c r="A593" s="7">
        <v>563</v>
      </c>
      <c r="B593" s="17" t="s">
        <v>1830</v>
      </c>
      <c r="C593" s="18" t="s">
        <v>1821</v>
      </c>
      <c r="D593" s="17" t="s">
        <v>1781</v>
      </c>
      <c r="E593" s="17" t="s">
        <v>1831</v>
      </c>
      <c r="F593" s="74">
        <f aca="true" t="shared" si="9" ref="F593:F598">G593+H593+I593+J593</f>
        <v>6606117</v>
      </c>
      <c r="G593" s="37">
        <v>0</v>
      </c>
      <c r="H593" s="37">
        <v>3601349</v>
      </c>
      <c r="I593" s="37">
        <v>630600</v>
      </c>
      <c r="J593" s="37">
        <v>2374168</v>
      </c>
      <c r="K593" s="37"/>
      <c r="L593" s="86">
        <v>20081107</v>
      </c>
    </row>
    <row r="594" spans="1:12" ht="15">
      <c r="A594" s="7">
        <v>564</v>
      </c>
      <c r="B594" s="17" t="s">
        <v>1833</v>
      </c>
      <c r="C594" s="18" t="s">
        <v>1824</v>
      </c>
      <c r="D594" s="17" t="s">
        <v>1781</v>
      </c>
      <c r="E594" s="17" t="s">
        <v>1834</v>
      </c>
      <c r="F594" s="74">
        <f t="shared" si="9"/>
        <v>3362183</v>
      </c>
      <c r="G594" s="37">
        <v>35201</v>
      </c>
      <c r="H594" s="37">
        <v>637177</v>
      </c>
      <c r="I594" s="37">
        <v>1554700</v>
      </c>
      <c r="J594" s="37">
        <v>1135105</v>
      </c>
      <c r="K594" s="37"/>
      <c r="L594" s="86">
        <v>20081007</v>
      </c>
    </row>
    <row r="595" spans="1:12" ht="15">
      <c r="A595" s="7">
        <v>565</v>
      </c>
      <c r="B595" s="17" t="s">
        <v>1836</v>
      </c>
      <c r="C595" s="18" t="s">
        <v>1826</v>
      </c>
      <c r="D595" s="17" t="s">
        <v>1781</v>
      </c>
      <c r="E595" s="17" t="s">
        <v>1837</v>
      </c>
      <c r="F595" s="74">
        <f t="shared" si="9"/>
        <v>2382943</v>
      </c>
      <c r="G595" s="37">
        <v>724850</v>
      </c>
      <c r="H595" s="37">
        <v>857337</v>
      </c>
      <c r="I595" s="37">
        <v>107890</v>
      </c>
      <c r="J595" s="37">
        <v>692866</v>
      </c>
      <c r="K595" s="37"/>
      <c r="L595" s="86">
        <v>20081107</v>
      </c>
    </row>
    <row r="596" spans="1:12" ht="15">
      <c r="A596" s="7">
        <v>566</v>
      </c>
      <c r="B596" s="17" t="s">
        <v>1838</v>
      </c>
      <c r="C596" s="18" t="s">
        <v>1829</v>
      </c>
      <c r="D596" s="17" t="s">
        <v>1781</v>
      </c>
      <c r="E596" s="17" t="s">
        <v>2109</v>
      </c>
      <c r="F596" s="74">
        <f t="shared" si="9"/>
        <v>7007590</v>
      </c>
      <c r="G596" s="37">
        <v>487685</v>
      </c>
      <c r="H596" s="37">
        <v>1321081</v>
      </c>
      <c r="I596" s="37">
        <v>3265510</v>
      </c>
      <c r="J596" s="37">
        <v>1933314</v>
      </c>
      <c r="K596" s="37"/>
      <c r="L596" s="86">
        <v>20081007</v>
      </c>
    </row>
    <row r="597" spans="1:12" ht="15">
      <c r="A597" s="7">
        <v>567</v>
      </c>
      <c r="B597" s="17" t="s">
        <v>1839</v>
      </c>
      <c r="C597" s="18" t="s">
        <v>1832</v>
      </c>
      <c r="D597" s="17" t="s">
        <v>1781</v>
      </c>
      <c r="E597" s="17" t="s">
        <v>1840</v>
      </c>
      <c r="F597" s="74">
        <f t="shared" si="9"/>
        <v>2571118</v>
      </c>
      <c r="G597" s="37">
        <v>1057500</v>
      </c>
      <c r="H597" s="37">
        <v>673376</v>
      </c>
      <c r="I597" s="37">
        <v>541499</v>
      </c>
      <c r="J597" s="37">
        <v>298743</v>
      </c>
      <c r="K597" s="37"/>
      <c r="L597" s="86">
        <v>20081107</v>
      </c>
    </row>
    <row r="598" spans="1:12" ht="15">
      <c r="A598" s="29">
        <v>568</v>
      </c>
      <c r="B598" s="30"/>
      <c r="C598" s="18" t="s">
        <v>1835</v>
      </c>
      <c r="D598" s="17"/>
      <c r="E598" s="80" t="s">
        <v>1705</v>
      </c>
      <c r="F598" s="74">
        <f t="shared" si="9"/>
        <v>623817447</v>
      </c>
      <c r="G598" s="37">
        <v>115437000</v>
      </c>
      <c r="H598" s="37">
        <v>4795583</v>
      </c>
      <c r="I598" s="37">
        <v>262786093</v>
      </c>
      <c r="J598" s="37">
        <v>240798771</v>
      </c>
      <c r="K598" s="37"/>
      <c r="L598" s="86">
        <v>20081007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812</v>
      </c>
      <c r="B1" s="3"/>
      <c r="C1" s="3"/>
      <c r="D1" s="3"/>
      <c r="G1" s="13"/>
      <c r="H1" s="13"/>
      <c r="I1" s="13"/>
      <c r="J1" s="13"/>
      <c r="K1" s="13"/>
    </row>
    <row r="2" spans="1:11" s="2" customFormat="1" ht="15" customHeight="1">
      <c r="A2" s="16" t="s">
        <v>813</v>
      </c>
      <c r="B2" s="3"/>
      <c r="C2" s="3"/>
      <c r="D2" s="3"/>
      <c r="G2" s="13"/>
      <c r="H2" s="13"/>
      <c r="I2" s="13"/>
      <c r="J2" s="13"/>
      <c r="K2" s="13"/>
    </row>
    <row r="3" spans="7:11" s="3" customFormat="1" ht="15" customHeight="1"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G4" s="22" t="s">
        <v>1582</v>
      </c>
      <c r="H4" s="22" t="s">
        <v>1582</v>
      </c>
      <c r="I4" s="22" t="s">
        <v>1587</v>
      </c>
      <c r="J4" s="22" t="s">
        <v>1587</v>
      </c>
      <c r="K4" s="22"/>
    </row>
    <row r="5" spans="2:11" s="3" customFormat="1" ht="15" customHeight="1">
      <c r="B5" s="8" t="s">
        <v>1699</v>
      </c>
      <c r="C5" s="1" t="s">
        <v>1703</v>
      </c>
      <c r="E5" s="4"/>
      <c r="F5" s="4"/>
      <c r="G5" s="23" t="s">
        <v>1583</v>
      </c>
      <c r="H5" s="23" t="s">
        <v>1585</v>
      </c>
      <c r="I5" s="23" t="s">
        <v>1583</v>
      </c>
      <c r="J5" s="23" t="s">
        <v>1585</v>
      </c>
      <c r="K5" s="23"/>
    </row>
    <row r="6" spans="1:11" s="3" customFormat="1" ht="15" customHeight="1" thickBot="1">
      <c r="A6" s="11" t="s">
        <v>1702</v>
      </c>
      <c r="B6" s="9" t="s">
        <v>1700</v>
      </c>
      <c r="C6" s="12" t="s">
        <v>1704</v>
      </c>
      <c r="D6" s="11" t="s">
        <v>1701</v>
      </c>
      <c r="E6" s="10" t="s">
        <v>1595</v>
      </c>
      <c r="F6" s="26" t="s">
        <v>1588</v>
      </c>
      <c r="G6" s="24" t="s">
        <v>1584</v>
      </c>
      <c r="H6" s="24" t="s">
        <v>1586</v>
      </c>
      <c r="I6" s="24" t="s">
        <v>1584</v>
      </c>
      <c r="J6" s="24" t="s">
        <v>1586</v>
      </c>
      <c r="K6" s="35"/>
    </row>
    <row r="7" spans="1:11" s="3" customFormat="1" ht="15" customHeight="1" thickTop="1">
      <c r="A7" s="31"/>
      <c r="B7" s="32"/>
      <c r="C7" s="30"/>
      <c r="D7" s="38" t="s">
        <v>1841</v>
      </c>
      <c r="E7" s="33"/>
      <c r="F7" s="40">
        <f>SUM(F31:F53)</f>
        <v>120810274</v>
      </c>
      <c r="G7" s="40">
        <f>SUM(G31:G53)</f>
        <v>10486478</v>
      </c>
      <c r="H7" s="40">
        <f>SUM(H31:H53)</f>
        <v>6306094</v>
      </c>
      <c r="I7" s="40">
        <f>SUM(I31:I53)</f>
        <v>99555321</v>
      </c>
      <c r="J7" s="40">
        <f>SUM(J31:J53)</f>
        <v>4462381</v>
      </c>
      <c r="K7" s="40"/>
    </row>
    <row r="8" spans="1:11" s="3" customFormat="1" ht="15" customHeight="1">
      <c r="A8" s="31"/>
      <c r="B8" s="32"/>
      <c r="C8" s="30"/>
      <c r="D8" s="38" t="s">
        <v>1911</v>
      </c>
      <c r="E8" s="33"/>
      <c r="F8" s="38">
        <f>SUM(F54:F123)</f>
        <v>98711938</v>
      </c>
      <c r="G8" s="38">
        <f>SUM(G54:G123)</f>
        <v>13943280</v>
      </c>
      <c r="H8" s="38">
        <f>SUM(H54:H123)</f>
        <v>37071210</v>
      </c>
      <c r="I8" s="38">
        <f>SUM(I54:I123)</f>
        <v>10467920</v>
      </c>
      <c r="J8" s="38">
        <f>SUM(J54:J123)</f>
        <v>37229528</v>
      </c>
      <c r="K8" s="38"/>
    </row>
    <row r="9" spans="1:11" s="3" customFormat="1" ht="15" customHeight="1">
      <c r="A9" s="31"/>
      <c r="B9" s="32"/>
      <c r="C9" s="30"/>
      <c r="D9" s="38" t="s">
        <v>2122</v>
      </c>
      <c r="E9" s="33"/>
      <c r="F9" s="38">
        <f>SUM(F124:F163)</f>
        <v>36181199</v>
      </c>
      <c r="G9" s="38">
        <f>SUM(G124:G163)</f>
        <v>13022399</v>
      </c>
      <c r="H9" s="38">
        <f>SUM(H124:H163)</f>
        <v>8331536</v>
      </c>
      <c r="I9" s="38">
        <f>SUM(I124:I163)</f>
        <v>1954538</v>
      </c>
      <c r="J9" s="38">
        <f>SUM(J124:J163)</f>
        <v>12872726</v>
      </c>
      <c r="K9" s="38"/>
    </row>
    <row r="10" spans="1:11" s="3" customFormat="1" ht="15" customHeight="1">
      <c r="A10" s="31"/>
      <c r="B10" s="32"/>
      <c r="C10" s="30"/>
      <c r="D10" s="38" t="s">
        <v>2242</v>
      </c>
      <c r="E10" s="33"/>
      <c r="F10" s="38">
        <f>SUM(F164:F200)</f>
        <v>31191131</v>
      </c>
      <c r="G10" s="38">
        <f>SUM(G164:G200)</f>
        <v>7652894</v>
      </c>
      <c r="H10" s="38">
        <f>SUM(H164:H200)</f>
        <v>6897754</v>
      </c>
      <c r="I10" s="38">
        <f>SUM(I164:I200)</f>
        <v>4704416</v>
      </c>
      <c r="J10" s="38">
        <f>SUM(J164:J200)</f>
        <v>11936067</v>
      </c>
      <c r="K10" s="38"/>
    </row>
    <row r="11" spans="1:11" s="3" customFormat="1" ht="15" customHeight="1">
      <c r="A11" s="31"/>
      <c r="B11" s="32"/>
      <c r="C11" s="30"/>
      <c r="D11" s="38" t="s">
        <v>62</v>
      </c>
      <c r="E11" s="33"/>
      <c r="F11" s="38">
        <f>SUM(F201:F216)</f>
        <v>31164086</v>
      </c>
      <c r="G11" s="38">
        <f>SUM(G201:G216)</f>
        <v>12717900</v>
      </c>
      <c r="H11" s="38">
        <f>SUM(H201:H216)</f>
        <v>6861530</v>
      </c>
      <c r="I11" s="38">
        <f>SUM(I201:I216)</f>
        <v>269745</v>
      </c>
      <c r="J11" s="38">
        <f>SUM(J201:J216)</f>
        <v>11314911</v>
      </c>
      <c r="K11" s="38"/>
    </row>
    <row r="12" spans="1:11" s="3" customFormat="1" ht="15" customHeight="1">
      <c r="A12" s="31"/>
      <c r="B12" s="32"/>
      <c r="C12" s="30"/>
      <c r="D12" s="38" t="s">
        <v>111</v>
      </c>
      <c r="E12" s="33"/>
      <c r="F12" s="38">
        <f>SUM(F217:F230)</f>
        <v>7200651</v>
      </c>
      <c r="G12" s="38">
        <f>SUM(G217:G230)</f>
        <v>2441115</v>
      </c>
      <c r="H12" s="38">
        <f>SUM(H217:H230)</f>
        <v>1618454</v>
      </c>
      <c r="I12" s="38">
        <f>SUM(I217:I230)</f>
        <v>1232753</v>
      </c>
      <c r="J12" s="38">
        <f>SUM(J217:J230)</f>
        <v>1908329</v>
      </c>
      <c r="K12" s="38"/>
    </row>
    <row r="13" spans="1:11" s="3" customFormat="1" ht="15" customHeight="1">
      <c r="A13" s="31"/>
      <c r="B13" s="32"/>
      <c r="C13" s="30"/>
      <c r="D13" s="38" t="s">
        <v>154</v>
      </c>
      <c r="E13" s="33"/>
      <c r="F13" s="38">
        <f>SUM(F231:F252)</f>
        <v>58930699</v>
      </c>
      <c r="G13" s="38">
        <f>SUM(G231:G252)</f>
        <v>11883827</v>
      </c>
      <c r="H13" s="38">
        <f>SUM(H231:H252)</f>
        <v>27523711</v>
      </c>
      <c r="I13" s="38">
        <f>SUM(I231:I252)</f>
        <v>5952628</v>
      </c>
      <c r="J13" s="38">
        <f>SUM(J231:J252)</f>
        <v>13570533</v>
      </c>
      <c r="K13" s="38"/>
    </row>
    <row r="14" spans="1:11" s="3" customFormat="1" ht="15" customHeight="1">
      <c r="A14" s="31"/>
      <c r="B14" s="32"/>
      <c r="C14" s="30"/>
      <c r="D14" s="38" t="s">
        <v>219</v>
      </c>
      <c r="E14" s="33"/>
      <c r="F14" s="38">
        <f>SUM(F253:F276)</f>
        <v>44199839</v>
      </c>
      <c r="G14" s="38">
        <f>SUM(G253:G276)</f>
        <v>28578197</v>
      </c>
      <c r="H14" s="38">
        <f>SUM(H253:H276)</f>
        <v>4208490</v>
      </c>
      <c r="I14" s="38">
        <f>SUM(I253:I276)</f>
        <v>4334351</v>
      </c>
      <c r="J14" s="38">
        <f>SUM(J253:J276)</f>
        <v>7078801</v>
      </c>
      <c r="K14" s="38"/>
    </row>
    <row r="15" spans="1:11" s="3" customFormat="1" ht="15" customHeight="1">
      <c r="A15" s="31"/>
      <c r="B15" s="32"/>
      <c r="C15" s="30"/>
      <c r="D15" s="38" t="s">
        <v>290</v>
      </c>
      <c r="E15" s="33"/>
      <c r="F15" s="38">
        <f>SUM(F277:F288)</f>
        <v>111723840</v>
      </c>
      <c r="G15" s="38">
        <f>SUM(G277:G288)</f>
        <v>24431201</v>
      </c>
      <c r="H15" s="38">
        <f>SUM(H277:H288)</f>
        <v>17466329</v>
      </c>
      <c r="I15" s="38">
        <f>SUM(I277:I288)</f>
        <v>9896345</v>
      </c>
      <c r="J15" s="38">
        <f>SUM(J277:J288)</f>
        <v>59929965</v>
      </c>
      <c r="K15" s="38"/>
    </row>
    <row r="16" spans="1:11" s="3" customFormat="1" ht="15" customHeight="1">
      <c r="A16" s="31"/>
      <c r="B16" s="32"/>
      <c r="C16" s="30"/>
      <c r="D16" s="38" t="s">
        <v>327</v>
      </c>
      <c r="E16" s="33"/>
      <c r="F16" s="38">
        <f>SUM(F289:F314)</f>
        <v>17019159</v>
      </c>
      <c r="G16" s="38">
        <f>SUM(G289:G314)</f>
        <v>4469640</v>
      </c>
      <c r="H16" s="38">
        <f>SUM(H289:H314)</f>
        <v>5349493</v>
      </c>
      <c r="I16" s="38">
        <f>SUM(I289:I314)</f>
        <v>4198380</v>
      </c>
      <c r="J16" s="38">
        <f>SUM(J289:J314)</f>
        <v>3001646</v>
      </c>
      <c r="K16" s="38"/>
    </row>
    <row r="17" spans="1:11" s="3" customFormat="1" ht="15" customHeight="1">
      <c r="A17" s="31"/>
      <c r="B17" s="32"/>
      <c r="C17" s="30"/>
      <c r="D17" s="38" t="s">
        <v>405</v>
      </c>
      <c r="E17" s="33"/>
      <c r="F17" s="38">
        <f>SUM(F315:F327)</f>
        <v>53928371</v>
      </c>
      <c r="G17" s="38">
        <f>SUM(G315:G327)</f>
        <v>6953510</v>
      </c>
      <c r="H17" s="38">
        <f>SUM(H315:H327)</f>
        <v>11183304</v>
      </c>
      <c r="I17" s="38">
        <f>SUM(I315:I327)</f>
        <v>8381298</v>
      </c>
      <c r="J17" s="38">
        <f>SUM(J315:J327)</f>
        <v>27410259</v>
      </c>
      <c r="K17" s="38"/>
    </row>
    <row r="18" spans="1:11" s="3" customFormat="1" ht="15" customHeight="1">
      <c r="A18" s="31"/>
      <c r="B18" s="32"/>
      <c r="C18" s="30"/>
      <c r="D18" s="38" t="s">
        <v>1008</v>
      </c>
      <c r="E18" s="33"/>
      <c r="F18" s="38">
        <f>SUM(F328:F352)</f>
        <v>77686550</v>
      </c>
      <c r="G18" s="38">
        <f>SUM(G328:G352)</f>
        <v>8451009</v>
      </c>
      <c r="H18" s="38">
        <f>SUM(H328:H352)</f>
        <v>13723968</v>
      </c>
      <c r="I18" s="38">
        <f>SUM(I328:I352)</f>
        <v>10374472</v>
      </c>
      <c r="J18" s="38">
        <f>SUM(J328:J352)</f>
        <v>45137101</v>
      </c>
      <c r="K18" s="38"/>
    </row>
    <row r="19" spans="1:11" s="3" customFormat="1" ht="15" customHeight="1">
      <c r="A19" s="31"/>
      <c r="B19" s="32"/>
      <c r="C19" s="30"/>
      <c r="D19" s="38" t="s">
        <v>1082</v>
      </c>
      <c r="E19" s="33"/>
      <c r="F19" s="38">
        <f>SUM(F353:F405)</f>
        <v>72756920</v>
      </c>
      <c r="G19" s="38">
        <f>SUM(G353:G405)</f>
        <v>26217966</v>
      </c>
      <c r="H19" s="38">
        <f>SUM(H353:H405)</f>
        <v>21181489</v>
      </c>
      <c r="I19" s="38">
        <f>SUM(I353:I405)</f>
        <v>3214158</v>
      </c>
      <c r="J19" s="38">
        <f>SUM(J353:J405)</f>
        <v>22143307</v>
      </c>
      <c r="K19" s="38"/>
    </row>
    <row r="20" spans="1:11" s="3" customFormat="1" ht="15" customHeight="1">
      <c r="A20" s="31"/>
      <c r="B20" s="32"/>
      <c r="C20" s="30"/>
      <c r="D20" s="38" t="s">
        <v>1240</v>
      </c>
      <c r="E20" s="33"/>
      <c r="F20" s="38">
        <f>SUM(F406:F444)</f>
        <v>59163172</v>
      </c>
      <c r="G20" s="38">
        <f>SUM(G406:G444)</f>
        <v>7826752</v>
      </c>
      <c r="H20" s="38">
        <f>SUM(H406:H444)</f>
        <v>22812128</v>
      </c>
      <c r="I20" s="38">
        <f>SUM(I406:I444)</f>
        <v>2233863</v>
      </c>
      <c r="J20" s="38">
        <f>SUM(J406:J444)</f>
        <v>26290429</v>
      </c>
      <c r="K20" s="38"/>
    </row>
    <row r="21" spans="1:11" s="3" customFormat="1" ht="15" customHeight="1">
      <c r="A21" s="31"/>
      <c r="B21" s="32"/>
      <c r="C21" s="30"/>
      <c r="D21" s="38" t="s">
        <v>1357</v>
      </c>
      <c r="E21" s="33"/>
      <c r="F21" s="38">
        <f>SUM(F445:F477)</f>
        <v>53718986</v>
      </c>
      <c r="G21" s="38">
        <f>SUM(G445:G477)</f>
        <v>19674266</v>
      </c>
      <c r="H21" s="38">
        <f>SUM(H445:H477)</f>
        <v>18404077</v>
      </c>
      <c r="I21" s="38">
        <f>SUM(I445:I477)</f>
        <v>8545725</v>
      </c>
      <c r="J21" s="38">
        <f>SUM(J445:J477)</f>
        <v>7094918</v>
      </c>
      <c r="K21" s="38"/>
    </row>
    <row r="22" spans="1:11" s="3" customFormat="1" ht="15" customHeight="1">
      <c r="A22" s="31"/>
      <c r="B22" s="32"/>
      <c r="C22" s="30"/>
      <c r="D22" s="38" t="s">
        <v>1456</v>
      </c>
      <c r="E22" s="33"/>
      <c r="F22" s="38">
        <f>SUM(F478:F493)</f>
        <v>21042071</v>
      </c>
      <c r="G22" s="38">
        <f>SUM(G478:G493)</f>
        <v>2002055</v>
      </c>
      <c r="H22" s="38">
        <f>SUM(H478:H493)</f>
        <v>10758619</v>
      </c>
      <c r="I22" s="38">
        <f>SUM(I478:I493)</f>
        <v>57701</v>
      </c>
      <c r="J22" s="38">
        <f>SUM(J478:J493)</f>
        <v>8223696</v>
      </c>
      <c r="K22" s="38"/>
    </row>
    <row r="23" spans="1:11" s="3" customFormat="1" ht="15" customHeight="1">
      <c r="A23" s="31"/>
      <c r="B23" s="32"/>
      <c r="C23" s="30"/>
      <c r="D23" s="38" t="s">
        <v>1505</v>
      </c>
      <c r="E23" s="33"/>
      <c r="F23" s="38">
        <f>SUM(F494:F508)</f>
        <v>4373483</v>
      </c>
      <c r="G23" s="38">
        <f>SUM(G494:G508)</f>
        <v>1047118</v>
      </c>
      <c r="H23" s="38">
        <f>SUM(H494:H508)</f>
        <v>942468</v>
      </c>
      <c r="I23" s="38">
        <f>SUM(I494:I508)</f>
        <v>258520</v>
      </c>
      <c r="J23" s="38">
        <f>SUM(J494:J508)</f>
        <v>2125377</v>
      </c>
      <c r="K23" s="38"/>
    </row>
    <row r="24" spans="1:11" s="3" customFormat="1" ht="15" customHeight="1">
      <c r="A24" s="31"/>
      <c r="B24" s="32"/>
      <c r="C24" s="30"/>
      <c r="D24" s="38" t="s">
        <v>1556</v>
      </c>
      <c r="E24" s="33"/>
      <c r="F24" s="38">
        <f>SUM(F509:F529)</f>
        <v>38221156</v>
      </c>
      <c r="G24" s="38">
        <f>SUM(G509:G529)</f>
        <v>10882643</v>
      </c>
      <c r="H24" s="38">
        <f>SUM(H509:H529)</f>
        <v>12546389</v>
      </c>
      <c r="I24" s="38">
        <f>SUM(I509:I529)</f>
        <v>627557</v>
      </c>
      <c r="J24" s="38">
        <f>SUM(J509:J529)</f>
        <v>14164567</v>
      </c>
      <c r="K24" s="38"/>
    </row>
    <row r="25" spans="1:11" s="3" customFormat="1" ht="15" customHeight="1">
      <c r="A25" s="31"/>
      <c r="B25" s="32"/>
      <c r="C25" s="30"/>
      <c r="D25" s="38" t="s">
        <v>1633</v>
      </c>
      <c r="E25" s="33"/>
      <c r="F25" s="38">
        <f>SUM(F530:F553)</f>
        <v>16535896</v>
      </c>
      <c r="G25" s="38">
        <f>SUM(G530:G553)</f>
        <v>3045200</v>
      </c>
      <c r="H25" s="38">
        <f>SUM(H530:H553)</f>
        <v>4428285</v>
      </c>
      <c r="I25" s="38">
        <f>SUM(I530:I553)</f>
        <v>7009604</v>
      </c>
      <c r="J25" s="38">
        <f>SUM(J530:J553)</f>
        <v>2052807</v>
      </c>
      <c r="K25" s="38"/>
    </row>
    <row r="26" spans="1:11" s="3" customFormat="1" ht="15" customHeight="1">
      <c r="A26" s="31"/>
      <c r="B26" s="32"/>
      <c r="C26" s="30"/>
      <c r="D26" s="38" t="s">
        <v>1716</v>
      </c>
      <c r="E26" s="33"/>
      <c r="F26" s="38">
        <f>SUM(F554:F574)</f>
        <v>37521593</v>
      </c>
      <c r="G26" s="38">
        <f>SUM(G554:G574)</f>
        <v>7868504</v>
      </c>
      <c r="H26" s="38">
        <f>SUM(H554:H574)</f>
        <v>15248256</v>
      </c>
      <c r="I26" s="38">
        <f>SUM(I554:I574)</f>
        <v>2371451</v>
      </c>
      <c r="J26" s="38">
        <f>SUM(J554:J574)</f>
        <v>12033382</v>
      </c>
      <c r="K26" s="38"/>
    </row>
    <row r="27" spans="1:11" s="3" customFormat="1" ht="15" customHeight="1">
      <c r="A27" s="31"/>
      <c r="B27" s="32"/>
      <c r="C27" s="30"/>
      <c r="D27" s="38" t="s">
        <v>1781</v>
      </c>
      <c r="E27" s="33"/>
      <c r="F27" s="38">
        <f>SUM(F575:F597)</f>
        <v>6346834</v>
      </c>
      <c r="G27" s="38">
        <f>SUM(G575:G597)</f>
        <v>1334867</v>
      </c>
      <c r="H27" s="38">
        <f>SUM(H575:H597)</f>
        <v>2300938</v>
      </c>
      <c r="I27" s="38">
        <f>SUM(I575:I597)</f>
        <v>724811</v>
      </c>
      <c r="J27" s="38">
        <f>SUM(J575:J597)</f>
        <v>1986218</v>
      </c>
      <c r="K27" s="38"/>
    </row>
    <row r="28" spans="1:11" s="3" customFormat="1" ht="15" customHeight="1">
      <c r="A28" s="31"/>
      <c r="B28" s="32"/>
      <c r="C28" s="30"/>
      <c r="D28" s="38" t="s">
        <v>1589</v>
      </c>
      <c r="E28" s="67"/>
      <c r="F28" s="38">
        <f>F598</f>
        <v>148561234</v>
      </c>
      <c r="G28" s="38">
        <f>G598</f>
        <v>21875000</v>
      </c>
      <c r="H28" s="38">
        <f>H598</f>
        <v>53778</v>
      </c>
      <c r="I28" s="38">
        <f>I598</f>
        <v>116069745</v>
      </c>
      <c r="J28" s="38">
        <f>J598</f>
        <v>10562711</v>
      </c>
      <c r="K28" s="38"/>
    </row>
    <row r="29" spans="1:11" s="3" customFormat="1" ht="15" customHeight="1">
      <c r="A29" s="31"/>
      <c r="B29" s="32"/>
      <c r="C29" s="30"/>
      <c r="D29" s="38" t="s">
        <v>1590</v>
      </c>
      <c r="E29" s="33"/>
      <c r="F29" s="40">
        <f>SUM(F7:F28)</f>
        <v>1146989082</v>
      </c>
      <c r="G29" s="40">
        <f>SUM(G7:G28)</f>
        <v>246805821</v>
      </c>
      <c r="H29" s="40">
        <f>SUM(H7:H28)</f>
        <v>255218300</v>
      </c>
      <c r="I29" s="40">
        <f>SUM(I7:I28)</f>
        <v>302435302</v>
      </c>
      <c r="J29" s="40">
        <f>SUM(J7:J28)</f>
        <v>342529659</v>
      </c>
      <c r="K29" s="40"/>
    </row>
    <row r="30" spans="1:11" s="3" customFormat="1" ht="15" customHeight="1">
      <c r="A30" s="31"/>
      <c r="B30" s="32"/>
      <c r="C30" s="30"/>
      <c r="D30" s="31"/>
      <c r="E30" s="33"/>
      <c r="F30" s="68"/>
      <c r="G30" s="69"/>
      <c r="H30" s="69"/>
      <c r="I30" s="70"/>
      <c r="J30" s="70"/>
      <c r="K30" s="35"/>
    </row>
    <row r="31" spans="1:12" ht="15">
      <c r="A31" s="7">
        <v>1</v>
      </c>
      <c r="B31" s="17" t="s">
        <v>1842</v>
      </c>
      <c r="C31" s="18" t="s">
        <v>1843</v>
      </c>
      <c r="D31" s="17" t="s">
        <v>1841</v>
      </c>
      <c r="E31" s="17" t="s">
        <v>1844</v>
      </c>
      <c r="F31" s="73">
        <f>G31+H31+I31+J31</f>
        <v>186300</v>
      </c>
      <c r="G31" s="52">
        <v>0</v>
      </c>
      <c r="H31" s="52">
        <v>132550</v>
      </c>
      <c r="I31" s="52">
        <v>0</v>
      </c>
      <c r="J31" s="52">
        <v>53750</v>
      </c>
      <c r="K31" s="37"/>
      <c r="L31" s="86">
        <v>20081107</v>
      </c>
    </row>
    <row r="32" spans="1:12" ht="15">
      <c r="A32" s="7">
        <v>2</v>
      </c>
      <c r="B32" s="17" t="s">
        <v>1845</v>
      </c>
      <c r="C32" s="18" t="s">
        <v>1846</v>
      </c>
      <c r="D32" s="17" t="s">
        <v>1841</v>
      </c>
      <c r="E32" s="17" t="s">
        <v>1847</v>
      </c>
      <c r="F32" s="74">
        <f>G32+H32+I32+J32</f>
        <v>101578931</v>
      </c>
      <c r="G32" s="37">
        <v>348350</v>
      </c>
      <c r="H32" s="37">
        <v>470749</v>
      </c>
      <c r="I32" s="37">
        <v>98930001</v>
      </c>
      <c r="J32" s="37">
        <v>1829831</v>
      </c>
      <c r="K32" s="37"/>
      <c r="L32" s="86">
        <v>20081007</v>
      </c>
    </row>
    <row r="33" spans="1:12" ht="15">
      <c r="A33" s="7">
        <v>3</v>
      </c>
      <c r="B33" s="17" t="s">
        <v>1848</v>
      </c>
      <c r="C33" s="18" t="s">
        <v>1849</v>
      </c>
      <c r="D33" s="17" t="s">
        <v>1841</v>
      </c>
      <c r="E33" s="17" t="s">
        <v>1850</v>
      </c>
      <c r="F33" s="74">
        <f>G33+H33+I33+J33</f>
        <v>1750431</v>
      </c>
      <c r="G33" s="37">
        <v>1033400</v>
      </c>
      <c r="H33" s="37">
        <v>692481</v>
      </c>
      <c r="I33" s="37">
        <v>7000</v>
      </c>
      <c r="J33" s="37">
        <v>17550</v>
      </c>
      <c r="K33" s="37"/>
      <c r="L33" s="86">
        <v>20081007</v>
      </c>
    </row>
    <row r="34" spans="1:12" ht="15">
      <c r="A34" s="7">
        <v>4</v>
      </c>
      <c r="B34" s="17" t="s">
        <v>1851</v>
      </c>
      <c r="C34" s="18" t="s">
        <v>1852</v>
      </c>
      <c r="D34" s="17" t="s">
        <v>1841</v>
      </c>
      <c r="E34" s="17" t="s">
        <v>1853</v>
      </c>
      <c r="F34" s="74" t="s">
        <v>1593</v>
      </c>
      <c r="G34" s="74" t="s">
        <v>1593</v>
      </c>
      <c r="H34" s="74" t="s">
        <v>1593</v>
      </c>
      <c r="I34" s="74" t="s">
        <v>1593</v>
      </c>
      <c r="J34" s="74" t="s">
        <v>1593</v>
      </c>
      <c r="K34" s="37"/>
      <c r="L34" s="66" t="s">
        <v>1593</v>
      </c>
    </row>
    <row r="35" spans="1:12" ht="15">
      <c r="A35" s="7">
        <v>5</v>
      </c>
      <c r="B35" s="17" t="s">
        <v>1854</v>
      </c>
      <c r="C35" s="18" t="s">
        <v>1855</v>
      </c>
      <c r="D35" s="17" t="s">
        <v>1841</v>
      </c>
      <c r="E35" s="17" t="s">
        <v>1856</v>
      </c>
      <c r="F35" s="74">
        <f aca="true" t="shared" si="0" ref="F35:F50">G35+H35+I35+J35</f>
        <v>415595</v>
      </c>
      <c r="G35" s="37">
        <v>245770</v>
      </c>
      <c r="H35" s="37">
        <v>110827</v>
      </c>
      <c r="I35" s="37">
        <v>21958</v>
      </c>
      <c r="J35" s="37">
        <v>37040</v>
      </c>
      <c r="K35" s="37"/>
      <c r="L35" s="86">
        <v>20081107</v>
      </c>
    </row>
    <row r="36" spans="1:12" ht="15">
      <c r="A36" s="7">
        <v>6</v>
      </c>
      <c r="B36" s="17" t="s">
        <v>1857</v>
      </c>
      <c r="C36" s="18" t="s">
        <v>1858</v>
      </c>
      <c r="D36" s="17" t="s">
        <v>1841</v>
      </c>
      <c r="E36" s="17" t="s">
        <v>1859</v>
      </c>
      <c r="F36" s="74">
        <f t="shared" si="0"/>
        <v>15600</v>
      </c>
      <c r="G36" s="37">
        <v>15600</v>
      </c>
      <c r="H36" s="37">
        <v>0</v>
      </c>
      <c r="I36" s="37">
        <v>0</v>
      </c>
      <c r="J36" s="37">
        <v>0</v>
      </c>
      <c r="K36" s="37"/>
      <c r="L36" s="86">
        <v>20081007</v>
      </c>
    </row>
    <row r="37" spans="1:12" ht="15">
      <c r="A37" s="7">
        <v>7</v>
      </c>
      <c r="B37" s="17" t="s">
        <v>1860</v>
      </c>
      <c r="C37" s="18" t="s">
        <v>1861</v>
      </c>
      <c r="D37" s="17" t="s">
        <v>1841</v>
      </c>
      <c r="E37" s="17" t="s">
        <v>1862</v>
      </c>
      <c r="F37" s="74">
        <f t="shared" si="0"/>
        <v>173720</v>
      </c>
      <c r="G37" s="37">
        <v>0</v>
      </c>
      <c r="H37" s="37">
        <v>150500</v>
      </c>
      <c r="I37" s="37">
        <v>0</v>
      </c>
      <c r="J37" s="37">
        <v>23220</v>
      </c>
      <c r="K37" s="37"/>
      <c r="L37" s="86">
        <v>20081007</v>
      </c>
    </row>
    <row r="38" spans="1:12" ht="15">
      <c r="A38" s="7">
        <v>8</v>
      </c>
      <c r="B38" s="17" t="s">
        <v>1863</v>
      </c>
      <c r="C38" s="18" t="s">
        <v>1864</v>
      </c>
      <c r="D38" s="17" t="s">
        <v>1841</v>
      </c>
      <c r="E38" s="17" t="s">
        <v>1865</v>
      </c>
      <c r="F38" s="74">
        <f t="shared" si="0"/>
        <v>3778898</v>
      </c>
      <c r="G38" s="37">
        <v>1653938</v>
      </c>
      <c r="H38" s="37">
        <v>937250</v>
      </c>
      <c r="I38" s="37">
        <v>19500</v>
      </c>
      <c r="J38" s="37">
        <v>1168210</v>
      </c>
      <c r="K38" s="37"/>
      <c r="L38" s="86">
        <v>20081007</v>
      </c>
    </row>
    <row r="39" spans="1:12" ht="15">
      <c r="A39" s="7">
        <v>9</v>
      </c>
      <c r="B39" s="17" t="s">
        <v>1866</v>
      </c>
      <c r="C39" s="18" t="s">
        <v>1867</v>
      </c>
      <c r="D39" s="17" t="s">
        <v>1841</v>
      </c>
      <c r="E39" s="17" t="s">
        <v>1868</v>
      </c>
      <c r="F39" s="74">
        <f t="shared" si="0"/>
        <v>44000</v>
      </c>
      <c r="G39" s="37">
        <v>0</v>
      </c>
      <c r="H39" s="37">
        <v>44000</v>
      </c>
      <c r="I39" s="37">
        <v>0</v>
      </c>
      <c r="J39" s="37">
        <v>0</v>
      </c>
      <c r="K39" s="72"/>
      <c r="L39" s="86">
        <v>20081007</v>
      </c>
    </row>
    <row r="40" spans="1:12" ht="15">
      <c r="A40" s="7">
        <v>10</v>
      </c>
      <c r="B40" s="17" t="s">
        <v>1869</v>
      </c>
      <c r="C40" s="18" t="s">
        <v>1870</v>
      </c>
      <c r="D40" s="17" t="s">
        <v>1841</v>
      </c>
      <c r="E40" s="17" t="s">
        <v>1871</v>
      </c>
      <c r="F40" s="74">
        <f t="shared" si="0"/>
        <v>25475</v>
      </c>
      <c r="G40" s="37">
        <v>0</v>
      </c>
      <c r="H40" s="37">
        <v>25475</v>
      </c>
      <c r="I40" s="37">
        <v>0</v>
      </c>
      <c r="J40" s="37">
        <v>0</v>
      </c>
      <c r="K40" s="74"/>
      <c r="L40" s="86">
        <v>20081007</v>
      </c>
    </row>
    <row r="41" spans="1:12" ht="15">
      <c r="A41" s="7">
        <v>11</v>
      </c>
      <c r="B41" s="17" t="s">
        <v>1872</v>
      </c>
      <c r="C41" s="18" t="s">
        <v>1873</v>
      </c>
      <c r="D41" s="17" t="s">
        <v>1841</v>
      </c>
      <c r="E41" s="17" t="s">
        <v>1874</v>
      </c>
      <c r="F41" s="74">
        <f t="shared" si="0"/>
        <v>598166</v>
      </c>
      <c r="G41" s="37">
        <v>70510</v>
      </c>
      <c r="H41" s="37">
        <v>337812</v>
      </c>
      <c r="I41" s="37">
        <v>1500</v>
      </c>
      <c r="J41" s="37">
        <v>188344</v>
      </c>
      <c r="K41" s="37"/>
      <c r="L41" s="86">
        <v>20081007</v>
      </c>
    </row>
    <row r="42" spans="1:12" ht="15">
      <c r="A42" s="7">
        <v>12</v>
      </c>
      <c r="B42" s="17" t="s">
        <v>1875</v>
      </c>
      <c r="C42" s="18" t="s">
        <v>1876</v>
      </c>
      <c r="D42" s="17" t="s">
        <v>1841</v>
      </c>
      <c r="E42" s="17" t="s">
        <v>1877</v>
      </c>
      <c r="F42" s="74">
        <f t="shared" si="0"/>
        <v>1486322</v>
      </c>
      <c r="G42" s="37">
        <v>298200</v>
      </c>
      <c r="H42" s="37">
        <v>721776</v>
      </c>
      <c r="I42" s="37">
        <v>0</v>
      </c>
      <c r="J42" s="37">
        <v>466346</v>
      </c>
      <c r="K42" s="37"/>
      <c r="L42" s="86">
        <v>20081007</v>
      </c>
    </row>
    <row r="43" spans="1:12" ht="15">
      <c r="A43" s="7">
        <v>13</v>
      </c>
      <c r="B43" s="17" t="s">
        <v>1878</v>
      </c>
      <c r="C43" s="18" t="s">
        <v>1879</v>
      </c>
      <c r="D43" s="17" t="s">
        <v>1841</v>
      </c>
      <c r="E43" s="17" t="s">
        <v>1880</v>
      </c>
      <c r="F43" s="74">
        <f t="shared" si="0"/>
        <v>1253710</v>
      </c>
      <c r="G43" s="37">
        <v>744600</v>
      </c>
      <c r="H43" s="37">
        <v>289833</v>
      </c>
      <c r="I43" s="37">
        <v>119602</v>
      </c>
      <c r="J43" s="37">
        <v>99675</v>
      </c>
      <c r="K43" s="37"/>
      <c r="L43" s="86">
        <v>20081007</v>
      </c>
    </row>
    <row r="44" spans="1:12" ht="15">
      <c r="A44" s="7">
        <v>14</v>
      </c>
      <c r="B44" s="17" t="s">
        <v>1881</v>
      </c>
      <c r="C44" s="18" t="s">
        <v>1882</v>
      </c>
      <c r="D44" s="17" t="s">
        <v>1841</v>
      </c>
      <c r="E44" s="17" t="s">
        <v>1883</v>
      </c>
      <c r="F44" s="74">
        <f t="shared" si="0"/>
        <v>376170</v>
      </c>
      <c r="G44" s="37">
        <v>33500</v>
      </c>
      <c r="H44" s="37">
        <v>335670</v>
      </c>
      <c r="I44" s="37">
        <v>0</v>
      </c>
      <c r="J44" s="37">
        <v>7000</v>
      </c>
      <c r="K44" s="37"/>
      <c r="L44" s="86">
        <v>20081107</v>
      </c>
    </row>
    <row r="45" spans="1:12" ht="15">
      <c r="A45" s="7">
        <v>15</v>
      </c>
      <c r="B45" s="17" t="s">
        <v>1884</v>
      </c>
      <c r="C45" s="18" t="s">
        <v>1885</v>
      </c>
      <c r="D45" s="17" t="s">
        <v>1841</v>
      </c>
      <c r="E45" s="17" t="s">
        <v>1886</v>
      </c>
      <c r="F45" s="74">
        <f t="shared" si="0"/>
        <v>1483698</v>
      </c>
      <c r="G45" s="37">
        <v>1104375</v>
      </c>
      <c r="H45" s="37">
        <v>379323</v>
      </c>
      <c r="I45" s="37">
        <v>0</v>
      </c>
      <c r="J45" s="37">
        <v>0</v>
      </c>
      <c r="K45" s="74"/>
      <c r="L45" s="86">
        <v>20081007</v>
      </c>
    </row>
    <row r="46" spans="1:12" ht="15">
      <c r="A46" s="7">
        <v>16</v>
      </c>
      <c r="B46" s="17" t="s">
        <v>1887</v>
      </c>
      <c r="C46" s="18" t="s">
        <v>1888</v>
      </c>
      <c r="D46" s="17" t="s">
        <v>1841</v>
      </c>
      <c r="E46" s="17" t="s">
        <v>1889</v>
      </c>
      <c r="F46" s="74">
        <f t="shared" si="0"/>
        <v>3532297</v>
      </c>
      <c r="G46" s="37">
        <v>2989360</v>
      </c>
      <c r="H46" s="37">
        <v>520292</v>
      </c>
      <c r="I46" s="37">
        <v>0</v>
      </c>
      <c r="J46" s="37">
        <v>22645</v>
      </c>
      <c r="K46" s="37"/>
      <c r="L46" s="86">
        <v>20081007</v>
      </c>
    </row>
    <row r="47" spans="1:12" ht="15">
      <c r="A47" s="7">
        <v>17</v>
      </c>
      <c r="B47" s="17" t="s">
        <v>1890</v>
      </c>
      <c r="C47" s="18" t="s">
        <v>1891</v>
      </c>
      <c r="D47" s="17" t="s">
        <v>1841</v>
      </c>
      <c r="E47" s="17" t="s">
        <v>1892</v>
      </c>
      <c r="F47" s="74">
        <f t="shared" si="0"/>
        <v>157110</v>
      </c>
      <c r="G47" s="37">
        <v>0</v>
      </c>
      <c r="H47" s="37">
        <v>54610</v>
      </c>
      <c r="I47" s="37">
        <v>49000</v>
      </c>
      <c r="J47" s="37">
        <v>53500</v>
      </c>
      <c r="K47" s="37"/>
      <c r="L47" s="86">
        <v>20081107</v>
      </c>
    </row>
    <row r="48" spans="1:12" ht="15">
      <c r="A48" s="7">
        <v>18</v>
      </c>
      <c r="B48" s="17" t="s">
        <v>1893</v>
      </c>
      <c r="C48" s="18" t="s">
        <v>1894</v>
      </c>
      <c r="D48" s="17" t="s">
        <v>1841</v>
      </c>
      <c r="E48" s="17" t="s">
        <v>1895</v>
      </c>
      <c r="F48" s="74">
        <f t="shared" si="0"/>
        <v>232825</v>
      </c>
      <c r="G48" s="37">
        <v>18000</v>
      </c>
      <c r="H48" s="37">
        <v>74295</v>
      </c>
      <c r="I48" s="37">
        <v>0</v>
      </c>
      <c r="J48" s="37">
        <v>140530</v>
      </c>
      <c r="K48" s="72"/>
      <c r="L48" s="86">
        <v>20081007</v>
      </c>
    </row>
    <row r="49" spans="1:12" ht="15">
      <c r="A49" s="7">
        <v>19</v>
      </c>
      <c r="B49" s="17" t="s">
        <v>1896</v>
      </c>
      <c r="C49" s="18" t="s">
        <v>1897</v>
      </c>
      <c r="D49" s="17" t="s">
        <v>1841</v>
      </c>
      <c r="E49" s="17" t="s">
        <v>1898</v>
      </c>
      <c r="F49" s="74">
        <f t="shared" si="0"/>
        <v>438576</v>
      </c>
      <c r="G49" s="37">
        <v>128300</v>
      </c>
      <c r="H49" s="37">
        <v>139336</v>
      </c>
      <c r="I49" s="37">
        <v>0</v>
      </c>
      <c r="J49" s="37">
        <v>170940</v>
      </c>
      <c r="K49" s="37"/>
      <c r="L49" s="86">
        <v>20081007</v>
      </c>
    </row>
    <row r="50" spans="1:12" ht="15">
      <c r="A50" s="7">
        <v>20</v>
      </c>
      <c r="B50" s="17" t="s">
        <v>1899</v>
      </c>
      <c r="C50" s="18" t="s">
        <v>1900</v>
      </c>
      <c r="D50" s="17" t="s">
        <v>1841</v>
      </c>
      <c r="E50" s="17" t="s">
        <v>1901</v>
      </c>
      <c r="F50" s="74">
        <f t="shared" si="0"/>
        <v>40700</v>
      </c>
      <c r="G50" s="37">
        <v>0</v>
      </c>
      <c r="H50" s="37">
        <v>40700</v>
      </c>
      <c r="I50" s="37">
        <v>0</v>
      </c>
      <c r="J50" s="37">
        <v>0</v>
      </c>
      <c r="K50" s="37"/>
      <c r="L50" s="86">
        <v>20081007</v>
      </c>
    </row>
    <row r="51" spans="1:12" ht="15">
      <c r="A51" s="7">
        <v>21</v>
      </c>
      <c r="B51" s="17" t="s">
        <v>1902</v>
      </c>
      <c r="C51" s="18" t="s">
        <v>1903</v>
      </c>
      <c r="D51" s="17" t="s">
        <v>1841</v>
      </c>
      <c r="E51" s="17" t="s">
        <v>1904</v>
      </c>
      <c r="F51" s="74" t="s">
        <v>1593</v>
      </c>
      <c r="G51" s="74" t="s">
        <v>1593</v>
      </c>
      <c r="H51" s="74" t="s">
        <v>1593</v>
      </c>
      <c r="I51" s="74" t="s">
        <v>1593</v>
      </c>
      <c r="J51" s="74" t="s">
        <v>1593</v>
      </c>
      <c r="K51" s="37"/>
      <c r="L51" s="66" t="s">
        <v>1593</v>
      </c>
    </row>
    <row r="52" spans="1:12" ht="15">
      <c r="A52" s="7">
        <v>22</v>
      </c>
      <c r="B52" s="17" t="s">
        <v>1905</v>
      </c>
      <c r="C52" s="18" t="s">
        <v>1906</v>
      </c>
      <c r="D52" s="17" t="s">
        <v>1841</v>
      </c>
      <c r="E52" s="17" t="s">
        <v>1907</v>
      </c>
      <c r="F52" s="74">
        <f aca="true" t="shared" si="1" ref="F52:F83">G52+H52+I52+J52</f>
        <v>3212714</v>
      </c>
      <c r="G52" s="37">
        <v>1802575</v>
      </c>
      <c r="H52" s="37">
        <v>823379</v>
      </c>
      <c r="I52" s="37">
        <v>406760</v>
      </c>
      <c r="J52" s="37">
        <v>180000</v>
      </c>
      <c r="K52" s="37"/>
      <c r="L52" s="86">
        <v>20081007</v>
      </c>
    </row>
    <row r="53" spans="1:12" ht="15">
      <c r="A53" s="7">
        <v>23</v>
      </c>
      <c r="B53" s="17" t="s">
        <v>1908</v>
      </c>
      <c r="C53" s="18" t="s">
        <v>1909</v>
      </c>
      <c r="D53" s="17" t="s">
        <v>1841</v>
      </c>
      <c r="E53" s="17" t="s">
        <v>1910</v>
      </c>
      <c r="F53" s="74">
        <f t="shared" si="1"/>
        <v>29036</v>
      </c>
      <c r="G53" s="37">
        <v>0</v>
      </c>
      <c r="H53" s="37">
        <v>25236</v>
      </c>
      <c r="I53" s="37">
        <v>0</v>
      </c>
      <c r="J53" s="37">
        <v>3800</v>
      </c>
      <c r="K53" s="72"/>
      <c r="L53" s="86">
        <v>20081107</v>
      </c>
    </row>
    <row r="54" spans="1:12" ht="15">
      <c r="A54" s="7">
        <v>24</v>
      </c>
      <c r="B54" s="17" t="s">
        <v>1912</v>
      </c>
      <c r="C54" s="18" t="s">
        <v>1913</v>
      </c>
      <c r="D54" s="17" t="s">
        <v>1911</v>
      </c>
      <c r="E54" s="17" t="s">
        <v>1914</v>
      </c>
      <c r="F54" s="74">
        <f t="shared" si="1"/>
        <v>450446</v>
      </c>
      <c r="G54" s="37">
        <v>127000</v>
      </c>
      <c r="H54" s="37">
        <v>270896</v>
      </c>
      <c r="I54" s="37">
        <v>0</v>
      </c>
      <c r="J54" s="37">
        <v>52550</v>
      </c>
      <c r="K54" s="37"/>
      <c r="L54" s="86">
        <v>20081007</v>
      </c>
    </row>
    <row r="55" spans="1:12" ht="15">
      <c r="A55" s="7">
        <v>25</v>
      </c>
      <c r="B55" s="17" t="s">
        <v>1915</v>
      </c>
      <c r="C55" s="18" t="s">
        <v>1916</v>
      </c>
      <c r="D55" s="17" t="s">
        <v>1911</v>
      </c>
      <c r="E55" s="17" t="s">
        <v>1917</v>
      </c>
      <c r="F55" s="74">
        <f t="shared" si="1"/>
        <v>3970275</v>
      </c>
      <c r="G55" s="37">
        <v>3165000</v>
      </c>
      <c r="H55" s="37">
        <v>682175</v>
      </c>
      <c r="I55" s="37">
        <v>0</v>
      </c>
      <c r="J55" s="37">
        <v>123100</v>
      </c>
      <c r="K55" s="37"/>
      <c r="L55" s="86">
        <v>20081007</v>
      </c>
    </row>
    <row r="56" spans="1:12" ht="15">
      <c r="A56" s="7">
        <v>26</v>
      </c>
      <c r="B56" s="17" t="s">
        <v>1918</v>
      </c>
      <c r="C56" s="18" t="s">
        <v>1919</v>
      </c>
      <c r="D56" s="17" t="s">
        <v>1911</v>
      </c>
      <c r="E56" s="17" t="s">
        <v>1920</v>
      </c>
      <c r="F56" s="74">
        <f t="shared" si="1"/>
        <v>2605921</v>
      </c>
      <c r="G56" s="37">
        <v>358650</v>
      </c>
      <c r="H56" s="37">
        <v>1007447</v>
      </c>
      <c r="I56" s="37">
        <v>1176000</v>
      </c>
      <c r="J56" s="37">
        <v>63824</v>
      </c>
      <c r="K56" s="74"/>
      <c r="L56" s="86">
        <v>20081007</v>
      </c>
    </row>
    <row r="57" spans="1:12" ht="15">
      <c r="A57" s="7">
        <v>27</v>
      </c>
      <c r="B57" s="17" t="s">
        <v>1921</v>
      </c>
      <c r="C57" s="18" t="s">
        <v>1922</v>
      </c>
      <c r="D57" s="17" t="s">
        <v>1911</v>
      </c>
      <c r="E57" s="17" t="s">
        <v>1923</v>
      </c>
      <c r="F57" s="74">
        <f t="shared" si="1"/>
        <v>170488</v>
      </c>
      <c r="G57" s="37">
        <v>0</v>
      </c>
      <c r="H57" s="37">
        <v>141088</v>
      </c>
      <c r="I57" s="37">
        <v>0</v>
      </c>
      <c r="J57" s="37">
        <v>29400</v>
      </c>
      <c r="K57" s="37"/>
      <c r="L57" s="86">
        <v>20081107</v>
      </c>
    </row>
    <row r="58" spans="1:12" ht="15">
      <c r="A58" s="7">
        <v>28</v>
      </c>
      <c r="B58" s="17" t="s">
        <v>1924</v>
      </c>
      <c r="C58" s="18" t="s">
        <v>1925</v>
      </c>
      <c r="D58" s="17" t="s">
        <v>1911</v>
      </c>
      <c r="E58" s="17" t="s">
        <v>1926</v>
      </c>
      <c r="F58" s="74">
        <f t="shared" si="1"/>
        <v>1045023</v>
      </c>
      <c r="G58" s="37">
        <v>0</v>
      </c>
      <c r="H58" s="37">
        <v>118968</v>
      </c>
      <c r="I58" s="37">
        <v>0</v>
      </c>
      <c r="J58" s="37">
        <v>926055</v>
      </c>
      <c r="K58" s="37"/>
      <c r="L58" s="86">
        <v>20081107</v>
      </c>
    </row>
    <row r="59" spans="1:12" ht="15">
      <c r="A59" s="7">
        <v>29</v>
      </c>
      <c r="B59" s="17" t="s">
        <v>1927</v>
      </c>
      <c r="C59" s="18" t="s">
        <v>1928</v>
      </c>
      <c r="D59" s="17" t="s">
        <v>1911</v>
      </c>
      <c r="E59" s="17" t="s">
        <v>1929</v>
      </c>
      <c r="F59" s="74">
        <f t="shared" si="1"/>
        <v>1579524</v>
      </c>
      <c r="G59" s="37">
        <v>306000</v>
      </c>
      <c r="H59" s="37">
        <v>1103074</v>
      </c>
      <c r="I59" s="37">
        <v>0</v>
      </c>
      <c r="J59" s="37">
        <v>170450</v>
      </c>
      <c r="K59" s="37"/>
      <c r="L59" s="86">
        <v>20081007</v>
      </c>
    </row>
    <row r="60" spans="1:12" ht="15">
      <c r="A60" s="7">
        <v>30</v>
      </c>
      <c r="B60" s="17" t="s">
        <v>1930</v>
      </c>
      <c r="C60" s="18" t="s">
        <v>1931</v>
      </c>
      <c r="D60" s="17" t="s">
        <v>1911</v>
      </c>
      <c r="E60" s="17" t="s">
        <v>1932</v>
      </c>
      <c r="F60" s="74">
        <f t="shared" si="1"/>
        <v>491080</v>
      </c>
      <c r="G60" s="37">
        <v>8800</v>
      </c>
      <c r="H60" s="37">
        <v>296080</v>
      </c>
      <c r="I60" s="37">
        <v>0</v>
      </c>
      <c r="J60" s="37">
        <v>186200</v>
      </c>
      <c r="K60" s="37"/>
      <c r="L60" s="86">
        <v>20081007</v>
      </c>
    </row>
    <row r="61" spans="1:12" ht="15">
      <c r="A61" s="7">
        <v>31</v>
      </c>
      <c r="B61" s="17" t="s">
        <v>1933</v>
      </c>
      <c r="C61" s="18" t="s">
        <v>1934</v>
      </c>
      <c r="D61" s="17" t="s">
        <v>1911</v>
      </c>
      <c r="E61" s="17" t="s">
        <v>1935</v>
      </c>
      <c r="F61" s="74">
        <f t="shared" si="1"/>
        <v>558145</v>
      </c>
      <c r="G61" s="37">
        <v>0</v>
      </c>
      <c r="H61" s="37">
        <v>310295</v>
      </c>
      <c r="I61" s="37">
        <v>0</v>
      </c>
      <c r="J61" s="37">
        <v>247850</v>
      </c>
      <c r="K61" s="37"/>
      <c r="L61" s="86">
        <v>20081007</v>
      </c>
    </row>
    <row r="62" spans="1:12" ht="15">
      <c r="A62" s="7">
        <v>32</v>
      </c>
      <c r="B62" s="17" t="s">
        <v>1936</v>
      </c>
      <c r="C62" s="18" t="s">
        <v>1937</v>
      </c>
      <c r="D62" s="17" t="s">
        <v>1911</v>
      </c>
      <c r="E62" s="17" t="s">
        <v>1938</v>
      </c>
      <c r="F62" s="74">
        <f t="shared" si="1"/>
        <v>1044529</v>
      </c>
      <c r="G62" s="37">
        <v>302500</v>
      </c>
      <c r="H62" s="37">
        <v>583729</v>
      </c>
      <c r="I62" s="37">
        <v>0</v>
      </c>
      <c r="J62" s="37">
        <v>158300</v>
      </c>
      <c r="K62" s="37"/>
      <c r="L62" s="86">
        <v>20081007</v>
      </c>
    </row>
    <row r="63" spans="1:12" ht="15">
      <c r="A63" s="7">
        <v>33</v>
      </c>
      <c r="B63" s="17" t="s">
        <v>1939</v>
      </c>
      <c r="C63" s="18" t="s">
        <v>1940</v>
      </c>
      <c r="D63" s="17" t="s">
        <v>1911</v>
      </c>
      <c r="E63" s="17" t="s">
        <v>1941</v>
      </c>
      <c r="F63" s="74">
        <f t="shared" si="1"/>
        <v>1116257</v>
      </c>
      <c r="G63" s="37">
        <v>0</v>
      </c>
      <c r="H63" s="37">
        <v>321113</v>
      </c>
      <c r="I63" s="37">
        <v>795144</v>
      </c>
      <c r="J63" s="37">
        <v>0</v>
      </c>
      <c r="K63" s="37"/>
      <c r="L63" s="86">
        <v>20081107</v>
      </c>
    </row>
    <row r="64" spans="1:12" ht="15">
      <c r="A64" s="7">
        <v>34</v>
      </c>
      <c r="B64" s="17" t="s">
        <v>1942</v>
      </c>
      <c r="C64" s="18" t="s">
        <v>1943</v>
      </c>
      <c r="D64" s="17" t="s">
        <v>1911</v>
      </c>
      <c r="E64" s="17" t="s">
        <v>1944</v>
      </c>
      <c r="F64" s="74">
        <f t="shared" si="1"/>
        <v>1333784</v>
      </c>
      <c r="G64" s="37">
        <v>454850</v>
      </c>
      <c r="H64" s="37">
        <v>471334</v>
      </c>
      <c r="I64" s="37">
        <v>32000</v>
      </c>
      <c r="J64" s="37">
        <v>375600</v>
      </c>
      <c r="K64" s="37"/>
      <c r="L64" s="86">
        <v>20081007</v>
      </c>
    </row>
    <row r="65" spans="1:12" ht="15">
      <c r="A65" s="7">
        <v>35</v>
      </c>
      <c r="B65" s="17" t="s">
        <v>1945</v>
      </c>
      <c r="C65" s="18" t="s">
        <v>1946</v>
      </c>
      <c r="D65" s="17" t="s">
        <v>1911</v>
      </c>
      <c r="E65" s="17" t="s">
        <v>1947</v>
      </c>
      <c r="F65" s="74">
        <f t="shared" si="1"/>
        <v>308908</v>
      </c>
      <c r="G65" s="37">
        <v>0</v>
      </c>
      <c r="H65" s="37">
        <v>244348</v>
      </c>
      <c r="I65" s="37">
        <v>0</v>
      </c>
      <c r="J65" s="37">
        <v>64560</v>
      </c>
      <c r="K65" s="37"/>
      <c r="L65" s="86">
        <v>20081007</v>
      </c>
    </row>
    <row r="66" spans="1:12" ht="15">
      <c r="A66" s="7">
        <v>36</v>
      </c>
      <c r="B66" s="17" t="s">
        <v>1948</v>
      </c>
      <c r="C66" s="18" t="s">
        <v>1949</v>
      </c>
      <c r="D66" s="17" t="s">
        <v>1911</v>
      </c>
      <c r="E66" s="17" t="s">
        <v>1950</v>
      </c>
      <c r="F66" s="74">
        <f t="shared" si="1"/>
        <v>544140</v>
      </c>
      <c r="G66" s="37">
        <v>275000</v>
      </c>
      <c r="H66" s="37">
        <v>146420</v>
      </c>
      <c r="I66" s="37">
        <v>0</v>
      </c>
      <c r="J66" s="37">
        <v>122720</v>
      </c>
      <c r="K66" s="37"/>
      <c r="L66" s="86">
        <v>20081107</v>
      </c>
    </row>
    <row r="67" spans="1:12" ht="15">
      <c r="A67" s="7">
        <v>37</v>
      </c>
      <c r="B67" s="17" t="s">
        <v>1951</v>
      </c>
      <c r="C67" s="18" t="s">
        <v>1952</v>
      </c>
      <c r="D67" s="17" t="s">
        <v>1911</v>
      </c>
      <c r="E67" s="17" t="s">
        <v>1953</v>
      </c>
      <c r="F67" s="74">
        <f t="shared" si="1"/>
        <v>627048</v>
      </c>
      <c r="G67" s="37">
        <v>20000</v>
      </c>
      <c r="H67" s="37">
        <v>207195</v>
      </c>
      <c r="I67" s="37">
        <v>49000</v>
      </c>
      <c r="J67" s="37">
        <v>350853</v>
      </c>
      <c r="K67" s="37"/>
      <c r="L67" s="86">
        <v>20081007</v>
      </c>
    </row>
    <row r="68" spans="1:12" ht="15">
      <c r="A68" s="7">
        <v>38</v>
      </c>
      <c r="B68" s="17" t="s">
        <v>1954</v>
      </c>
      <c r="C68" s="18" t="s">
        <v>1955</v>
      </c>
      <c r="D68" s="17" t="s">
        <v>1911</v>
      </c>
      <c r="E68" s="17" t="s">
        <v>1956</v>
      </c>
      <c r="F68" s="74">
        <f t="shared" si="1"/>
        <v>3527140</v>
      </c>
      <c r="G68" s="37">
        <v>0</v>
      </c>
      <c r="H68" s="37">
        <v>738415</v>
      </c>
      <c r="I68" s="37">
        <v>20548</v>
      </c>
      <c r="J68" s="37">
        <v>2768177</v>
      </c>
      <c r="K68" s="37"/>
      <c r="L68" s="86">
        <v>20081007</v>
      </c>
    </row>
    <row r="69" spans="1:12" ht="15">
      <c r="A69" s="7">
        <v>39</v>
      </c>
      <c r="B69" s="17" t="s">
        <v>1957</v>
      </c>
      <c r="C69" s="18" t="s">
        <v>1958</v>
      </c>
      <c r="D69" s="17" t="s">
        <v>1911</v>
      </c>
      <c r="E69" s="17" t="s">
        <v>1959</v>
      </c>
      <c r="F69" s="74">
        <f t="shared" si="1"/>
        <v>2397720</v>
      </c>
      <c r="G69" s="37">
        <v>1344650</v>
      </c>
      <c r="H69" s="37">
        <v>1053070</v>
      </c>
      <c r="I69" s="37">
        <v>0</v>
      </c>
      <c r="J69" s="37">
        <v>0</v>
      </c>
      <c r="K69" s="37"/>
      <c r="L69" s="86">
        <v>20081007</v>
      </c>
    </row>
    <row r="70" spans="1:12" ht="15">
      <c r="A70" s="7">
        <v>40</v>
      </c>
      <c r="B70" s="17" t="s">
        <v>1960</v>
      </c>
      <c r="C70" s="18" t="s">
        <v>1961</v>
      </c>
      <c r="D70" s="17" t="s">
        <v>1911</v>
      </c>
      <c r="E70" s="17" t="s">
        <v>1962</v>
      </c>
      <c r="F70" s="74">
        <f t="shared" si="1"/>
        <v>1587726</v>
      </c>
      <c r="G70" s="37">
        <v>3000</v>
      </c>
      <c r="H70" s="37">
        <v>1375648</v>
      </c>
      <c r="I70" s="37">
        <v>22400</v>
      </c>
      <c r="J70" s="37">
        <v>186678</v>
      </c>
      <c r="K70" s="37"/>
      <c r="L70" s="86">
        <v>20081007</v>
      </c>
    </row>
    <row r="71" spans="1:12" ht="15">
      <c r="A71" s="7">
        <v>41</v>
      </c>
      <c r="B71" s="17" t="s">
        <v>1963</v>
      </c>
      <c r="C71" s="18" t="s">
        <v>1964</v>
      </c>
      <c r="D71" s="17" t="s">
        <v>1911</v>
      </c>
      <c r="E71" s="17" t="s">
        <v>1965</v>
      </c>
      <c r="F71" s="74">
        <f t="shared" si="1"/>
        <v>1252691</v>
      </c>
      <c r="G71" s="37">
        <v>0</v>
      </c>
      <c r="H71" s="37">
        <v>348691</v>
      </c>
      <c r="I71" s="37">
        <v>0</v>
      </c>
      <c r="J71" s="37">
        <v>904000</v>
      </c>
      <c r="K71" s="37"/>
      <c r="L71" s="86">
        <v>20081007</v>
      </c>
    </row>
    <row r="72" spans="1:12" ht="15">
      <c r="A72" s="7">
        <v>42</v>
      </c>
      <c r="B72" s="17" t="s">
        <v>1966</v>
      </c>
      <c r="C72" s="18" t="s">
        <v>1967</v>
      </c>
      <c r="D72" s="17" t="s">
        <v>1911</v>
      </c>
      <c r="E72" s="17" t="s">
        <v>1968</v>
      </c>
      <c r="F72" s="74">
        <f t="shared" si="1"/>
        <v>3448056</v>
      </c>
      <c r="G72" s="37">
        <v>775700</v>
      </c>
      <c r="H72" s="37">
        <v>1360416</v>
      </c>
      <c r="I72" s="37">
        <v>478500</v>
      </c>
      <c r="J72" s="37">
        <v>833440</v>
      </c>
      <c r="K72" s="37"/>
      <c r="L72" s="86">
        <v>20081007</v>
      </c>
    </row>
    <row r="73" spans="1:12" ht="15">
      <c r="A73" s="7">
        <v>43</v>
      </c>
      <c r="B73" s="17" t="s">
        <v>1969</v>
      </c>
      <c r="C73" s="18" t="s">
        <v>1970</v>
      </c>
      <c r="D73" s="17" t="s">
        <v>1911</v>
      </c>
      <c r="E73" s="17" t="s">
        <v>1971</v>
      </c>
      <c r="F73" s="74">
        <f t="shared" si="1"/>
        <v>1292370</v>
      </c>
      <c r="G73" s="37">
        <v>0</v>
      </c>
      <c r="H73" s="37">
        <v>1005027</v>
      </c>
      <c r="I73" s="37">
        <v>0</v>
      </c>
      <c r="J73" s="37">
        <v>287343</v>
      </c>
      <c r="K73" s="37"/>
      <c r="L73" s="86">
        <v>20081107</v>
      </c>
    </row>
    <row r="74" spans="1:12" ht="15">
      <c r="A74" s="7">
        <v>44</v>
      </c>
      <c r="B74" s="17" t="s">
        <v>1972</v>
      </c>
      <c r="C74" s="18" t="s">
        <v>1973</v>
      </c>
      <c r="D74" s="17" t="s">
        <v>1911</v>
      </c>
      <c r="E74" s="17" t="s">
        <v>1974</v>
      </c>
      <c r="F74" s="74">
        <f t="shared" si="1"/>
        <v>719003</v>
      </c>
      <c r="G74" s="37">
        <v>213305</v>
      </c>
      <c r="H74" s="37">
        <v>494887</v>
      </c>
      <c r="I74" s="37">
        <v>2500</v>
      </c>
      <c r="J74" s="37">
        <v>8311</v>
      </c>
      <c r="K74" s="37"/>
      <c r="L74" s="86">
        <v>20081107</v>
      </c>
    </row>
    <row r="75" spans="1:12" ht="15">
      <c r="A75" s="7">
        <v>45</v>
      </c>
      <c r="B75" s="17" t="s">
        <v>1975</v>
      </c>
      <c r="C75" s="18" t="s">
        <v>1976</v>
      </c>
      <c r="D75" s="17" t="s">
        <v>1911</v>
      </c>
      <c r="E75" s="17" t="s">
        <v>1977</v>
      </c>
      <c r="F75" s="74">
        <f t="shared" si="1"/>
        <v>1075533</v>
      </c>
      <c r="G75" s="37">
        <v>15000</v>
      </c>
      <c r="H75" s="37">
        <v>1011933</v>
      </c>
      <c r="I75" s="37">
        <v>0</v>
      </c>
      <c r="J75" s="37">
        <v>48600</v>
      </c>
      <c r="K75" s="37"/>
      <c r="L75" s="86">
        <v>20081007</v>
      </c>
    </row>
    <row r="76" spans="1:12" ht="15">
      <c r="A76" s="7">
        <v>46</v>
      </c>
      <c r="B76" s="17" t="s">
        <v>1978</v>
      </c>
      <c r="C76" s="18" t="s">
        <v>1979</v>
      </c>
      <c r="D76" s="17" t="s">
        <v>1911</v>
      </c>
      <c r="E76" s="17" t="s">
        <v>1980</v>
      </c>
      <c r="F76" s="74">
        <f t="shared" si="1"/>
        <v>8168634</v>
      </c>
      <c r="G76" s="37">
        <v>0</v>
      </c>
      <c r="H76" s="37">
        <v>1396388</v>
      </c>
      <c r="I76" s="37">
        <v>6091500</v>
      </c>
      <c r="J76" s="37">
        <v>680746</v>
      </c>
      <c r="K76" s="37"/>
      <c r="L76" s="86">
        <v>20081007</v>
      </c>
    </row>
    <row r="77" spans="1:12" ht="15">
      <c r="A77" s="7">
        <v>47</v>
      </c>
      <c r="B77" s="17" t="s">
        <v>1981</v>
      </c>
      <c r="C77" s="18" t="s">
        <v>1982</v>
      </c>
      <c r="D77" s="17" t="s">
        <v>1911</v>
      </c>
      <c r="E77" s="17" t="s">
        <v>1983</v>
      </c>
      <c r="F77" s="74">
        <f t="shared" si="1"/>
        <v>189660</v>
      </c>
      <c r="G77" s="37">
        <v>0</v>
      </c>
      <c r="H77" s="37">
        <v>189660</v>
      </c>
      <c r="I77" s="37">
        <v>0</v>
      </c>
      <c r="J77" s="37">
        <v>0</v>
      </c>
      <c r="K77" s="37"/>
      <c r="L77" s="86">
        <v>20081007</v>
      </c>
    </row>
    <row r="78" spans="1:12" ht="15">
      <c r="A78" s="7">
        <v>48</v>
      </c>
      <c r="B78" s="17" t="s">
        <v>1984</v>
      </c>
      <c r="C78" s="18" t="s">
        <v>1985</v>
      </c>
      <c r="D78" s="17" t="s">
        <v>1911</v>
      </c>
      <c r="E78" s="17" t="s">
        <v>1986</v>
      </c>
      <c r="F78" s="74">
        <f t="shared" si="1"/>
        <v>377569</v>
      </c>
      <c r="G78" s="37">
        <v>0</v>
      </c>
      <c r="H78" s="37">
        <v>283680</v>
      </c>
      <c r="I78" s="37">
        <v>0</v>
      </c>
      <c r="J78" s="37">
        <v>93889</v>
      </c>
      <c r="K78" s="72"/>
      <c r="L78" s="86">
        <v>20081107</v>
      </c>
    </row>
    <row r="79" spans="1:12" ht="15">
      <c r="A79" s="7">
        <v>49</v>
      </c>
      <c r="B79" s="17" t="s">
        <v>1987</v>
      </c>
      <c r="C79" s="18" t="s">
        <v>1988</v>
      </c>
      <c r="D79" s="17" t="s">
        <v>1911</v>
      </c>
      <c r="E79" s="17" t="s">
        <v>1989</v>
      </c>
      <c r="F79" s="74">
        <f t="shared" si="1"/>
        <v>706036</v>
      </c>
      <c r="G79" s="37">
        <v>0</v>
      </c>
      <c r="H79" s="37">
        <v>342336</v>
      </c>
      <c r="I79" s="37">
        <v>0</v>
      </c>
      <c r="J79" s="37">
        <v>363700</v>
      </c>
      <c r="K79" s="37"/>
      <c r="L79" s="86">
        <v>20081007</v>
      </c>
    </row>
    <row r="80" spans="1:12" ht="15">
      <c r="A80" s="7">
        <v>50</v>
      </c>
      <c r="B80" s="17" t="s">
        <v>1990</v>
      </c>
      <c r="C80" s="18" t="s">
        <v>1991</v>
      </c>
      <c r="D80" s="17" t="s">
        <v>1911</v>
      </c>
      <c r="E80" s="17" t="s">
        <v>1992</v>
      </c>
      <c r="F80" s="74">
        <f t="shared" si="1"/>
        <v>1639499</v>
      </c>
      <c r="G80" s="37">
        <v>0</v>
      </c>
      <c r="H80" s="37">
        <v>750499</v>
      </c>
      <c r="I80" s="37">
        <v>0</v>
      </c>
      <c r="J80" s="37">
        <v>889000</v>
      </c>
      <c r="K80" s="37"/>
      <c r="L80" s="86">
        <v>20081007</v>
      </c>
    </row>
    <row r="81" spans="1:12" ht="15">
      <c r="A81" s="7">
        <v>51</v>
      </c>
      <c r="B81" s="17" t="s">
        <v>1993</v>
      </c>
      <c r="C81" s="18" t="s">
        <v>1994</v>
      </c>
      <c r="D81" s="17" t="s">
        <v>1911</v>
      </c>
      <c r="E81" s="17" t="s">
        <v>1995</v>
      </c>
      <c r="F81" s="74">
        <f t="shared" si="1"/>
        <v>651370</v>
      </c>
      <c r="G81" s="37">
        <v>0</v>
      </c>
      <c r="H81" s="37">
        <v>626045</v>
      </c>
      <c r="I81" s="37">
        <v>0</v>
      </c>
      <c r="J81" s="37">
        <v>25325</v>
      </c>
      <c r="K81" s="37"/>
      <c r="L81" s="86">
        <v>20081107</v>
      </c>
    </row>
    <row r="82" spans="1:12" ht="15">
      <c r="A82" s="7">
        <v>52</v>
      </c>
      <c r="B82" s="17" t="s">
        <v>1996</v>
      </c>
      <c r="C82" s="18" t="s">
        <v>1997</v>
      </c>
      <c r="D82" s="17" t="s">
        <v>1911</v>
      </c>
      <c r="E82" s="17" t="s">
        <v>1998</v>
      </c>
      <c r="F82" s="74">
        <f t="shared" si="1"/>
        <v>586209</v>
      </c>
      <c r="G82" s="37">
        <v>0</v>
      </c>
      <c r="H82" s="37">
        <v>490108</v>
      </c>
      <c r="I82" s="37">
        <v>0</v>
      </c>
      <c r="J82" s="37">
        <v>96101</v>
      </c>
      <c r="K82" s="37"/>
      <c r="L82" s="86">
        <v>20081007</v>
      </c>
    </row>
    <row r="83" spans="1:12" ht="15">
      <c r="A83" s="7">
        <v>53</v>
      </c>
      <c r="B83" s="17" t="s">
        <v>1999</v>
      </c>
      <c r="C83" s="18" t="s">
        <v>2000</v>
      </c>
      <c r="D83" s="17" t="s">
        <v>1911</v>
      </c>
      <c r="E83" s="17" t="s">
        <v>2001</v>
      </c>
      <c r="F83" s="74">
        <f t="shared" si="1"/>
        <v>423178</v>
      </c>
      <c r="G83" s="37">
        <v>200000</v>
      </c>
      <c r="H83" s="37">
        <v>110953</v>
      </c>
      <c r="I83" s="37">
        <v>0</v>
      </c>
      <c r="J83" s="37">
        <v>112225</v>
      </c>
      <c r="K83" s="37"/>
      <c r="L83" s="86">
        <v>20081007</v>
      </c>
    </row>
    <row r="84" spans="1:12" ht="15">
      <c r="A84" s="7">
        <v>54</v>
      </c>
      <c r="B84" s="17" t="s">
        <v>2002</v>
      </c>
      <c r="C84" s="18" t="s">
        <v>2003</v>
      </c>
      <c r="D84" s="17" t="s">
        <v>1911</v>
      </c>
      <c r="E84" s="17" t="s">
        <v>2004</v>
      </c>
      <c r="F84" s="74">
        <f aca="true" t="shared" si="2" ref="F84:F115">G84+H84+I84+J84</f>
        <v>501006</v>
      </c>
      <c r="G84" s="37">
        <v>0</v>
      </c>
      <c r="H84" s="37">
        <v>448086</v>
      </c>
      <c r="I84" s="37">
        <v>0</v>
      </c>
      <c r="J84" s="37">
        <v>52920</v>
      </c>
      <c r="K84" s="37"/>
      <c r="L84" s="86">
        <v>20081007</v>
      </c>
    </row>
    <row r="85" spans="1:12" ht="15">
      <c r="A85" s="7">
        <v>55</v>
      </c>
      <c r="B85" s="17" t="s">
        <v>2005</v>
      </c>
      <c r="C85" s="18" t="s">
        <v>2006</v>
      </c>
      <c r="D85" s="17" t="s">
        <v>1911</v>
      </c>
      <c r="E85" s="17" t="s">
        <v>2007</v>
      </c>
      <c r="F85" s="74">
        <f t="shared" si="2"/>
        <v>2213535</v>
      </c>
      <c r="G85" s="37">
        <v>0</v>
      </c>
      <c r="H85" s="37">
        <v>288071</v>
      </c>
      <c r="I85" s="37">
        <v>125</v>
      </c>
      <c r="J85" s="37">
        <v>1925339</v>
      </c>
      <c r="K85" s="72"/>
      <c r="L85" s="86">
        <v>20081007</v>
      </c>
    </row>
    <row r="86" spans="1:12" ht="15">
      <c r="A86" s="7">
        <v>56</v>
      </c>
      <c r="B86" s="17" t="s">
        <v>2008</v>
      </c>
      <c r="C86" s="18" t="s">
        <v>2009</v>
      </c>
      <c r="D86" s="17" t="s">
        <v>1911</v>
      </c>
      <c r="E86" s="17" t="s">
        <v>2010</v>
      </c>
      <c r="F86" s="74">
        <f t="shared" si="2"/>
        <v>3342182</v>
      </c>
      <c r="G86" s="37">
        <v>56300</v>
      </c>
      <c r="H86" s="37">
        <v>1360739</v>
      </c>
      <c r="I86" s="37">
        <v>1043243</v>
      </c>
      <c r="J86" s="37">
        <v>881900</v>
      </c>
      <c r="K86" s="37"/>
      <c r="L86" s="86">
        <v>20081007</v>
      </c>
    </row>
    <row r="87" spans="1:12" ht="15">
      <c r="A87" s="7">
        <v>57</v>
      </c>
      <c r="B87" s="17" t="s">
        <v>2011</v>
      </c>
      <c r="C87" s="18" t="s">
        <v>2012</v>
      </c>
      <c r="D87" s="17" t="s">
        <v>1911</v>
      </c>
      <c r="E87" s="17" t="s">
        <v>2013</v>
      </c>
      <c r="F87" s="74">
        <f t="shared" si="2"/>
        <v>423135</v>
      </c>
      <c r="G87" s="37">
        <v>0</v>
      </c>
      <c r="H87" s="37">
        <v>254735</v>
      </c>
      <c r="I87" s="37">
        <v>0</v>
      </c>
      <c r="J87" s="37">
        <v>168400</v>
      </c>
      <c r="K87" s="37"/>
      <c r="L87" s="86">
        <v>20081107</v>
      </c>
    </row>
    <row r="88" spans="1:12" ht="15">
      <c r="A88" s="7">
        <v>58</v>
      </c>
      <c r="B88" s="17" t="s">
        <v>2014</v>
      </c>
      <c r="C88" s="18" t="s">
        <v>2015</v>
      </c>
      <c r="D88" s="17" t="s">
        <v>1911</v>
      </c>
      <c r="E88" s="17" t="s">
        <v>2016</v>
      </c>
      <c r="F88" s="74">
        <f t="shared" si="2"/>
        <v>417166</v>
      </c>
      <c r="G88" s="37">
        <v>0</v>
      </c>
      <c r="H88" s="37">
        <v>321135</v>
      </c>
      <c r="I88" s="37">
        <v>0</v>
      </c>
      <c r="J88" s="37">
        <v>96031</v>
      </c>
      <c r="K88" s="37"/>
      <c r="L88" s="86">
        <v>20081007</v>
      </c>
    </row>
    <row r="89" spans="1:12" ht="15">
      <c r="A89" s="7">
        <v>59</v>
      </c>
      <c r="B89" s="17" t="s">
        <v>2017</v>
      </c>
      <c r="C89" s="18" t="s">
        <v>2018</v>
      </c>
      <c r="D89" s="17" t="s">
        <v>1911</v>
      </c>
      <c r="E89" s="17" t="s">
        <v>2019</v>
      </c>
      <c r="F89" s="74">
        <f t="shared" si="2"/>
        <v>2028588</v>
      </c>
      <c r="G89" s="37">
        <v>0</v>
      </c>
      <c r="H89" s="37">
        <v>330008</v>
      </c>
      <c r="I89" s="37">
        <v>0</v>
      </c>
      <c r="J89" s="37">
        <v>1698580</v>
      </c>
      <c r="K89" s="37"/>
      <c r="L89" s="86">
        <v>20081007</v>
      </c>
    </row>
    <row r="90" spans="1:12" ht="15">
      <c r="A90" s="7">
        <v>60</v>
      </c>
      <c r="B90" s="17" t="s">
        <v>2020</v>
      </c>
      <c r="C90" s="18" t="s">
        <v>2021</v>
      </c>
      <c r="D90" s="17" t="s">
        <v>1911</v>
      </c>
      <c r="E90" s="17" t="s">
        <v>2022</v>
      </c>
      <c r="F90" s="74">
        <f t="shared" si="2"/>
        <v>23722</v>
      </c>
      <c r="G90" s="37">
        <v>0</v>
      </c>
      <c r="H90" s="37">
        <v>5327</v>
      </c>
      <c r="I90" s="37">
        <v>0</v>
      </c>
      <c r="J90" s="37">
        <v>18395</v>
      </c>
      <c r="K90" s="37"/>
      <c r="L90" s="86">
        <v>20081107</v>
      </c>
    </row>
    <row r="91" spans="1:12" ht="15">
      <c r="A91" s="7">
        <v>61</v>
      </c>
      <c r="B91" s="17" t="s">
        <v>2023</v>
      </c>
      <c r="C91" s="18" t="s">
        <v>2024</v>
      </c>
      <c r="D91" s="17" t="s">
        <v>1911</v>
      </c>
      <c r="E91" s="17" t="s">
        <v>2025</v>
      </c>
      <c r="F91" s="74">
        <f t="shared" si="2"/>
        <v>505449</v>
      </c>
      <c r="G91" s="37">
        <v>219500</v>
      </c>
      <c r="H91" s="37">
        <v>282349</v>
      </c>
      <c r="I91" s="37">
        <v>0</v>
      </c>
      <c r="J91" s="37">
        <v>3600</v>
      </c>
      <c r="K91" s="37"/>
      <c r="L91" s="86">
        <v>20081007</v>
      </c>
    </row>
    <row r="92" spans="1:12" ht="15">
      <c r="A92" s="7">
        <v>62</v>
      </c>
      <c r="B92" s="17" t="s">
        <v>2026</v>
      </c>
      <c r="C92" s="18" t="s">
        <v>2027</v>
      </c>
      <c r="D92" s="17" t="s">
        <v>1911</v>
      </c>
      <c r="E92" s="17" t="s">
        <v>2028</v>
      </c>
      <c r="F92" s="74">
        <f t="shared" si="2"/>
        <v>705396</v>
      </c>
      <c r="G92" s="37">
        <v>520000</v>
      </c>
      <c r="H92" s="37">
        <v>174546</v>
      </c>
      <c r="I92" s="37">
        <v>0</v>
      </c>
      <c r="J92" s="37">
        <v>10850</v>
      </c>
      <c r="K92" s="37"/>
      <c r="L92" s="86">
        <v>20081007</v>
      </c>
    </row>
    <row r="93" spans="1:12" ht="15">
      <c r="A93" s="7">
        <v>63</v>
      </c>
      <c r="B93" s="17" t="s">
        <v>2029</v>
      </c>
      <c r="C93" s="18" t="s">
        <v>2030</v>
      </c>
      <c r="D93" s="17" t="s">
        <v>1911</v>
      </c>
      <c r="E93" s="17" t="s">
        <v>2031</v>
      </c>
      <c r="F93" s="74">
        <f t="shared" si="2"/>
        <v>372290</v>
      </c>
      <c r="G93" s="37">
        <v>0</v>
      </c>
      <c r="H93" s="37">
        <v>65040</v>
      </c>
      <c r="I93" s="37">
        <v>0</v>
      </c>
      <c r="J93" s="37">
        <v>307250</v>
      </c>
      <c r="K93" s="37"/>
      <c r="L93" s="86">
        <v>20081007</v>
      </c>
    </row>
    <row r="94" spans="1:12" ht="15">
      <c r="A94" s="7">
        <v>64</v>
      </c>
      <c r="B94" s="17" t="s">
        <v>2032</v>
      </c>
      <c r="C94" s="18" t="s">
        <v>2033</v>
      </c>
      <c r="D94" s="17" t="s">
        <v>1911</v>
      </c>
      <c r="E94" s="17" t="s">
        <v>2034</v>
      </c>
      <c r="F94" s="74">
        <f t="shared" si="2"/>
        <v>288364</v>
      </c>
      <c r="G94" s="37">
        <v>0</v>
      </c>
      <c r="H94" s="37">
        <v>208914</v>
      </c>
      <c r="I94" s="37">
        <v>0</v>
      </c>
      <c r="J94" s="37">
        <v>79450</v>
      </c>
      <c r="K94" s="37"/>
      <c r="L94" s="86">
        <v>20081007</v>
      </c>
    </row>
    <row r="95" spans="1:12" ht="15">
      <c r="A95" s="7">
        <v>65</v>
      </c>
      <c r="B95" s="17" t="s">
        <v>2035</v>
      </c>
      <c r="C95" s="18" t="s">
        <v>2036</v>
      </c>
      <c r="D95" s="17" t="s">
        <v>1911</v>
      </c>
      <c r="E95" s="17" t="s">
        <v>2038</v>
      </c>
      <c r="F95" s="74">
        <f t="shared" si="2"/>
        <v>1202499</v>
      </c>
      <c r="G95" s="37">
        <v>315000</v>
      </c>
      <c r="H95" s="37">
        <v>826489</v>
      </c>
      <c r="I95" s="37">
        <v>0</v>
      </c>
      <c r="J95" s="37">
        <v>61010</v>
      </c>
      <c r="K95" s="37"/>
      <c r="L95" s="86">
        <v>20081107</v>
      </c>
    </row>
    <row r="96" spans="1:12" ht="15">
      <c r="A96" s="7">
        <v>66</v>
      </c>
      <c r="B96" s="17" t="s">
        <v>2039</v>
      </c>
      <c r="C96" s="18" t="s">
        <v>2040</v>
      </c>
      <c r="D96" s="17" t="s">
        <v>1911</v>
      </c>
      <c r="E96" s="17" t="s">
        <v>2041</v>
      </c>
      <c r="F96" s="74">
        <f t="shared" si="2"/>
        <v>1165260</v>
      </c>
      <c r="G96" s="37">
        <v>13500</v>
      </c>
      <c r="H96" s="37">
        <v>233010</v>
      </c>
      <c r="I96" s="37">
        <v>215000</v>
      </c>
      <c r="J96" s="37">
        <v>703750</v>
      </c>
      <c r="K96" s="37"/>
      <c r="L96" s="86">
        <v>20081107</v>
      </c>
    </row>
    <row r="97" spans="1:12" ht="15">
      <c r="A97" s="7">
        <v>67</v>
      </c>
      <c r="B97" s="17" t="s">
        <v>2042</v>
      </c>
      <c r="C97" s="18" t="s">
        <v>2043</v>
      </c>
      <c r="D97" s="17" t="s">
        <v>1911</v>
      </c>
      <c r="E97" s="17" t="s">
        <v>2044</v>
      </c>
      <c r="F97" s="74">
        <f t="shared" si="2"/>
        <v>127284</v>
      </c>
      <c r="G97" s="37">
        <v>0</v>
      </c>
      <c r="H97" s="37">
        <v>126484</v>
      </c>
      <c r="I97" s="37">
        <v>0</v>
      </c>
      <c r="J97" s="37">
        <v>800</v>
      </c>
      <c r="K97" s="37"/>
      <c r="L97" s="86">
        <v>20081007</v>
      </c>
    </row>
    <row r="98" spans="1:12" ht="15">
      <c r="A98" s="7">
        <v>68</v>
      </c>
      <c r="B98" s="17" t="s">
        <v>2045</v>
      </c>
      <c r="C98" s="18" t="s">
        <v>2046</v>
      </c>
      <c r="D98" s="17" t="s">
        <v>1911</v>
      </c>
      <c r="E98" s="17" t="s">
        <v>2047</v>
      </c>
      <c r="F98" s="74">
        <f t="shared" si="2"/>
        <v>533017</v>
      </c>
      <c r="G98" s="37">
        <v>80000</v>
      </c>
      <c r="H98" s="37">
        <v>256267</v>
      </c>
      <c r="I98" s="37">
        <v>0</v>
      </c>
      <c r="J98" s="37">
        <v>196750</v>
      </c>
      <c r="K98" s="37"/>
      <c r="L98" s="86">
        <v>20081107</v>
      </c>
    </row>
    <row r="99" spans="1:12" ht="15">
      <c r="A99" s="7">
        <v>69</v>
      </c>
      <c r="B99" s="17" t="s">
        <v>2048</v>
      </c>
      <c r="C99" s="18" t="s">
        <v>2049</v>
      </c>
      <c r="D99" s="17" t="s">
        <v>1911</v>
      </c>
      <c r="E99" s="17" t="s">
        <v>2050</v>
      </c>
      <c r="F99" s="74">
        <f t="shared" si="2"/>
        <v>14886701</v>
      </c>
      <c r="G99" s="37">
        <v>1650500</v>
      </c>
      <c r="H99" s="37">
        <v>978976</v>
      </c>
      <c r="I99" s="37">
        <v>0</v>
      </c>
      <c r="J99" s="37">
        <v>12257225</v>
      </c>
      <c r="K99" s="37"/>
      <c r="L99" s="86">
        <v>20081007</v>
      </c>
    </row>
    <row r="100" spans="1:12" ht="15">
      <c r="A100" s="7">
        <v>70</v>
      </c>
      <c r="B100" s="17" t="s">
        <v>2051</v>
      </c>
      <c r="C100" s="18" t="s">
        <v>2052</v>
      </c>
      <c r="D100" s="17" t="s">
        <v>1911</v>
      </c>
      <c r="E100" s="17" t="s">
        <v>2053</v>
      </c>
      <c r="F100" s="74">
        <f t="shared" si="2"/>
        <v>912355</v>
      </c>
      <c r="G100" s="37">
        <v>377000</v>
      </c>
      <c r="H100" s="37">
        <v>300520</v>
      </c>
      <c r="I100" s="37">
        <v>0</v>
      </c>
      <c r="J100" s="37">
        <v>234835</v>
      </c>
      <c r="K100" s="37"/>
      <c r="L100" s="86">
        <v>20081107</v>
      </c>
    </row>
    <row r="101" spans="1:12" ht="15">
      <c r="A101" s="7">
        <v>71</v>
      </c>
      <c r="B101" s="17" t="s">
        <v>2054</v>
      </c>
      <c r="C101" s="18" t="s">
        <v>2055</v>
      </c>
      <c r="D101" s="17" t="s">
        <v>1911</v>
      </c>
      <c r="E101" s="17" t="s">
        <v>2056</v>
      </c>
      <c r="F101" s="74">
        <f t="shared" si="2"/>
        <v>875536</v>
      </c>
      <c r="G101" s="37">
        <v>385</v>
      </c>
      <c r="H101" s="37">
        <v>446801</v>
      </c>
      <c r="I101" s="37">
        <v>0</v>
      </c>
      <c r="J101" s="37">
        <v>428350</v>
      </c>
      <c r="K101" s="37"/>
      <c r="L101" s="86">
        <v>20081107</v>
      </c>
    </row>
    <row r="102" spans="1:12" ht="15">
      <c r="A102" s="7">
        <v>72</v>
      </c>
      <c r="B102" s="17" t="s">
        <v>2057</v>
      </c>
      <c r="C102" s="18" t="s">
        <v>2058</v>
      </c>
      <c r="D102" s="17" t="s">
        <v>1911</v>
      </c>
      <c r="E102" s="17" t="s">
        <v>2059</v>
      </c>
      <c r="F102" s="74">
        <f t="shared" si="2"/>
        <v>1441918</v>
      </c>
      <c r="G102" s="37">
        <v>665970</v>
      </c>
      <c r="H102" s="37">
        <v>180898</v>
      </c>
      <c r="I102" s="37">
        <v>0</v>
      </c>
      <c r="J102" s="37">
        <v>595050</v>
      </c>
      <c r="K102" s="74"/>
      <c r="L102" s="86">
        <v>20081007</v>
      </c>
    </row>
    <row r="103" spans="1:12" ht="15">
      <c r="A103" s="7">
        <v>73</v>
      </c>
      <c r="B103" s="17" t="s">
        <v>2060</v>
      </c>
      <c r="C103" s="18" t="s">
        <v>2061</v>
      </c>
      <c r="D103" s="17" t="s">
        <v>1911</v>
      </c>
      <c r="E103" s="17" t="s">
        <v>2062</v>
      </c>
      <c r="F103" s="74">
        <f t="shared" si="2"/>
        <v>1590166</v>
      </c>
      <c r="G103" s="37">
        <v>0</v>
      </c>
      <c r="H103" s="37">
        <v>205487</v>
      </c>
      <c r="I103" s="37">
        <v>0</v>
      </c>
      <c r="J103" s="37">
        <v>1384679</v>
      </c>
      <c r="K103" s="37"/>
      <c r="L103" s="86">
        <v>20081107</v>
      </c>
    </row>
    <row r="104" spans="1:12" ht="15">
      <c r="A104" s="7">
        <v>74</v>
      </c>
      <c r="B104" s="17" t="s">
        <v>2063</v>
      </c>
      <c r="C104" s="18" t="s">
        <v>2064</v>
      </c>
      <c r="D104" s="17" t="s">
        <v>1911</v>
      </c>
      <c r="E104" s="17" t="s">
        <v>2065</v>
      </c>
      <c r="F104" s="74">
        <f t="shared" si="2"/>
        <v>3742881</v>
      </c>
      <c r="G104" s="37">
        <v>339800</v>
      </c>
      <c r="H104" s="37">
        <v>2598556</v>
      </c>
      <c r="I104" s="37">
        <v>16600</v>
      </c>
      <c r="J104" s="37">
        <v>787925</v>
      </c>
      <c r="K104" s="37"/>
      <c r="L104" s="86">
        <v>20081007</v>
      </c>
    </row>
    <row r="105" spans="1:12" ht="15">
      <c r="A105" s="7">
        <v>75</v>
      </c>
      <c r="B105" s="17" t="s">
        <v>2066</v>
      </c>
      <c r="C105" s="18" t="s">
        <v>2067</v>
      </c>
      <c r="D105" s="17" t="s">
        <v>1911</v>
      </c>
      <c r="E105" s="17" t="s">
        <v>2068</v>
      </c>
      <c r="F105" s="74">
        <f t="shared" si="2"/>
        <v>413448</v>
      </c>
      <c r="G105" s="37">
        <v>0</v>
      </c>
      <c r="H105" s="37">
        <v>400048</v>
      </c>
      <c r="I105" s="37">
        <v>0</v>
      </c>
      <c r="J105" s="37">
        <v>13400</v>
      </c>
      <c r="K105" s="37"/>
      <c r="L105" s="86">
        <v>20081007</v>
      </c>
    </row>
    <row r="106" spans="1:12" ht="15">
      <c r="A106" s="7">
        <v>76</v>
      </c>
      <c r="B106" s="17" t="s">
        <v>2069</v>
      </c>
      <c r="C106" s="18" t="s">
        <v>2070</v>
      </c>
      <c r="D106" s="17" t="s">
        <v>1911</v>
      </c>
      <c r="E106" s="17" t="s">
        <v>2071</v>
      </c>
      <c r="F106" s="74">
        <f t="shared" si="2"/>
        <v>889567</v>
      </c>
      <c r="G106" s="37">
        <v>292785</v>
      </c>
      <c r="H106" s="37">
        <v>537582</v>
      </c>
      <c r="I106" s="37">
        <v>59200</v>
      </c>
      <c r="J106" s="37">
        <v>0</v>
      </c>
      <c r="K106" s="37"/>
      <c r="L106" s="86">
        <v>20081007</v>
      </c>
    </row>
    <row r="107" spans="1:12" ht="15">
      <c r="A107" s="7">
        <v>77</v>
      </c>
      <c r="B107" s="17" t="s">
        <v>2072</v>
      </c>
      <c r="C107" s="18" t="s">
        <v>2073</v>
      </c>
      <c r="D107" s="17" t="s">
        <v>1911</v>
      </c>
      <c r="E107" s="17" t="s">
        <v>2074</v>
      </c>
      <c r="F107" s="74">
        <f t="shared" si="2"/>
        <v>63411</v>
      </c>
      <c r="G107" s="37">
        <v>0</v>
      </c>
      <c r="H107" s="37">
        <v>63411</v>
      </c>
      <c r="I107" s="37">
        <v>0</v>
      </c>
      <c r="J107" s="37">
        <v>0</v>
      </c>
      <c r="K107" s="74"/>
      <c r="L107" s="86">
        <v>20081007</v>
      </c>
    </row>
    <row r="108" spans="1:12" ht="15">
      <c r="A108" s="7">
        <v>78</v>
      </c>
      <c r="B108" s="17" t="s">
        <v>2075</v>
      </c>
      <c r="C108" s="18" t="s">
        <v>2076</v>
      </c>
      <c r="D108" s="17" t="s">
        <v>1911</v>
      </c>
      <c r="E108" s="17" t="s">
        <v>2077</v>
      </c>
      <c r="F108" s="74">
        <f t="shared" si="2"/>
        <v>2000</v>
      </c>
      <c r="G108" s="37">
        <v>0</v>
      </c>
      <c r="H108" s="37">
        <v>2000</v>
      </c>
      <c r="I108" s="37">
        <v>0</v>
      </c>
      <c r="J108" s="37">
        <v>0</v>
      </c>
      <c r="K108" s="37"/>
      <c r="L108" s="86">
        <v>20081007</v>
      </c>
    </row>
    <row r="109" spans="1:12" ht="15">
      <c r="A109" s="7">
        <v>79</v>
      </c>
      <c r="B109" s="17" t="s">
        <v>2078</v>
      </c>
      <c r="C109" s="18" t="s">
        <v>2079</v>
      </c>
      <c r="D109" s="17" t="s">
        <v>1911</v>
      </c>
      <c r="E109" s="17" t="s">
        <v>2080</v>
      </c>
      <c r="F109" s="74">
        <f t="shared" si="2"/>
        <v>1097849</v>
      </c>
      <c r="G109" s="37">
        <v>6965</v>
      </c>
      <c r="H109" s="37">
        <v>863289</v>
      </c>
      <c r="I109" s="37">
        <v>0</v>
      </c>
      <c r="J109" s="37">
        <v>227595</v>
      </c>
      <c r="K109" s="37"/>
      <c r="L109" s="86">
        <v>20081007</v>
      </c>
    </row>
    <row r="110" spans="1:12" ht="15">
      <c r="A110" s="7">
        <v>80</v>
      </c>
      <c r="B110" s="17" t="s">
        <v>2081</v>
      </c>
      <c r="C110" s="18" t="s">
        <v>2082</v>
      </c>
      <c r="D110" s="17" t="s">
        <v>1911</v>
      </c>
      <c r="E110" s="17" t="s">
        <v>2083</v>
      </c>
      <c r="F110" s="74">
        <f t="shared" si="2"/>
        <v>825476</v>
      </c>
      <c r="G110" s="37">
        <v>0</v>
      </c>
      <c r="H110" s="37">
        <v>649976</v>
      </c>
      <c r="I110" s="37">
        <v>0</v>
      </c>
      <c r="J110" s="37">
        <v>175500</v>
      </c>
      <c r="K110" s="72"/>
      <c r="L110" s="86">
        <v>20081007</v>
      </c>
    </row>
    <row r="111" spans="1:12" ht="15">
      <c r="A111" s="7">
        <v>81</v>
      </c>
      <c r="B111" s="17" t="s">
        <v>2084</v>
      </c>
      <c r="C111" s="18" t="s">
        <v>2085</v>
      </c>
      <c r="D111" s="17" t="s">
        <v>1911</v>
      </c>
      <c r="E111" s="17" t="s">
        <v>2086</v>
      </c>
      <c r="F111" s="74">
        <f t="shared" si="2"/>
        <v>374079</v>
      </c>
      <c r="G111" s="37">
        <v>0</v>
      </c>
      <c r="H111" s="37">
        <v>190750</v>
      </c>
      <c r="I111" s="37">
        <v>0</v>
      </c>
      <c r="J111" s="37">
        <v>183329</v>
      </c>
      <c r="K111" s="37"/>
      <c r="L111" s="86">
        <v>20081007</v>
      </c>
    </row>
    <row r="112" spans="1:12" ht="15">
      <c r="A112" s="7">
        <v>82</v>
      </c>
      <c r="B112" s="17" t="s">
        <v>2087</v>
      </c>
      <c r="C112" s="18" t="s">
        <v>2088</v>
      </c>
      <c r="D112" s="17" t="s">
        <v>1911</v>
      </c>
      <c r="E112" s="17" t="s">
        <v>1538</v>
      </c>
      <c r="F112" s="74">
        <f t="shared" si="2"/>
        <v>317931</v>
      </c>
      <c r="G112" s="37">
        <v>0</v>
      </c>
      <c r="H112" s="37">
        <v>30931</v>
      </c>
      <c r="I112" s="37">
        <v>0</v>
      </c>
      <c r="J112" s="37">
        <v>287000</v>
      </c>
      <c r="K112" s="37"/>
      <c r="L112" s="86">
        <v>20081107</v>
      </c>
    </row>
    <row r="113" spans="1:12" ht="15">
      <c r="A113" s="7">
        <v>83</v>
      </c>
      <c r="B113" s="17" t="s">
        <v>2089</v>
      </c>
      <c r="C113" s="18" t="s">
        <v>2090</v>
      </c>
      <c r="D113" s="17" t="s">
        <v>1911</v>
      </c>
      <c r="E113" s="17" t="s">
        <v>2091</v>
      </c>
      <c r="F113" s="74">
        <f t="shared" si="2"/>
        <v>5199877</v>
      </c>
      <c r="G113" s="37">
        <v>953504</v>
      </c>
      <c r="H113" s="37">
        <v>1340672</v>
      </c>
      <c r="I113" s="37">
        <v>0</v>
      </c>
      <c r="J113" s="37">
        <v>2905701</v>
      </c>
      <c r="K113" s="37"/>
      <c r="L113" s="86">
        <v>20081007</v>
      </c>
    </row>
    <row r="114" spans="1:12" ht="15">
      <c r="A114" s="7">
        <v>84</v>
      </c>
      <c r="B114" s="17" t="s">
        <v>2092</v>
      </c>
      <c r="C114" s="18" t="s">
        <v>2093</v>
      </c>
      <c r="D114" s="17" t="s">
        <v>1911</v>
      </c>
      <c r="E114" s="17" t="s">
        <v>2094</v>
      </c>
      <c r="F114" s="74">
        <f t="shared" si="2"/>
        <v>1883619</v>
      </c>
      <c r="G114" s="37">
        <v>594816</v>
      </c>
      <c r="H114" s="37">
        <v>1042103</v>
      </c>
      <c r="I114" s="37">
        <v>0</v>
      </c>
      <c r="J114" s="37">
        <v>246700</v>
      </c>
      <c r="K114" s="37"/>
      <c r="L114" s="86">
        <v>20081007</v>
      </c>
    </row>
    <row r="115" spans="1:12" ht="15">
      <c r="A115" s="7">
        <v>85</v>
      </c>
      <c r="B115" s="17" t="s">
        <v>2095</v>
      </c>
      <c r="C115" s="18" t="s">
        <v>2096</v>
      </c>
      <c r="D115" s="17" t="s">
        <v>1911</v>
      </c>
      <c r="E115" s="17" t="s">
        <v>2097</v>
      </c>
      <c r="F115" s="74">
        <f t="shared" si="2"/>
        <v>143500</v>
      </c>
      <c r="G115" s="37">
        <v>0</v>
      </c>
      <c r="H115" s="37">
        <v>0</v>
      </c>
      <c r="I115" s="37">
        <v>0</v>
      </c>
      <c r="J115" s="37">
        <v>143500</v>
      </c>
      <c r="K115" s="37"/>
      <c r="L115" s="86">
        <v>20081007</v>
      </c>
    </row>
    <row r="116" spans="1:12" ht="15">
      <c r="A116" s="7">
        <v>86</v>
      </c>
      <c r="B116" s="17" t="s">
        <v>2098</v>
      </c>
      <c r="C116" s="18" t="s">
        <v>2099</v>
      </c>
      <c r="D116" s="17" t="s">
        <v>1911</v>
      </c>
      <c r="E116" s="17" t="s">
        <v>2100</v>
      </c>
      <c r="F116" s="74">
        <f>G116+H116+I116+J116</f>
        <v>583158</v>
      </c>
      <c r="G116" s="37">
        <v>2500</v>
      </c>
      <c r="H116" s="37">
        <v>565457</v>
      </c>
      <c r="I116" s="37">
        <v>0</v>
      </c>
      <c r="J116" s="37">
        <v>15201</v>
      </c>
      <c r="K116" s="37"/>
      <c r="L116" s="86">
        <v>20081007</v>
      </c>
    </row>
    <row r="117" spans="1:12" ht="15">
      <c r="A117" s="7">
        <v>87</v>
      </c>
      <c r="B117" s="17" t="s">
        <v>2101</v>
      </c>
      <c r="C117" s="18" t="s">
        <v>2102</v>
      </c>
      <c r="D117" s="17" t="s">
        <v>1911</v>
      </c>
      <c r="E117" s="17" t="s">
        <v>2103</v>
      </c>
      <c r="F117" s="74">
        <f>G117+H117+I117+J117</f>
        <v>570314</v>
      </c>
      <c r="G117" s="37">
        <v>0</v>
      </c>
      <c r="H117" s="37">
        <v>323814</v>
      </c>
      <c r="I117" s="37">
        <v>0</v>
      </c>
      <c r="J117" s="37">
        <v>246500</v>
      </c>
      <c r="K117" s="37"/>
      <c r="L117" s="86">
        <v>20081007</v>
      </c>
    </row>
    <row r="118" spans="1:12" ht="15">
      <c r="A118" s="7">
        <v>88</v>
      </c>
      <c r="B118" s="17" t="s">
        <v>2104</v>
      </c>
      <c r="C118" s="18" t="s">
        <v>2105</v>
      </c>
      <c r="D118" s="17" t="s">
        <v>1911</v>
      </c>
      <c r="E118" s="17" t="s">
        <v>2106</v>
      </c>
      <c r="F118" s="74">
        <f>G118+H118+I118+J118</f>
        <v>137885</v>
      </c>
      <c r="G118" s="37">
        <v>0</v>
      </c>
      <c r="H118" s="37">
        <v>127885</v>
      </c>
      <c r="I118" s="37">
        <v>0</v>
      </c>
      <c r="J118" s="37">
        <v>10000</v>
      </c>
      <c r="K118" s="37"/>
      <c r="L118" s="86">
        <v>20081007</v>
      </c>
    </row>
    <row r="119" spans="1:12" ht="15">
      <c r="A119" s="7">
        <v>89</v>
      </c>
      <c r="B119" s="17" t="s">
        <v>2107</v>
      </c>
      <c r="C119" s="18" t="s">
        <v>2108</v>
      </c>
      <c r="D119" s="17" t="s">
        <v>1911</v>
      </c>
      <c r="E119" s="17" t="s">
        <v>2109</v>
      </c>
      <c r="F119" s="74">
        <f>G119+H119+I119+J119</f>
        <v>699255</v>
      </c>
      <c r="G119" s="37">
        <v>0</v>
      </c>
      <c r="H119" s="37">
        <v>690755</v>
      </c>
      <c r="I119" s="37">
        <v>0</v>
      </c>
      <c r="J119" s="37">
        <v>8500</v>
      </c>
      <c r="K119" s="74"/>
      <c r="L119" s="86">
        <v>20081007</v>
      </c>
    </row>
    <row r="120" spans="1:12" ht="15">
      <c r="A120" s="7">
        <v>90</v>
      </c>
      <c r="B120" s="17" t="s">
        <v>2110</v>
      </c>
      <c r="C120" s="18" t="s">
        <v>2111</v>
      </c>
      <c r="D120" s="17" t="s">
        <v>1911</v>
      </c>
      <c r="E120" s="17" t="s">
        <v>2112</v>
      </c>
      <c r="F120" s="74">
        <f>G120+H120+I120+J120</f>
        <v>1233347</v>
      </c>
      <c r="G120" s="37">
        <v>0</v>
      </c>
      <c r="H120" s="37">
        <v>978769</v>
      </c>
      <c r="I120" s="37">
        <v>1160</v>
      </c>
      <c r="J120" s="37">
        <v>253418</v>
      </c>
      <c r="K120" s="37"/>
      <c r="L120" s="86">
        <v>20081007</v>
      </c>
    </row>
    <row r="121" spans="1:12" ht="15">
      <c r="A121" s="7">
        <v>91</v>
      </c>
      <c r="B121" s="17" t="s">
        <v>2113</v>
      </c>
      <c r="C121" s="18" t="s">
        <v>2114</v>
      </c>
      <c r="D121" s="17" t="s">
        <v>1911</v>
      </c>
      <c r="E121" s="17" t="s">
        <v>2115</v>
      </c>
      <c r="F121" s="74">
        <f>G121+H121+I121+J121</f>
        <v>851796</v>
      </c>
      <c r="G121" s="37">
        <v>280000</v>
      </c>
      <c r="H121" s="37">
        <v>507408</v>
      </c>
      <c r="I121" s="37">
        <v>0</v>
      </c>
      <c r="J121" s="37">
        <v>64388</v>
      </c>
      <c r="K121" s="37"/>
      <c r="L121" s="86">
        <v>20081007</v>
      </c>
    </row>
    <row r="122" spans="1:12" ht="15">
      <c r="A122" s="7">
        <v>92</v>
      </c>
      <c r="B122" s="17" t="s">
        <v>2116</v>
      </c>
      <c r="C122" s="18" t="s">
        <v>2117</v>
      </c>
      <c r="D122" s="17" t="s">
        <v>1911</v>
      </c>
      <c r="E122" s="17" t="s">
        <v>2118</v>
      </c>
      <c r="F122" s="74">
        <f>G122+H122+I122+J122</f>
        <v>471540</v>
      </c>
      <c r="G122" s="37">
        <v>0</v>
      </c>
      <c r="H122" s="37">
        <v>328940</v>
      </c>
      <c r="I122" s="37">
        <v>0</v>
      </c>
      <c r="J122" s="37">
        <v>142600</v>
      </c>
      <c r="K122" s="37"/>
      <c r="L122" s="86">
        <v>20081107</v>
      </c>
    </row>
    <row r="123" spans="1:12" ht="15">
      <c r="A123" s="7">
        <v>93</v>
      </c>
      <c r="B123" s="17" t="s">
        <v>2119</v>
      </c>
      <c r="C123" s="18" t="s">
        <v>2120</v>
      </c>
      <c r="D123" s="17" t="s">
        <v>1911</v>
      </c>
      <c r="E123" s="17" t="s">
        <v>2121</v>
      </c>
      <c r="F123" s="74">
        <f>G123+H123+I123+J123</f>
        <v>1767474</v>
      </c>
      <c r="G123" s="37">
        <v>5300</v>
      </c>
      <c r="H123" s="37">
        <v>1053064</v>
      </c>
      <c r="I123" s="37">
        <v>465000</v>
      </c>
      <c r="J123" s="37">
        <v>244110</v>
      </c>
      <c r="K123" s="37"/>
      <c r="L123" s="86">
        <v>20081007</v>
      </c>
    </row>
    <row r="124" spans="1:12" ht="15">
      <c r="A124" s="7">
        <v>94</v>
      </c>
      <c r="B124" s="17" t="s">
        <v>2123</v>
      </c>
      <c r="C124" s="18" t="s">
        <v>2124</v>
      </c>
      <c r="D124" s="17" t="s">
        <v>2122</v>
      </c>
      <c r="E124" s="17" t="s">
        <v>2125</v>
      </c>
      <c r="F124" s="74" t="s">
        <v>1593</v>
      </c>
      <c r="G124" s="74" t="s">
        <v>1593</v>
      </c>
      <c r="H124" s="74" t="s">
        <v>1593</v>
      </c>
      <c r="I124" s="74" t="s">
        <v>1593</v>
      </c>
      <c r="J124" s="74" t="s">
        <v>1593</v>
      </c>
      <c r="K124" s="72"/>
      <c r="L124" s="66" t="s">
        <v>1593</v>
      </c>
    </row>
    <row r="125" spans="1:12" ht="15">
      <c r="A125" s="7">
        <v>95</v>
      </c>
      <c r="B125" s="17" t="s">
        <v>2126</v>
      </c>
      <c r="C125" s="18" t="s">
        <v>2127</v>
      </c>
      <c r="D125" s="17" t="s">
        <v>2122</v>
      </c>
      <c r="E125" s="17" t="s">
        <v>2128</v>
      </c>
      <c r="F125" s="74">
        <f aca="true" t="shared" si="3" ref="F125:F143">G125+H125+I125+J125</f>
        <v>120407</v>
      </c>
      <c r="G125" s="37">
        <v>74978</v>
      </c>
      <c r="H125" s="37">
        <v>45429</v>
      </c>
      <c r="I125" s="37">
        <v>0</v>
      </c>
      <c r="J125" s="37">
        <v>0</v>
      </c>
      <c r="K125" s="37"/>
      <c r="L125" s="86">
        <v>20081007</v>
      </c>
    </row>
    <row r="126" spans="1:12" ht="15">
      <c r="A126" s="7">
        <v>96</v>
      </c>
      <c r="B126" s="17" t="s">
        <v>2129</v>
      </c>
      <c r="C126" s="18" t="s">
        <v>2130</v>
      </c>
      <c r="D126" s="17" t="s">
        <v>2122</v>
      </c>
      <c r="E126" s="17" t="s">
        <v>2131</v>
      </c>
      <c r="F126" s="74">
        <f t="shared" si="3"/>
        <v>125730</v>
      </c>
      <c r="G126" s="37">
        <v>0</v>
      </c>
      <c r="H126" s="37">
        <v>75730</v>
      </c>
      <c r="I126" s="37">
        <v>0</v>
      </c>
      <c r="J126" s="37">
        <v>50000</v>
      </c>
      <c r="K126" s="37"/>
      <c r="L126" s="86">
        <v>20081107</v>
      </c>
    </row>
    <row r="127" spans="1:12" ht="15">
      <c r="A127" s="7">
        <v>97</v>
      </c>
      <c r="B127" s="17" t="s">
        <v>2132</v>
      </c>
      <c r="C127" s="18" t="s">
        <v>2133</v>
      </c>
      <c r="D127" s="17" t="s">
        <v>2122</v>
      </c>
      <c r="E127" s="17" t="s">
        <v>2134</v>
      </c>
      <c r="F127" s="74">
        <f t="shared" si="3"/>
        <v>583123</v>
      </c>
      <c r="G127" s="37">
        <v>0</v>
      </c>
      <c r="H127" s="37">
        <v>265198</v>
      </c>
      <c r="I127" s="37">
        <v>0</v>
      </c>
      <c r="J127" s="37">
        <v>317925</v>
      </c>
      <c r="K127" s="74"/>
      <c r="L127" s="86">
        <v>20081107</v>
      </c>
    </row>
    <row r="128" spans="1:12" ht="15">
      <c r="A128" s="7">
        <v>98</v>
      </c>
      <c r="B128" s="17" t="s">
        <v>2135</v>
      </c>
      <c r="C128" s="18" t="s">
        <v>2136</v>
      </c>
      <c r="D128" s="17" t="s">
        <v>2122</v>
      </c>
      <c r="E128" s="17" t="s">
        <v>2137</v>
      </c>
      <c r="F128" s="74">
        <f t="shared" si="3"/>
        <v>1188129</v>
      </c>
      <c r="G128" s="37">
        <v>23000</v>
      </c>
      <c r="H128" s="37">
        <v>19729</v>
      </c>
      <c r="I128" s="37">
        <v>0</v>
      </c>
      <c r="J128" s="37">
        <v>1145400</v>
      </c>
      <c r="K128" s="74"/>
      <c r="L128" s="86">
        <v>20081107</v>
      </c>
    </row>
    <row r="129" spans="1:12" ht="15">
      <c r="A129" s="7">
        <v>99</v>
      </c>
      <c r="B129" s="17" t="s">
        <v>2138</v>
      </c>
      <c r="C129" s="18" t="s">
        <v>2139</v>
      </c>
      <c r="D129" s="17" t="s">
        <v>2122</v>
      </c>
      <c r="E129" s="17" t="s">
        <v>2140</v>
      </c>
      <c r="F129" s="74">
        <f t="shared" si="3"/>
        <v>422045</v>
      </c>
      <c r="G129" s="37">
        <v>0</v>
      </c>
      <c r="H129" s="37">
        <v>219093</v>
      </c>
      <c r="I129" s="37">
        <v>3472</v>
      </c>
      <c r="J129" s="37">
        <v>199480</v>
      </c>
      <c r="K129" s="72"/>
      <c r="L129" s="86">
        <v>20081007</v>
      </c>
    </row>
    <row r="130" spans="1:12" ht="15">
      <c r="A130" s="7">
        <v>100</v>
      </c>
      <c r="B130" s="17" t="s">
        <v>2141</v>
      </c>
      <c r="C130" s="18" t="s">
        <v>2142</v>
      </c>
      <c r="D130" s="17" t="s">
        <v>2122</v>
      </c>
      <c r="E130" s="17" t="s">
        <v>2143</v>
      </c>
      <c r="F130" s="74">
        <f t="shared" si="3"/>
        <v>2272070</v>
      </c>
      <c r="G130" s="37">
        <v>1956451</v>
      </c>
      <c r="H130" s="37">
        <v>141077</v>
      </c>
      <c r="I130" s="37">
        <v>55017</v>
      </c>
      <c r="J130" s="37">
        <v>119525</v>
      </c>
      <c r="K130" s="37"/>
      <c r="L130" s="86">
        <v>20081007</v>
      </c>
    </row>
    <row r="131" spans="1:12" ht="15">
      <c r="A131" s="7">
        <v>101</v>
      </c>
      <c r="B131" s="17" t="s">
        <v>2144</v>
      </c>
      <c r="C131" s="18" t="s">
        <v>2145</v>
      </c>
      <c r="D131" s="17" t="s">
        <v>2122</v>
      </c>
      <c r="E131" s="17" t="s">
        <v>2146</v>
      </c>
      <c r="F131" s="74">
        <f t="shared" si="3"/>
        <v>2280467</v>
      </c>
      <c r="G131" s="37">
        <v>919971</v>
      </c>
      <c r="H131" s="37">
        <v>419355</v>
      </c>
      <c r="I131" s="37">
        <v>48881</v>
      </c>
      <c r="J131" s="37">
        <v>892260</v>
      </c>
      <c r="K131" s="37"/>
      <c r="L131" s="86">
        <v>20081007</v>
      </c>
    </row>
    <row r="132" spans="1:12" ht="15">
      <c r="A132" s="7">
        <v>102</v>
      </c>
      <c r="B132" s="17" t="s">
        <v>2147</v>
      </c>
      <c r="C132" s="18" t="s">
        <v>2148</v>
      </c>
      <c r="D132" s="17" t="s">
        <v>2122</v>
      </c>
      <c r="E132" s="17" t="s">
        <v>2149</v>
      </c>
      <c r="F132" s="74">
        <f t="shared" si="3"/>
        <v>351030</v>
      </c>
      <c r="G132" s="37">
        <v>228680</v>
      </c>
      <c r="H132" s="37">
        <v>20850</v>
      </c>
      <c r="I132" s="37">
        <v>0</v>
      </c>
      <c r="J132" s="37">
        <v>101500</v>
      </c>
      <c r="K132" s="37"/>
      <c r="L132" s="86">
        <v>20081107</v>
      </c>
    </row>
    <row r="133" spans="1:12" ht="15">
      <c r="A133" s="7">
        <v>103</v>
      </c>
      <c r="B133" s="17" t="s">
        <v>2150</v>
      </c>
      <c r="C133" s="18" t="s">
        <v>2151</v>
      </c>
      <c r="D133" s="17" t="s">
        <v>2122</v>
      </c>
      <c r="E133" s="17" t="s">
        <v>2152</v>
      </c>
      <c r="F133" s="74">
        <f t="shared" si="3"/>
        <v>416267</v>
      </c>
      <c r="G133" s="37">
        <v>0</v>
      </c>
      <c r="H133" s="37">
        <v>333647</v>
      </c>
      <c r="I133" s="37">
        <v>34950</v>
      </c>
      <c r="J133" s="37">
        <v>47670</v>
      </c>
      <c r="K133" s="37"/>
      <c r="L133" s="86">
        <v>20081107</v>
      </c>
    </row>
    <row r="134" spans="1:12" ht="15">
      <c r="A134" s="7">
        <v>104</v>
      </c>
      <c r="B134" s="17" t="s">
        <v>2153</v>
      </c>
      <c r="C134" s="18" t="s">
        <v>2154</v>
      </c>
      <c r="D134" s="17" t="s">
        <v>2122</v>
      </c>
      <c r="E134" s="17" t="s">
        <v>2155</v>
      </c>
      <c r="F134" s="74">
        <f t="shared" si="3"/>
        <v>526145</v>
      </c>
      <c r="G134" s="37">
        <v>0</v>
      </c>
      <c r="H134" s="37">
        <v>518145</v>
      </c>
      <c r="I134" s="37">
        <v>0</v>
      </c>
      <c r="J134" s="37">
        <v>8000</v>
      </c>
      <c r="K134" s="74"/>
      <c r="L134" s="86">
        <v>20081007</v>
      </c>
    </row>
    <row r="135" spans="1:12" ht="15">
      <c r="A135" s="7">
        <v>105</v>
      </c>
      <c r="B135" s="17" t="s">
        <v>2156</v>
      </c>
      <c r="C135" s="18" t="s">
        <v>2157</v>
      </c>
      <c r="D135" s="17" t="s">
        <v>2122</v>
      </c>
      <c r="E135" s="17" t="s">
        <v>2158</v>
      </c>
      <c r="F135" s="74">
        <f t="shared" si="3"/>
        <v>49751</v>
      </c>
      <c r="G135" s="37">
        <v>0</v>
      </c>
      <c r="H135" s="37">
        <v>47326</v>
      </c>
      <c r="I135" s="37">
        <v>0</v>
      </c>
      <c r="J135" s="37">
        <v>2425</v>
      </c>
      <c r="K135" s="37"/>
      <c r="L135" s="86">
        <v>20081107</v>
      </c>
    </row>
    <row r="136" spans="1:12" ht="15">
      <c r="A136" s="7">
        <v>106</v>
      </c>
      <c r="B136" s="17" t="s">
        <v>2159</v>
      </c>
      <c r="C136" s="18" t="s">
        <v>2160</v>
      </c>
      <c r="D136" s="17" t="s">
        <v>2122</v>
      </c>
      <c r="E136" s="17" t="s">
        <v>2161</v>
      </c>
      <c r="F136" s="74">
        <f t="shared" si="3"/>
        <v>4266316</v>
      </c>
      <c r="G136" s="37">
        <v>558100</v>
      </c>
      <c r="H136" s="37">
        <v>552115</v>
      </c>
      <c r="I136" s="37">
        <v>0</v>
      </c>
      <c r="J136" s="37">
        <v>3156101</v>
      </c>
      <c r="K136" s="37"/>
      <c r="L136" s="86">
        <v>20081007</v>
      </c>
    </row>
    <row r="137" spans="1:12" ht="15">
      <c r="A137" s="7">
        <v>107</v>
      </c>
      <c r="B137" s="17" t="s">
        <v>2162</v>
      </c>
      <c r="C137" s="18" t="s">
        <v>2163</v>
      </c>
      <c r="D137" s="17" t="s">
        <v>2122</v>
      </c>
      <c r="E137" s="17" t="s">
        <v>2164</v>
      </c>
      <c r="F137" s="74">
        <f t="shared" si="3"/>
        <v>22300</v>
      </c>
      <c r="G137" s="37">
        <v>0</v>
      </c>
      <c r="H137" s="37">
        <v>22300</v>
      </c>
      <c r="I137" s="37">
        <v>0</v>
      </c>
      <c r="J137" s="37">
        <v>0</v>
      </c>
      <c r="K137" s="72"/>
      <c r="L137" s="86">
        <v>20081007</v>
      </c>
    </row>
    <row r="138" spans="1:12" ht="15">
      <c r="A138" s="7">
        <v>108</v>
      </c>
      <c r="B138" s="17" t="s">
        <v>2165</v>
      </c>
      <c r="C138" s="18" t="s">
        <v>2166</v>
      </c>
      <c r="D138" s="17" t="s">
        <v>2122</v>
      </c>
      <c r="E138" s="17" t="s">
        <v>2167</v>
      </c>
      <c r="F138" s="74">
        <f t="shared" si="3"/>
        <v>1191992</v>
      </c>
      <c r="G138" s="37">
        <v>674199</v>
      </c>
      <c r="H138" s="37">
        <v>184791</v>
      </c>
      <c r="I138" s="37">
        <v>324700</v>
      </c>
      <c r="J138" s="37">
        <v>8302</v>
      </c>
      <c r="K138" s="37"/>
      <c r="L138" s="86">
        <v>20081007</v>
      </c>
    </row>
    <row r="139" spans="1:12" ht="15">
      <c r="A139" s="7">
        <v>109</v>
      </c>
      <c r="B139" s="17" t="s">
        <v>2168</v>
      </c>
      <c r="C139" s="18" t="s">
        <v>2169</v>
      </c>
      <c r="D139" s="17" t="s">
        <v>2122</v>
      </c>
      <c r="E139" s="17" t="s">
        <v>2170</v>
      </c>
      <c r="F139" s="74">
        <f t="shared" si="3"/>
        <v>377548</v>
      </c>
      <c r="G139" s="37">
        <v>282099</v>
      </c>
      <c r="H139" s="37">
        <v>59752</v>
      </c>
      <c r="I139" s="37">
        <v>14572</v>
      </c>
      <c r="J139" s="37">
        <v>21125</v>
      </c>
      <c r="K139" s="37"/>
      <c r="L139" s="86">
        <v>20081007</v>
      </c>
    </row>
    <row r="140" spans="1:12" ht="15">
      <c r="A140" s="7">
        <v>110</v>
      </c>
      <c r="B140" s="17" t="s">
        <v>2171</v>
      </c>
      <c r="C140" s="18" t="s">
        <v>2172</v>
      </c>
      <c r="D140" s="17" t="s">
        <v>2122</v>
      </c>
      <c r="E140" s="17" t="s">
        <v>2173</v>
      </c>
      <c r="F140" s="74">
        <f t="shared" si="3"/>
        <v>429745</v>
      </c>
      <c r="G140" s="37">
        <v>0</v>
      </c>
      <c r="H140" s="37">
        <v>209080</v>
      </c>
      <c r="I140" s="37">
        <v>0</v>
      </c>
      <c r="J140" s="37">
        <v>220665</v>
      </c>
      <c r="K140" s="37"/>
      <c r="L140" s="86">
        <v>20081007</v>
      </c>
    </row>
    <row r="141" spans="1:12" ht="15">
      <c r="A141" s="7">
        <v>111</v>
      </c>
      <c r="B141" s="17" t="s">
        <v>2174</v>
      </c>
      <c r="C141" s="18" t="s">
        <v>2175</v>
      </c>
      <c r="D141" s="17" t="s">
        <v>2122</v>
      </c>
      <c r="E141" s="17" t="s">
        <v>2176</v>
      </c>
      <c r="F141" s="74">
        <f t="shared" si="3"/>
        <v>652837</v>
      </c>
      <c r="G141" s="37">
        <v>347450</v>
      </c>
      <c r="H141" s="37">
        <v>86362</v>
      </c>
      <c r="I141" s="37">
        <v>28000</v>
      </c>
      <c r="J141" s="37">
        <v>191025</v>
      </c>
      <c r="K141" s="37"/>
      <c r="L141" s="86">
        <v>20081007</v>
      </c>
    </row>
    <row r="142" spans="1:12" ht="15">
      <c r="A142" s="7">
        <v>112</v>
      </c>
      <c r="B142" s="17" t="s">
        <v>2177</v>
      </c>
      <c r="C142" s="18" t="s">
        <v>2178</v>
      </c>
      <c r="D142" s="17" t="s">
        <v>2122</v>
      </c>
      <c r="E142" s="17" t="s">
        <v>2179</v>
      </c>
      <c r="F142" s="74">
        <f t="shared" si="3"/>
        <v>442885</v>
      </c>
      <c r="G142" s="37">
        <v>177001</v>
      </c>
      <c r="H142" s="37">
        <v>224009</v>
      </c>
      <c r="I142" s="37">
        <v>0</v>
      </c>
      <c r="J142" s="37">
        <v>41875</v>
      </c>
      <c r="K142" s="37"/>
      <c r="L142" s="86">
        <v>20081007</v>
      </c>
    </row>
    <row r="143" spans="1:12" ht="15">
      <c r="A143" s="7">
        <v>113</v>
      </c>
      <c r="B143" s="17" t="s">
        <v>2180</v>
      </c>
      <c r="C143" s="18" t="s">
        <v>2181</v>
      </c>
      <c r="D143" s="17" t="s">
        <v>2122</v>
      </c>
      <c r="E143" s="17" t="s">
        <v>2182</v>
      </c>
      <c r="F143" s="74">
        <f t="shared" si="3"/>
        <v>1484767</v>
      </c>
      <c r="G143" s="37">
        <v>93975</v>
      </c>
      <c r="H143" s="37">
        <v>547392</v>
      </c>
      <c r="I143" s="37">
        <v>454800</v>
      </c>
      <c r="J143" s="37">
        <v>388600</v>
      </c>
      <c r="K143" s="72"/>
      <c r="L143" s="86">
        <v>20081007</v>
      </c>
    </row>
    <row r="144" spans="1:12" ht="15">
      <c r="A144" s="7">
        <v>114</v>
      </c>
      <c r="B144" s="17" t="s">
        <v>2183</v>
      </c>
      <c r="C144" s="18" t="s">
        <v>2184</v>
      </c>
      <c r="D144" s="17" t="s">
        <v>2122</v>
      </c>
      <c r="E144" s="17" t="s">
        <v>2185</v>
      </c>
      <c r="F144" s="74" t="s">
        <v>1593</v>
      </c>
      <c r="G144" s="74" t="s">
        <v>1593</v>
      </c>
      <c r="H144" s="74" t="s">
        <v>1593</v>
      </c>
      <c r="I144" s="74" t="s">
        <v>1593</v>
      </c>
      <c r="J144" s="74" t="s">
        <v>1593</v>
      </c>
      <c r="K144" s="37"/>
      <c r="L144" s="66" t="s">
        <v>1593</v>
      </c>
    </row>
    <row r="145" spans="1:12" ht="15">
      <c r="A145" s="7">
        <v>115</v>
      </c>
      <c r="B145" s="17" t="s">
        <v>2186</v>
      </c>
      <c r="C145" s="18" t="s">
        <v>2187</v>
      </c>
      <c r="D145" s="17" t="s">
        <v>2122</v>
      </c>
      <c r="E145" s="17" t="s">
        <v>2188</v>
      </c>
      <c r="F145" s="74">
        <f aca="true" t="shared" si="4" ref="F145:F176">G145+H145+I145+J145</f>
        <v>4693823</v>
      </c>
      <c r="G145" s="37">
        <v>21300</v>
      </c>
      <c r="H145" s="37">
        <v>1912762</v>
      </c>
      <c r="I145" s="37">
        <v>34200</v>
      </c>
      <c r="J145" s="37">
        <v>2725561</v>
      </c>
      <c r="K145" s="37"/>
      <c r="L145" s="86">
        <v>20081007</v>
      </c>
    </row>
    <row r="146" spans="1:12" ht="15">
      <c r="A146" s="7">
        <v>116</v>
      </c>
      <c r="B146" s="17" t="s">
        <v>2189</v>
      </c>
      <c r="C146" s="18" t="s">
        <v>2190</v>
      </c>
      <c r="D146" s="17" t="s">
        <v>2122</v>
      </c>
      <c r="E146" s="17" t="s">
        <v>2191</v>
      </c>
      <c r="F146" s="74">
        <f t="shared" si="4"/>
        <v>216208</v>
      </c>
      <c r="G146" s="37">
        <v>900</v>
      </c>
      <c r="H146" s="37">
        <v>164639</v>
      </c>
      <c r="I146" s="37">
        <v>0</v>
      </c>
      <c r="J146" s="37">
        <v>50669</v>
      </c>
      <c r="K146" s="37"/>
      <c r="L146" s="86">
        <v>20081007</v>
      </c>
    </row>
    <row r="147" spans="1:12" ht="15">
      <c r="A147" s="7">
        <v>117</v>
      </c>
      <c r="B147" s="17" t="s">
        <v>2192</v>
      </c>
      <c r="C147" s="18" t="s">
        <v>2193</v>
      </c>
      <c r="D147" s="17" t="s">
        <v>2122</v>
      </c>
      <c r="E147" s="17" t="s">
        <v>2194</v>
      </c>
      <c r="F147" s="74">
        <f t="shared" si="4"/>
        <v>8102869</v>
      </c>
      <c r="G147" s="37">
        <v>6366955</v>
      </c>
      <c r="H147" s="37">
        <v>316177</v>
      </c>
      <c r="I147" s="37">
        <v>11860</v>
      </c>
      <c r="J147" s="37">
        <v>1407877</v>
      </c>
      <c r="K147" s="74"/>
      <c r="L147" s="86">
        <v>20081007</v>
      </c>
    </row>
    <row r="148" spans="1:12" ht="15">
      <c r="A148" s="7">
        <v>118</v>
      </c>
      <c r="B148" s="17" t="s">
        <v>2195</v>
      </c>
      <c r="C148" s="18" t="s">
        <v>2196</v>
      </c>
      <c r="D148" s="17" t="s">
        <v>2122</v>
      </c>
      <c r="E148" s="17" t="s">
        <v>2197</v>
      </c>
      <c r="F148" s="74">
        <f t="shared" si="4"/>
        <v>12400</v>
      </c>
      <c r="G148" s="37">
        <v>0</v>
      </c>
      <c r="H148" s="37">
        <v>11000</v>
      </c>
      <c r="I148" s="37">
        <v>0</v>
      </c>
      <c r="J148" s="37">
        <v>1400</v>
      </c>
      <c r="K148" s="37"/>
      <c r="L148" s="86">
        <v>20081007</v>
      </c>
    </row>
    <row r="149" spans="1:12" ht="15">
      <c r="A149" s="7">
        <v>119</v>
      </c>
      <c r="B149" s="17" t="s">
        <v>2198</v>
      </c>
      <c r="C149" s="18" t="s">
        <v>2199</v>
      </c>
      <c r="D149" s="17" t="s">
        <v>2122</v>
      </c>
      <c r="E149" s="17" t="s">
        <v>2200</v>
      </c>
      <c r="F149" s="74">
        <f t="shared" si="4"/>
        <v>848901</v>
      </c>
      <c r="G149" s="37">
        <v>468600</v>
      </c>
      <c r="H149" s="37">
        <v>102136</v>
      </c>
      <c r="I149" s="37">
        <v>149900</v>
      </c>
      <c r="J149" s="37">
        <v>128265</v>
      </c>
      <c r="K149" s="37"/>
      <c r="L149" s="86">
        <v>20081007</v>
      </c>
    </row>
    <row r="150" spans="1:12" ht="15">
      <c r="A150" s="7">
        <v>120</v>
      </c>
      <c r="B150" s="17" t="s">
        <v>2201</v>
      </c>
      <c r="C150" s="18" t="s">
        <v>2202</v>
      </c>
      <c r="D150" s="17" t="s">
        <v>2122</v>
      </c>
      <c r="E150" s="17" t="s">
        <v>2203</v>
      </c>
      <c r="F150" s="74">
        <f t="shared" si="4"/>
        <v>686148</v>
      </c>
      <c r="G150" s="37">
        <v>21700</v>
      </c>
      <c r="H150" s="37">
        <v>193446</v>
      </c>
      <c r="I150" s="37">
        <v>0</v>
      </c>
      <c r="J150" s="37">
        <v>471002</v>
      </c>
      <c r="K150" s="37"/>
      <c r="L150" s="86">
        <v>20081007</v>
      </c>
    </row>
    <row r="151" spans="1:12" ht="15">
      <c r="A151" s="7">
        <v>121</v>
      </c>
      <c r="B151" s="17" t="s">
        <v>2204</v>
      </c>
      <c r="C151" s="18" t="s">
        <v>2205</v>
      </c>
      <c r="D151" s="17" t="s">
        <v>2122</v>
      </c>
      <c r="E151" s="17" t="s">
        <v>2206</v>
      </c>
      <c r="F151" s="74">
        <f t="shared" si="4"/>
        <v>300560</v>
      </c>
      <c r="G151" s="37">
        <v>252500</v>
      </c>
      <c r="H151" s="37">
        <v>25700</v>
      </c>
      <c r="I151" s="37">
        <v>0</v>
      </c>
      <c r="J151" s="37">
        <v>22360</v>
      </c>
      <c r="K151" s="37"/>
      <c r="L151" s="86">
        <v>20081007</v>
      </c>
    </row>
    <row r="152" spans="1:12" ht="15">
      <c r="A152" s="7">
        <v>122</v>
      </c>
      <c r="B152" s="17" t="s">
        <v>2207</v>
      </c>
      <c r="C152" s="18" t="s">
        <v>2208</v>
      </c>
      <c r="D152" s="17" t="s">
        <v>2122</v>
      </c>
      <c r="E152" s="17" t="s">
        <v>2209</v>
      </c>
      <c r="F152" s="74">
        <f t="shared" si="4"/>
        <v>1355347</v>
      </c>
      <c r="G152" s="37">
        <v>543400</v>
      </c>
      <c r="H152" s="37">
        <v>342529</v>
      </c>
      <c r="I152" s="37">
        <v>150850</v>
      </c>
      <c r="J152" s="37">
        <v>318568</v>
      </c>
      <c r="K152" s="74"/>
      <c r="L152" s="86">
        <v>20081007</v>
      </c>
    </row>
    <row r="153" spans="1:12" ht="15">
      <c r="A153" s="7">
        <v>123</v>
      </c>
      <c r="B153" s="17" t="s">
        <v>2210</v>
      </c>
      <c r="C153" s="18" t="s">
        <v>2211</v>
      </c>
      <c r="D153" s="17" t="s">
        <v>2122</v>
      </c>
      <c r="E153" s="17" t="s">
        <v>2212</v>
      </c>
      <c r="F153" s="74">
        <f t="shared" si="4"/>
        <v>189675</v>
      </c>
      <c r="G153" s="37">
        <v>0</v>
      </c>
      <c r="H153" s="37">
        <v>152325</v>
      </c>
      <c r="I153" s="37">
        <v>28500</v>
      </c>
      <c r="J153" s="37">
        <v>8850</v>
      </c>
      <c r="K153" s="37"/>
      <c r="L153" s="86">
        <v>20081107</v>
      </c>
    </row>
    <row r="154" spans="1:12" ht="15">
      <c r="A154" s="7">
        <v>124</v>
      </c>
      <c r="B154" s="17" t="s">
        <v>2213</v>
      </c>
      <c r="C154" s="18" t="s">
        <v>2214</v>
      </c>
      <c r="D154" s="17" t="s">
        <v>2122</v>
      </c>
      <c r="E154" s="17" t="s">
        <v>2215</v>
      </c>
      <c r="F154" s="74">
        <f t="shared" si="4"/>
        <v>66063</v>
      </c>
      <c r="G154" s="37">
        <v>0</v>
      </c>
      <c r="H154" s="37">
        <v>56163</v>
      </c>
      <c r="I154" s="37">
        <v>0</v>
      </c>
      <c r="J154" s="37">
        <v>9900</v>
      </c>
      <c r="K154" s="37"/>
      <c r="L154" s="86">
        <v>20081007</v>
      </c>
    </row>
    <row r="155" spans="1:12" ht="15">
      <c r="A155" s="7">
        <v>125</v>
      </c>
      <c r="B155" s="17" t="s">
        <v>2216</v>
      </c>
      <c r="C155" s="18" t="s">
        <v>2217</v>
      </c>
      <c r="D155" s="17" t="s">
        <v>2122</v>
      </c>
      <c r="E155" s="17" t="s">
        <v>2218</v>
      </c>
      <c r="F155" s="74">
        <f t="shared" si="4"/>
        <v>256885</v>
      </c>
      <c r="G155" s="37">
        <v>0</v>
      </c>
      <c r="H155" s="37">
        <v>126418</v>
      </c>
      <c r="I155" s="37">
        <v>30670</v>
      </c>
      <c r="J155" s="37">
        <v>99797</v>
      </c>
      <c r="K155" s="37"/>
      <c r="L155" s="86">
        <v>20081007</v>
      </c>
    </row>
    <row r="156" spans="1:12" ht="15">
      <c r="A156" s="7">
        <v>126</v>
      </c>
      <c r="B156" s="17" t="s">
        <v>2219</v>
      </c>
      <c r="C156" s="18" t="s">
        <v>2220</v>
      </c>
      <c r="D156" s="17" t="s">
        <v>2122</v>
      </c>
      <c r="E156" s="17" t="s">
        <v>2221</v>
      </c>
      <c r="F156" s="74">
        <f t="shared" si="4"/>
        <v>411624</v>
      </c>
      <c r="G156" s="37">
        <v>3500</v>
      </c>
      <c r="H156" s="37">
        <v>215210</v>
      </c>
      <c r="I156" s="37">
        <v>58880</v>
      </c>
      <c r="J156" s="37">
        <v>134034</v>
      </c>
      <c r="K156" s="37"/>
      <c r="L156" s="86">
        <v>20081107</v>
      </c>
    </row>
    <row r="157" spans="1:12" ht="15">
      <c r="A157" s="7">
        <v>127</v>
      </c>
      <c r="B157" s="17" t="s">
        <v>2222</v>
      </c>
      <c r="C157" s="18" t="s">
        <v>2223</v>
      </c>
      <c r="D157" s="17" t="s">
        <v>2122</v>
      </c>
      <c r="E157" s="17" t="s">
        <v>2224</v>
      </c>
      <c r="F157" s="74">
        <f t="shared" si="4"/>
        <v>69985</v>
      </c>
      <c r="G157" s="37">
        <v>0</v>
      </c>
      <c r="H157" s="37">
        <v>45185</v>
      </c>
      <c r="I157" s="37">
        <v>0</v>
      </c>
      <c r="J157" s="37">
        <v>24800</v>
      </c>
      <c r="K157" s="37"/>
      <c r="L157" s="86">
        <v>20081107</v>
      </c>
    </row>
    <row r="158" spans="1:12" ht="15">
      <c r="A158" s="7">
        <v>128</v>
      </c>
      <c r="B158" s="17" t="s">
        <v>2225</v>
      </c>
      <c r="C158" s="18" t="s">
        <v>2226</v>
      </c>
      <c r="D158" s="17" t="s">
        <v>2122</v>
      </c>
      <c r="E158" s="17" t="s">
        <v>2227</v>
      </c>
      <c r="F158" s="74">
        <f t="shared" si="4"/>
        <v>174041</v>
      </c>
      <c r="G158" s="37">
        <v>200</v>
      </c>
      <c r="H158" s="37">
        <v>116787</v>
      </c>
      <c r="I158" s="37">
        <v>5665</v>
      </c>
      <c r="J158" s="37">
        <v>51389</v>
      </c>
      <c r="K158" s="37"/>
      <c r="L158" s="86">
        <v>20081107</v>
      </c>
    </row>
    <row r="159" spans="1:12" ht="15">
      <c r="A159" s="7">
        <v>129</v>
      </c>
      <c r="B159" s="17" t="s">
        <v>2228</v>
      </c>
      <c r="C159" s="18" t="s">
        <v>2229</v>
      </c>
      <c r="D159" s="17" t="s">
        <v>2122</v>
      </c>
      <c r="E159" s="17" t="s">
        <v>2109</v>
      </c>
      <c r="F159" s="74">
        <f t="shared" si="4"/>
        <v>37531</v>
      </c>
      <c r="G159" s="37">
        <v>0</v>
      </c>
      <c r="H159" s="37">
        <v>11930</v>
      </c>
      <c r="I159" s="37">
        <v>2651</v>
      </c>
      <c r="J159" s="37">
        <v>22950</v>
      </c>
      <c r="K159" s="74"/>
      <c r="L159" s="86">
        <v>20081107</v>
      </c>
    </row>
    <row r="160" spans="1:12" ht="15">
      <c r="A160" s="7">
        <v>130</v>
      </c>
      <c r="B160" s="17" t="s">
        <v>2230</v>
      </c>
      <c r="C160" s="18" t="s">
        <v>2231</v>
      </c>
      <c r="D160" s="17" t="s">
        <v>2122</v>
      </c>
      <c r="E160" s="17" t="s">
        <v>2232</v>
      </c>
      <c r="F160" s="74">
        <f t="shared" si="4"/>
        <v>777104</v>
      </c>
      <c r="G160" s="37">
        <v>7440</v>
      </c>
      <c r="H160" s="37">
        <v>112094</v>
      </c>
      <c r="I160" s="37">
        <v>516970</v>
      </c>
      <c r="J160" s="37">
        <v>140600</v>
      </c>
      <c r="K160" s="37"/>
      <c r="L160" s="86">
        <v>20081007</v>
      </c>
    </row>
    <row r="161" spans="1:12" ht="15">
      <c r="A161" s="7">
        <v>131</v>
      </c>
      <c r="B161" s="17" t="s">
        <v>2233</v>
      </c>
      <c r="C161" s="18" t="s">
        <v>2234</v>
      </c>
      <c r="D161" s="17" t="s">
        <v>2122</v>
      </c>
      <c r="E161" s="17" t="s">
        <v>2235</v>
      </c>
      <c r="F161" s="74">
        <f t="shared" si="4"/>
        <v>755278</v>
      </c>
      <c r="G161" s="37">
        <v>0</v>
      </c>
      <c r="H161" s="37">
        <v>431153</v>
      </c>
      <c r="I161" s="37">
        <v>0</v>
      </c>
      <c r="J161" s="37">
        <v>324125</v>
      </c>
      <c r="K161" s="37"/>
      <c r="L161" s="86">
        <v>20081007</v>
      </c>
    </row>
    <row r="162" spans="1:12" ht="15">
      <c r="A162" s="7">
        <v>132</v>
      </c>
      <c r="B162" s="17" t="s">
        <v>2236</v>
      </c>
      <c r="C162" s="18" t="s">
        <v>2237</v>
      </c>
      <c r="D162" s="17" t="s">
        <v>2122</v>
      </c>
      <c r="E162" s="17" t="s">
        <v>2238</v>
      </c>
      <c r="F162" s="74">
        <f t="shared" si="4"/>
        <v>7500</v>
      </c>
      <c r="G162" s="37">
        <v>0</v>
      </c>
      <c r="H162" s="37">
        <v>0</v>
      </c>
      <c r="I162" s="37">
        <v>0</v>
      </c>
      <c r="J162" s="37">
        <v>7500</v>
      </c>
      <c r="K162" s="37"/>
      <c r="L162" s="86">
        <v>20081107</v>
      </c>
    </row>
    <row r="163" spans="1:12" ht="15">
      <c r="A163" s="7">
        <v>133</v>
      </c>
      <c r="B163" s="17" t="s">
        <v>2239</v>
      </c>
      <c r="C163" s="18" t="s">
        <v>2240</v>
      </c>
      <c r="D163" s="17" t="s">
        <v>2122</v>
      </c>
      <c r="E163" s="17" t="s">
        <v>2241</v>
      </c>
      <c r="F163" s="74">
        <f t="shared" si="4"/>
        <v>15703</v>
      </c>
      <c r="G163" s="37">
        <v>0</v>
      </c>
      <c r="H163" s="37">
        <v>4502</v>
      </c>
      <c r="I163" s="37">
        <v>0</v>
      </c>
      <c r="J163" s="37">
        <v>11201</v>
      </c>
      <c r="K163" s="37"/>
      <c r="L163" s="86">
        <v>20081007</v>
      </c>
    </row>
    <row r="164" spans="1:12" ht="15">
      <c r="A164" s="7">
        <v>134</v>
      </c>
      <c r="B164" s="17" t="s">
        <v>2243</v>
      </c>
      <c r="C164" s="18" t="s">
        <v>2244</v>
      </c>
      <c r="D164" s="17" t="s">
        <v>2242</v>
      </c>
      <c r="E164" s="17" t="s">
        <v>2245</v>
      </c>
      <c r="F164" s="74">
        <f t="shared" si="4"/>
        <v>2576792</v>
      </c>
      <c r="G164" s="37">
        <v>95500</v>
      </c>
      <c r="H164" s="37">
        <v>138930</v>
      </c>
      <c r="I164" s="37">
        <v>2325000</v>
      </c>
      <c r="J164" s="37">
        <v>17362</v>
      </c>
      <c r="K164" s="37"/>
      <c r="L164" s="86">
        <v>20081007</v>
      </c>
    </row>
    <row r="165" spans="1:12" ht="15">
      <c r="A165" s="7">
        <v>135</v>
      </c>
      <c r="B165" s="17" t="s">
        <v>2246</v>
      </c>
      <c r="C165" s="18" t="s">
        <v>2247</v>
      </c>
      <c r="D165" s="17" t="s">
        <v>2242</v>
      </c>
      <c r="E165" s="17" t="s">
        <v>2248</v>
      </c>
      <c r="F165" s="74">
        <f t="shared" si="4"/>
        <v>3225</v>
      </c>
      <c r="G165" s="37">
        <v>0</v>
      </c>
      <c r="H165" s="37">
        <v>3225</v>
      </c>
      <c r="I165" s="37">
        <v>0</v>
      </c>
      <c r="J165" s="37">
        <v>0</v>
      </c>
      <c r="K165" s="37"/>
      <c r="L165" s="86">
        <v>20081007</v>
      </c>
    </row>
    <row r="166" spans="1:12" ht="15">
      <c r="A166" s="7">
        <v>136</v>
      </c>
      <c r="B166" s="17" t="s">
        <v>2249</v>
      </c>
      <c r="C166" s="18" t="s">
        <v>2250</v>
      </c>
      <c r="D166" s="17" t="s">
        <v>2242</v>
      </c>
      <c r="E166" s="17" t="s">
        <v>2251</v>
      </c>
      <c r="F166" s="74">
        <f t="shared" si="4"/>
        <v>126172</v>
      </c>
      <c r="G166" s="37">
        <v>10049</v>
      </c>
      <c r="H166" s="37">
        <v>57173</v>
      </c>
      <c r="I166" s="37">
        <v>0</v>
      </c>
      <c r="J166" s="37">
        <v>58950</v>
      </c>
      <c r="K166" s="37"/>
      <c r="L166" s="86">
        <v>20081007</v>
      </c>
    </row>
    <row r="167" spans="1:12" s="5" customFormat="1" ht="15">
      <c r="A167" s="7">
        <v>137</v>
      </c>
      <c r="B167" s="17" t="s">
        <v>2252</v>
      </c>
      <c r="C167" s="18" t="s">
        <v>2253</v>
      </c>
      <c r="D167" s="17" t="s">
        <v>2242</v>
      </c>
      <c r="E167" s="17" t="s">
        <v>2254</v>
      </c>
      <c r="F167" s="74">
        <f t="shared" si="4"/>
        <v>459260</v>
      </c>
      <c r="G167" s="37">
        <v>115000</v>
      </c>
      <c r="H167" s="37">
        <v>156410</v>
      </c>
      <c r="I167" s="37">
        <v>0</v>
      </c>
      <c r="J167" s="37">
        <v>187850</v>
      </c>
      <c r="K167" s="72"/>
      <c r="L167" s="86">
        <v>20081007</v>
      </c>
    </row>
    <row r="168" spans="1:12" ht="15">
      <c r="A168" s="7">
        <v>138</v>
      </c>
      <c r="B168" s="17" t="s">
        <v>2255</v>
      </c>
      <c r="C168" s="18" t="s">
        <v>2256</v>
      </c>
      <c r="D168" s="17" t="s">
        <v>2242</v>
      </c>
      <c r="E168" s="17" t="s">
        <v>2257</v>
      </c>
      <c r="F168" s="74">
        <f t="shared" si="4"/>
        <v>128442</v>
      </c>
      <c r="G168" s="37">
        <v>0</v>
      </c>
      <c r="H168" s="37">
        <v>87292</v>
      </c>
      <c r="I168" s="37">
        <v>0</v>
      </c>
      <c r="J168" s="37">
        <v>41150</v>
      </c>
      <c r="K168" s="37"/>
      <c r="L168" s="86">
        <v>20081007</v>
      </c>
    </row>
    <row r="169" spans="1:12" ht="15">
      <c r="A169" s="7">
        <v>139</v>
      </c>
      <c r="B169" s="17" t="s">
        <v>2258</v>
      </c>
      <c r="C169" s="18" t="s">
        <v>2259</v>
      </c>
      <c r="D169" s="17" t="s">
        <v>2242</v>
      </c>
      <c r="E169" s="17" t="s">
        <v>2260</v>
      </c>
      <c r="F169" s="74">
        <f t="shared" si="4"/>
        <v>139642</v>
      </c>
      <c r="G169" s="37">
        <v>3295</v>
      </c>
      <c r="H169" s="37">
        <v>113274</v>
      </c>
      <c r="I169" s="37">
        <v>0</v>
      </c>
      <c r="J169" s="37">
        <v>23073</v>
      </c>
      <c r="K169" s="37"/>
      <c r="L169" s="86">
        <v>20081007</v>
      </c>
    </row>
    <row r="170" spans="1:12" ht="15">
      <c r="A170" s="7">
        <v>140</v>
      </c>
      <c r="B170" s="17" t="s">
        <v>2261</v>
      </c>
      <c r="C170" s="18" t="s">
        <v>2262</v>
      </c>
      <c r="D170" s="17" t="s">
        <v>2242</v>
      </c>
      <c r="E170" s="17" t="s">
        <v>2263</v>
      </c>
      <c r="F170" s="74">
        <f t="shared" si="4"/>
        <v>51323</v>
      </c>
      <c r="G170" s="37">
        <v>0</v>
      </c>
      <c r="H170" s="37">
        <v>51223</v>
      </c>
      <c r="I170" s="37">
        <v>0</v>
      </c>
      <c r="J170" s="37">
        <v>100</v>
      </c>
      <c r="K170" s="74"/>
      <c r="L170" s="86">
        <v>20081007</v>
      </c>
    </row>
    <row r="171" spans="1:12" ht="15">
      <c r="A171" s="7">
        <v>141</v>
      </c>
      <c r="B171" s="17" t="s">
        <v>2264</v>
      </c>
      <c r="C171" s="18" t="s">
        <v>2265</v>
      </c>
      <c r="D171" s="17" t="s">
        <v>2242</v>
      </c>
      <c r="E171" s="17" t="s">
        <v>2266</v>
      </c>
      <c r="F171" s="74">
        <f t="shared" si="4"/>
        <v>8396354</v>
      </c>
      <c r="G171" s="37">
        <v>6210000</v>
      </c>
      <c r="H171" s="37">
        <v>330452</v>
      </c>
      <c r="I171" s="37">
        <v>1200</v>
      </c>
      <c r="J171" s="37">
        <v>1854702</v>
      </c>
      <c r="K171" s="37"/>
      <c r="L171" s="86">
        <v>20081007</v>
      </c>
    </row>
    <row r="172" spans="1:12" ht="15">
      <c r="A172" s="7">
        <v>142</v>
      </c>
      <c r="B172" s="17" t="s">
        <v>2267</v>
      </c>
      <c r="C172" s="18" t="s">
        <v>2268</v>
      </c>
      <c r="D172" s="17" t="s">
        <v>2242</v>
      </c>
      <c r="E172" s="17" t="s">
        <v>2269</v>
      </c>
      <c r="F172" s="74">
        <f t="shared" si="4"/>
        <v>6626243</v>
      </c>
      <c r="G172" s="37">
        <v>0</v>
      </c>
      <c r="H172" s="37">
        <v>1568643</v>
      </c>
      <c r="I172" s="37">
        <v>1177100</v>
      </c>
      <c r="J172" s="37">
        <v>3880500</v>
      </c>
      <c r="K172" s="37"/>
      <c r="L172" s="86">
        <v>20081007</v>
      </c>
    </row>
    <row r="173" spans="1:12" ht="15">
      <c r="A173" s="7">
        <v>143</v>
      </c>
      <c r="B173" s="17" t="s">
        <v>2270</v>
      </c>
      <c r="C173" s="18" t="s">
        <v>2271</v>
      </c>
      <c r="D173" s="17" t="s">
        <v>2242</v>
      </c>
      <c r="E173" s="17" t="s">
        <v>2272</v>
      </c>
      <c r="F173" s="74">
        <f t="shared" si="4"/>
        <v>58725</v>
      </c>
      <c r="G173" s="37">
        <v>22825</v>
      </c>
      <c r="H173" s="37">
        <v>30450</v>
      </c>
      <c r="I173" s="37">
        <v>0</v>
      </c>
      <c r="J173" s="37">
        <v>5450</v>
      </c>
      <c r="K173" s="37"/>
      <c r="L173" s="86">
        <v>20081007</v>
      </c>
    </row>
    <row r="174" spans="1:12" ht="15">
      <c r="A174" s="7">
        <v>144</v>
      </c>
      <c r="B174" s="17" t="s">
        <v>2273</v>
      </c>
      <c r="C174" s="18" t="s">
        <v>2274</v>
      </c>
      <c r="D174" s="17" t="s">
        <v>2242</v>
      </c>
      <c r="E174" s="17" t="s">
        <v>2275</v>
      </c>
      <c r="F174" s="74">
        <f t="shared" si="4"/>
        <v>58005</v>
      </c>
      <c r="G174" s="37">
        <v>0</v>
      </c>
      <c r="H174" s="37">
        <v>42305</v>
      </c>
      <c r="I174" s="37">
        <v>0</v>
      </c>
      <c r="J174" s="37">
        <v>15700</v>
      </c>
      <c r="K174" s="74"/>
      <c r="L174" s="86">
        <v>20081007</v>
      </c>
    </row>
    <row r="175" spans="1:12" ht="15">
      <c r="A175" s="7">
        <v>145</v>
      </c>
      <c r="B175" s="17" t="s">
        <v>2276</v>
      </c>
      <c r="C175" s="18" t="s">
        <v>2277</v>
      </c>
      <c r="D175" s="17" t="s">
        <v>2242</v>
      </c>
      <c r="E175" s="17" t="s">
        <v>2278</v>
      </c>
      <c r="F175" s="74">
        <f t="shared" si="4"/>
        <v>278747</v>
      </c>
      <c r="G175" s="37">
        <v>0</v>
      </c>
      <c r="H175" s="37">
        <v>256097</v>
      </c>
      <c r="I175" s="37">
        <v>0</v>
      </c>
      <c r="J175" s="37">
        <v>22650</v>
      </c>
      <c r="K175" s="37"/>
      <c r="L175" s="86">
        <v>20081107</v>
      </c>
    </row>
    <row r="176" spans="1:12" ht="15">
      <c r="A176" s="7">
        <v>146</v>
      </c>
      <c r="B176" s="17" t="s">
        <v>2279</v>
      </c>
      <c r="C176" s="18" t="s">
        <v>2280</v>
      </c>
      <c r="D176" s="17" t="s">
        <v>2242</v>
      </c>
      <c r="E176" s="17" t="s">
        <v>2281</v>
      </c>
      <c r="F176" s="74">
        <f t="shared" si="4"/>
        <v>231145</v>
      </c>
      <c r="G176" s="37">
        <v>200</v>
      </c>
      <c r="H176" s="37">
        <v>56903</v>
      </c>
      <c r="I176" s="37">
        <v>0</v>
      </c>
      <c r="J176" s="37">
        <v>174042</v>
      </c>
      <c r="K176" s="37"/>
      <c r="L176" s="86">
        <v>20081007</v>
      </c>
    </row>
    <row r="177" spans="1:12" ht="15">
      <c r="A177" s="7">
        <v>147</v>
      </c>
      <c r="B177" s="17" t="s">
        <v>2282</v>
      </c>
      <c r="C177" s="18" t="s">
        <v>2283</v>
      </c>
      <c r="D177" s="17" t="s">
        <v>2242</v>
      </c>
      <c r="E177" s="17" t="s">
        <v>2284</v>
      </c>
      <c r="F177" s="74">
        <f aca="true" t="shared" si="5" ref="F177:F208">G177+H177+I177+J177</f>
        <v>320415</v>
      </c>
      <c r="G177" s="37">
        <v>1200</v>
      </c>
      <c r="H177" s="37">
        <v>74765</v>
      </c>
      <c r="I177" s="37">
        <v>236500</v>
      </c>
      <c r="J177" s="37">
        <v>7950</v>
      </c>
      <c r="K177" s="74"/>
      <c r="L177" s="86">
        <v>20081107</v>
      </c>
    </row>
    <row r="178" spans="1:12" ht="15">
      <c r="A178" s="7">
        <v>148</v>
      </c>
      <c r="B178" s="17" t="s">
        <v>2285</v>
      </c>
      <c r="C178" s="18" t="s">
        <v>2286</v>
      </c>
      <c r="D178" s="17" t="s">
        <v>2242</v>
      </c>
      <c r="E178" s="17" t="s">
        <v>2287</v>
      </c>
      <c r="F178" s="74">
        <f t="shared" si="5"/>
        <v>2692449</v>
      </c>
      <c r="G178" s="37">
        <v>0</v>
      </c>
      <c r="H178" s="37">
        <v>567842</v>
      </c>
      <c r="I178" s="37">
        <v>881860</v>
      </c>
      <c r="J178" s="37">
        <v>1242747</v>
      </c>
      <c r="K178" s="37"/>
      <c r="L178" s="86">
        <v>20081107</v>
      </c>
    </row>
    <row r="179" spans="1:12" ht="15">
      <c r="A179" s="7">
        <v>149</v>
      </c>
      <c r="B179" s="17" t="s">
        <v>2288</v>
      </c>
      <c r="C179" s="18" t="s">
        <v>2289</v>
      </c>
      <c r="D179" s="17" t="s">
        <v>2242</v>
      </c>
      <c r="E179" s="17" t="s">
        <v>2290</v>
      </c>
      <c r="F179" s="74">
        <f t="shared" si="5"/>
        <v>282973</v>
      </c>
      <c r="G179" s="37">
        <v>0</v>
      </c>
      <c r="H179" s="37">
        <v>220004</v>
      </c>
      <c r="I179" s="37">
        <v>0</v>
      </c>
      <c r="J179" s="37">
        <v>62969</v>
      </c>
      <c r="K179" s="37"/>
      <c r="L179" s="86">
        <v>20081007</v>
      </c>
    </row>
    <row r="180" spans="1:12" ht="15">
      <c r="A180" s="7">
        <v>150</v>
      </c>
      <c r="B180" s="17" t="s">
        <v>2291</v>
      </c>
      <c r="C180" s="18" t="s">
        <v>0</v>
      </c>
      <c r="D180" s="17" t="s">
        <v>2242</v>
      </c>
      <c r="E180" s="17" t="s">
        <v>1</v>
      </c>
      <c r="F180" s="74">
        <f t="shared" si="5"/>
        <v>1031650</v>
      </c>
      <c r="G180" s="37">
        <v>0</v>
      </c>
      <c r="H180" s="37">
        <v>460970</v>
      </c>
      <c r="I180" s="37">
        <v>0</v>
      </c>
      <c r="J180" s="37">
        <v>570680</v>
      </c>
      <c r="K180" s="37"/>
      <c r="L180" s="86">
        <v>20081007</v>
      </c>
    </row>
    <row r="181" spans="1:12" ht="15">
      <c r="A181" s="7">
        <v>151</v>
      </c>
      <c r="B181" s="17" t="s">
        <v>2</v>
      </c>
      <c r="C181" s="18" t="s">
        <v>3</v>
      </c>
      <c r="D181" s="17" t="s">
        <v>2242</v>
      </c>
      <c r="E181" s="17" t="s">
        <v>4</v>
      </c>
      <c r="F181" s="74">
        <f t="shared" si="5"/>
        <v>537364</v>
      </c>
      <c r="G181" s="37">
        <v>128500</v>
      </c>
      <c r="H181" s="37">
        <v>406364</v>
      </c>
      <c r="I181" s="37">
        <v>0</v>
      </c>
      <c r="J181" s="37">
        <v>2500</v>
      </c>
      <c r="K181" s="37"/>
      <c r="L181" s="86">
        <v>20081107</v>
      </c>
    </row>
    <row r="182" spans="1:12" ht="15">
      <c r="A182" s="7">
        <v>152</v>
      </c>
      <c r="B182" s="17" t="s">
        <v>5</v>
      </c>
      <c r="C182" s="18" t="s">
        <v>6</v>
      </c>
      <c r="D182" s="17" t="s">
        <v>2242</v>
      </c>
      <c r="E182" s="17" t="s">
        <v>7</v>
      </c>
      <c r="F182" s="74">
        <f t="shared" si="5"/>
        <v>44379</v>
      </c>
      <c r="G182" s="37">
        <v>0</v>
      </c>
      <c r="H182" s="37">
        <v>44379</v>
      </c>
      <c r="I182" s="37">
        <v>0</v>
      </c>
      <c r="J182" s="37">
        <v>0</v>
      </c>
      <c r="K182" s="37"/>
      <c r="L182" s="86">
        <v>20081007</v>
      </c>
    </row>
    <row r="183" spans="1:12" ht="15">
      <c r="A183" s="7">
        <v>153</v>
      </c>
      <c r="B183" s="17" t="s">
        <v>8</v>
      </c>
      <c r="C183" s="18" t="s">
        <v>9</v>
      </c>
      <c r="D183" s="17" t="s">
        <v>2242</v>
      </c>
      <c r="E183" s="17" t="s">
        <v>10</v>
      </c>
      <c r="F183" s="74">
        <f t="shared" si="5"/>
        <v>76173</v>
      </c>
      <c r="G183" s="37">
        <v>0</v>
      </c>
      <c r="H183" s="37">
        <v>76173</v>
      </c>
      <c r="I183" s="37">
        <v>0</v>
      </c>
      <c r="J183" s="37">
        <v>0</v>
      </c>
      <c r="K183" s="37"/>
      <c r="L183" s="86">
        <v>20081007</v>
      </c>
    </row>
    <row r="184" spans="1:12" s="5" customFormat="1" ht="15">
      <c r="A184" s="7">
        <v>154</v>
      </c>
      <c r="B184" s="17" t="s">
        <v>11</v>
      </c>
      <c r="C184" s="18" t="s">
        <v>12</v>
      </c>
      <c r="D184" s="17" t="s">
        <v>2242</v>
      </c>
      <c r="E184" s="17" t="s">
        <v>13</v>
      </c>
      <c r="F184" s="74">
        <f t="shared" si="5"/>
        <v>15254</v>
      </c>
      <c r="G184" s="37">
        <v>0</v>
      </c>
      <c r="H184" s="37">
        <v>14454</v>
      </c>
      <c r="I184" s="37">
        <v>0</v>
      </c>
      <c r="J184" s="37">
        <v>800</v>
      </c>
      <c r="K184" s="37"/>
      <c r="L184" s="86">
        <v>20081007</v>
      </c>
    </row>
    <row r="185" spans="1:12" ht="15">
      <c r="A185" s="7">
        <v>155</v>
      </c>
      <c r="B185" s="17" t="s">
        <v>14</v>
      </c>
      <c r="C185" s="18" t="s">
        <v>15</v>
      </c>
      <c r="D185" s="17" t="s">
        <v>2242</v>
      </c>
      <c r="E185" s="17" t="s">
        <v>16</v>
      </c>
      <c r="F185" s="74">
        <f t="shared" si="5"/>
        <v>226227</v>
      </c>
      <c r="G185" s="37">
        <v>0</v>
      </c>
      <c r="H185" s="37">
        <v>165727</v>
      </c>
      <c r="I185" s="37">
        <v>36500</v>
      </c>
      <c r="J185" s="37">
        <v>24000</v>
      </c>
      <c r="K185" s="37"/>
      <c r="L185" s="86">
        <v>20081107</v>
      </c>
    </row>
    <row r="186" spans="1:12" ht="15">
      <c r="A186" s="7">
        <v>156</v>
      </c>
      <c r="B186" s="17" t="s">
        <v>17</v>
      </c>
      <c r="C186" s="18" t="s">
        <v>18</v>
      </c>
      <c r="D186" s="17" t="s">
        <v>2242</v>
      </c>
      <c r="E186" s="17" t="s">
        <v>19</v>
      </c>
      <c r="F186" s="74">
        <f t="shared" si="5"/>
        <v>86269</v>
      </c>
      <c r="G186" s="37">
        <v>0</v>
      </c>
      <c r="H186" s="37">
        <v>79869</v>
      </c>
      <c r="I186" s="37">
        <v>0</v>
      </c>
      <c r="J186" s="37">
        <v>6400</v>
      </c>
      <c r="K186" s="74"/>
      <c r="L186" s="86">
        <v>20081007</v>
      </c>
    </row>
    <row r="187" spans="1:12" ht="15">
      <c r="A187" s="7">
        <v>157</v>
      </c>
      <c r="B187" s="17" t="s">
        <v>20</v>
      </c>
      <c r="C187" s="18" t="s">
        <v>21</v>
      </c>
      <c r="D187" s="17" t="s">
        <v>2242</v>
      </c>
      <c r="E187" s="17" t="s">
        <v>22</v>
      </c>
      <c r="F187" s="74">
        <f t="shared" si="5"/>
        <v>112143</v>
      </c>
      <c r="G187" s="37">
        <v>0</v>
      </c>
      <c r="H187" s="37">
        <v>95893</v>
      </c>
      <c r="I187" s="37">
        <v>0</v>
      </c>
      <c r="J187" s="37">
        <v>16250</v>
      </c>
      <c r="K187" s="37"/>
      <c r="L187" s="86">
        <v>20081007</v>
      </c>
    </row>
    <row r="188" spans="1:12" ht="15">
      <c r="A188" s="7">
        <v>158</v>
      </c>
      <c r="B188" s="17" t="s">
        <v>23</v>
      </c>
      <c r="C188" s="18" t="s">
        <v>24</v>
      </c>
      <c r="D188" s="17" t="s">
        <v>2242</v>
      </c>
      <c r="E188" s="17" t="s">
        <v>25</v>
      </c>
      <c r="F188" s="74">
        <f t="shared" si="5"/>
        <v>184920</v>
      </c>
      <c r="G188" s="37">
        <v>0</v>
      </c>
      <c r="H188" s="37">
        <v>86920</v>
      </c>
      <c r="I188" s="37">
        <v>15500</v>
      </c>
      <c r="J188" s="37">
        <v>82500</v>
      </c>
      <c r="K188" s="37"/>
      <c r="L188" s="86">
        <v>20081007</v>
      </c>
    </row>
    <row r="189" spans="1:12" ht="15">
      <c r="A189" s="7">
        <v>159</v>
      </c>
      <c r="B189" s="17" t="s">
        <v>26</v>
      </c>
      <c r="C189" s="18" t="s">
        <v>27</v>
      </c>
      <c r="D189" s="17" t="s">
        <v>2242</v>
      </c>
      <c r="E189" s="17" t="s">
        <v>28</v>
      </c>
      <c r="F189" s="74">
        <f t="shared" si="5"/>
        <v>67692</v>
      </c>
      <c r="G189" s="37">
        <v>0</v>
      </c>
      <c r="H189" s="37">
        <v>54252</v>
      </c>
      <c r="I189" s="37">
        <v>0</v>
      </c>
      <c r="J189" s="37">
        <v>13440</v>
      </c>
      <c r="K189" s="37"/>
      <c r="L189" s="86">
        <v>20081107</v>
      </c>
    </row>
    <row r="190" spans="1:12" ht="15">
      <c r="A190" s="7">
        <v>160</v>
      </c>
      <c r="B190" s="17" t="s">
        <v>29</v>
      </c>
      <c r="C190" s="18" t="s">
        <v>30</v>
      </c>
      <c r="D190" s="17" t="s">
        <v>2242</v>
      </c>
      <c r="E190" s="17" t="s">
        <v>31</v>
      </c>
      <c r="F190" s="74">
        <f t="shared" si="5"/>
        <v>2492601</v>
      </c>
      <c r="G190" s="37">
        <v>0</v>
      </c>
      <c r="H190" s="37">
        <v>692779</v>
      </c>
      <c r="I190" s="37">
        <v>0</v>
      </c>
      <c r="J190" s="37">
        <v>1799822</v>
      </c>
      <c r="K190" s="37"/>
      <c r="L190" s="86">
        <v>20081007</v>
      </c>
    </row>
    <row r="191" spans="1:12" ht="15">
      <c r="A191" s="7">
        <v>161</v>
      </c>
      <c r="B191" s="17" t="s">
        <v>32</v>
      </c>
      <c r="C191" s="18" t="s">
        <v>33</v>
      </c>
      <c r="D191" s="17" t="s">
        <v>2242</v>
      </c>
      <c r="E191" s="17" t="s">
        <v>34</v>
      </c>
      <c r="F191" s="74">
        <f t="shared" si="5"/>
        <v>107295</v>
      </c>
      <c r="G191" s="37">
        <v>0</v>
      </c>
      <c r="H191" s="37">
        <v>75045</v>
      </c>
      <c r="I191" s="37">
        <v>0</v>
      </c>
      <c r="J191" s="37">
        <v>32250</v>
      </c>
      <c r="K191" s="37"/>
      <c r="L191" s="86">
        <v>20081007</v>
      </c>
    </row>
    <row r="192" spans="1:12" ht="15">
      <c r="A192" s="7">
        <v>162</v>
      </c>
      <c r="B192" s="17" t="s">
        <v>35</v>
      </c>
      <c r="C192" s="18" t="s">
        <v>36</v>
      </c>
      <c r="D192" s="17" t="s">
        <v>2242</v>
      </c>
      <c r="E192" s="17" t="s">
        <v>37</v>
      </c>
      <c r="F192" s="74">
        <f t="shared" si="5"/>
        <v>3650</v>
      </c>
      <c r="G192" s="37">
        <v>0</v>
      </c>
      <c r="H192" s="37">
        <v>0</v>
      </c>
      <c r="I192" s="37">
        <v>0</v>
      </c>
      <c r="J192" s="37">
        <v>3650</v>
      </c>
      <c r="K192" s="37"/>
      <c r="L192" s="86">
        <v>20081007</v>
      </c>
    </row>
    <row r="193" spans="1:12" ht="15">
      <c r="A193" s="7">
        <v>163</v>
      </c>
      <c r="B193" s="17" t="s">
        <v>38</v>
      </c>
      <c r="C193" s="18" t="s">
        <v>39</v>
      </c>
      <c r="D193" s="17" t="s">
        <v>2242</v>
      </c>
      <c r="E193" s="17" t="s">
        <v>40</v>
      </c>
      <c r="F193" s="74">
        <f t="shared" si="5"/>
        <v>256429</v>
      </c>
      <c r="G193" s="37">
        <v>84850</v>
      </c>
      <c r="H193" s="37">
        <v>114536</v>
      </c>
      <c r="I193" s="37">
        <v>0</v>
      </c>
      <c r="J193" s="37">
        <v>57043</v>
      </c>
      <c r="K193" s="37"/>
      <c r="L193" s="86">
        <v>20081007</v>
      </c>
    </row>
    <row r="194" spans="1:12" ht="15">
      <c r="A194" s="7">
        <v>164</v>
      </c>
      <c r="B194" s="17" t="s">
        <v>41</v>
      </c>
      <c r="C194" s="18" t="s">
        <v>42</v>
      </c>
      <c r="D194" s="17" t="s">
        <v>2242</v>
      </c>
      <c r="E194" s="17" t="s">
        <v>43</v>
      </c>
      <c r="F194" s="74">
        <f t="shared" si="5"/>
        <v>132034</v>
      </c>
      <c r="G194" s="37">
        <v>0</v>
      </c>
      <c r="H194" s="37">
        <v>92185</v>
      </c>
      <c r="I194" s="37">
        <v>0</v>
      </c>
      <c r="J194" s="37">
        <v>39849</v>
      </c>
      <c r="K194" s="37"/>
      <c r="L194" s="86">
        <v>20081007</v>
      </c>
    </row>
    <row r="195" spans="1:12" ht="15">
      <c r="A195" s="7">
        <v>165</v>
      </c>
      <c r="B195" s="17" t="s">
        <v>44</v>
      </c>
      <c r="C195" s="18" t="s">
        <v>45</v>
      </c>
      <c r="D195" s="17" t="s">
        <v>2242</v>
      </c>
      <c r="E195" s="17" t="s">
        <v>46</v>
      </c>
      <c r="F195" s="74">
        <f t="shared" si="5"/>
        <v>224078</v>
      </c>
      <c r="G195" s="37">
        <v>0</v>
      </c>
      <c r="H195" s="37">
        <v>203053</v>
      </c>
      <c r="I195" s="37">
        <v>0</v>
      </c>
      <c r="J195" s="37">
        <v>21025</v>
      </c>
      <c r="K195" s="37"/>
      <c r="L195" s="86">
        <v>20081007</v>
      </c>
    </row>
    <row r="196" spans="1:12" ht="15">
      <c r="A196" s="7">
        <v>166</v>
      </c>
      <c r="B196" s="17" t="s">
        <v>47</v>
      </c>
      <c r="C196" s="18" t="s">
        <v>48</v>
      </c>
      <c r="D196" s="17" t="s">
        <v>2242</v>
      </c>
      <c r="E196" s="17" t="s">
        <v>49</v>
      </c>
      <c r="F196" s="74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6">
        <v>20081007</v>
      </c>
    </row>
    <row r="197" spans="1:12" ht="15">
      <c r="A197" s="7">
        <v>167</v>
      </c>
      <c r="B197" s="17" t="s">
        <v>50</v>
      </c>
      <c r="C197" s="18" t="s">
        <v>51</v>
      </c>
      <c r="D197" s="17" t="s">
        <v>2242</v>
      </c>
      <c r="E197" s="17" t="s">
        <v>52</v>
      </c>
      <c r="F197" s="74">
        <f t="shared" si="5"/>
        <v>1203211</v>
      </c>
      <c r="G197" s="37">
        <v>211000</v>
      </c>
      <c r="H197" s="37">
        <v>266609</v>
      </c>
      <c r="I197" s="37">
        <v>11056</v>
      </c>
      <c r="J197" s="37">
        <v>714546</v>
      </c>
      <c r="K197" s="37"/>
      <c r="L197" s="86">
        <v>20081007</v>
      </c>
    </row>
    <row r="198" spans="1:12" ht="15">
      <c r="A198" s="7">
        <v>168</v>
      </c>
      <c r="B198" s="17" t="s">
        <v>53</v>
      </c>
      <c r="C198" s="18" t="s">
        <v>54</v>
      </c>
      <c r="D198" s="17" t="s">
        <v>2242</v>
      </c>
      <c r="E198" s="17" t="s">
        <v>55</v>
      </c>
      <c r="F198" s="74">
        <f t="shared" si="5"/>
        <v>379300</v>
      </c>
      <c r="G198" s="37">
        <v>202250</v>
      </c>
      <c r="H198" s="37">
        <v>136383</v>
      </c>
      <c r="I198" s="37">
        <v>13400</v>
      </c>
      <c r="J198" s="37">
        <v>27267</v>
      </c>
      <c r="K198" s="37"/>
      <c r="L198" s="86">
        <v>20081007</v>
      </c>
    </row>
    <row r="199" spans="1:12" ht="15">
      <c r="A199" s="7">
        <v>169</v>
      </c>
      <c r="B199" s="17" t="s">
        <v>56</v>
      </c>
      <c r="C199" s="18" t="s">
        <v>57</v>
      </c>
      <c r="D199" s="17" t="s">
        <v>2242</v>
      </c>
      <c r="E199" s="17" t="s">
        <v>58</v>
      </c>
      <c r="F199" s="74">
        <f t="shared" si="5"/>
        <v>1574018</v>
      </c>
      <c r="G199" s="37">
        <v>568225</v>
      </c>
      <c r="H199" s="37">
        <v>70643</v>
      </c>
      <c r="I199" s="37">
        <v>6300</v>
      </c>
      <c r="J199" s="37">
        <v>928850</v>
      </c>
      <c r="K199" s="37"/>
      <c r="L199" s="86">
        <v>20081007</v>
      </c>
    </row>
    <row r="200" spans="1:12" ht="15">
      <c r="A200" s="7">
        <v>170</v>
      </c>
      <c r="B200" s="17" t="s">
        <v>59</v>
      </c>
      <c r="C200" s="18" t="s">
        <v>60</v>
      </c>
      <c r="D200" s="17" t="s">
        <v>2242</v>
      </c>
      <c r="E200" s="17" t="s">
        <v>61</v>
      </c>
      <c r="F200" s="74">
        <f t="shared" si="5"/>
        <v>6532</v>
      </c>
      <c r="G200" s="37">
        <v>0</v>
      </c>
      <c r="H200" s="37">
        <v>6532</v>
      </c>
      <c r="I200" s="37">
        <v>0</v>
      </c>
      <c r="J200" s="37">
        <v>0</v>
      </c>
      <c r="K200" s="37"/>
      <c r="L200" s="86">
        <v>20081107</v>
      </c>
    </row>
    <row r="201" spans="1:12" ht="15">
      <c r="A201" s="7">
        <v>171</v>
      </c>
      <c r="B201" s="17" t="s">
        <v>63</v>
      </c>
      <c r="C201" s="18" t="s">
        <v>64</v>
      </c>
      <c r="D201" s="17" t="s">
        <v>62</v>
      </c>
      <c r="E201" s="17" t="s">
        <v>65</v>
      </c>
      <c r="F201" s="74">
        <f t="shared" si="5"/>
        <v>7242841</v>
      </c>
      <c r="G201" s="37">
        <v>4640675</v>
      </c>
      <c r="H201" s="37">
        <v>2521366</v>
      </c>
      <c r="I201" s="37">
        <v>0</v>
      </c>
      <c r="J201" s="37">
        <v>80800</v>
      </c>
      <c r="K201" s="37"/>
      <c r="L201" s="86">
        <v>20081007</v>
      </c>
    </row>
    <row r="202" spans="1:12" ht="15">
      <c r="A202" s="7">
        <v>172</v>
      </c>
      <c r="B202" s="17" t="s">
        <v>66</v>
      </c>
      <c r="C202" s="18" t="s">
        <v>67</v>
      </c>
      <c r="D202" s="17" t="s">
        <v>62</v>
      </c>
      <c r="E202" s="17" t="s">
        <v>68</v>
      </c>
      <c r="F202" s="74">
        <f t="shared" si="5"/>
        <v>378481</v>
      </c>
      <c r="G202" s="37">
        <v>8300</v>
      </c>
      <c r="H202" s="37">
        <v>199006</v>
      </c>
      <c r="I202" s="37">
        <v>74000</v>
      </c>
      <c r="J202" s="37">
        <v>97175</v>
      </c>
      <c r="K202" s="37"/>
      <c r="L202" s="86">
        <v>20081007</v>
      </c>
    </row>
    <row r="203" spans="1:12" ht="15">
      <c r="A203" s="7">
        <v>173</v>
      </c>
      <c r="B203" s="17" t="s">
        <v>69</v>
      </c>
      <c r="C203" s="18" t="s">
        <v>70</v>
      </c>
      <c r="D203" s="17" t="s">
        <v>62</v>
      </c>
      <c r="E203" s="17" t="s">
        <v>71</v>
      </c>
      <c r="F203" s="74">
        <f t="shared" si="5"/>
        <v>37630</v>
      </c>
      <c r="G203" s="37">
        <v>0</v>
      </c>
      <c r="H203" s="37">
        <v>37630</v>
      </c>
      <c r="I203" s="37">
        <v>0</v>
      </c>
      <c r="J203" s="37">
        <v>0</v>
      </c>
      <c r="K203" s="37"/>
      <c r="L203" s="86">
        <v>20081107</v>
      </c>
    </row>
    <row r="204" spans="1:12" ht="15">
      <c r="A204" s="7">
        <v>174</v>
      </c>
      <c r="B204" s="17" t="s">
        <v>72</v>
      </c>
      <c r="C204" s="18" t="s">
        <v>73</v>
      </c>
      <c r="D204" s="17" t="s">
        <v>62</v>
      </c>
      <c r="E204" s="17" t="s">
        <v>74</v>
      </c>
      <c r="F204" s="74">
        <f t="shared" si="5"/>
        <v>376850</v>
      </c>
      <c r="G204" s="37">
        <v>0</v>
      </c>
      <c r="H204" s="37">
        <v>171770</v>
      </c>
      <c r="I204" s="37">
        <v>106000</v>
      </c>
      <c r="J204" s="37">
        <v>99080</v>
      </c>
      <c r="K204" s="37"/>
      <c r="L204" s="86">
        <v>20081007</v>
      </c>
    </row>
    <row r="205" spans="1:12" ht="15">
      <c r="A205" s="7">
        <v>175</v>
      </c>
      <c r="B205" s="17" t="s">
        <v>75</v>
      </c>
      <c r="C205" s="18" t="s">
        <v>76</v>
      </c>
      <c r="D205" s="17" t="s">
        <v>62</v>
      </c>
      <c r="E205" s="17" t="s">
        <v>77</v>
      </c>
      <c r="F205" s="74">
        <f t="shared" si="5"/>
        <v>1477077</v>
      </c>
      <c r="G205" s="37">
        <v>27100</v>
      </c>
      <c r="H205" s="37">
        <v>552770</v>
      </c>
      <c r="I205" s="37">
        <v>5745</v>
      </c>
      <c r="J205" s="37">
        <v>891462</v>
      </c>
      <c r="K205" s="37"/>
      <c r="L205" s="86">
        <v>20081007</v>
      </c>
    </row>
    <row r="206" spans="1:12" ht="15">
      <c r="A206" s="7">
        <v>176</v>
      </c>
      <c r="B206" s="17" t="s">
        <v>78</v>
      </c>
      <c r="C206" s="18" t="s">
        <v>79</v>
      </c>
      <c r="D206" s="17" t="s">
        <v>62</v>
      </c>
      <c r="E206" s="17" t="s">
        <v>80</v>
      </c>
      <c r="F206" s="74">
        <f t="shared" si="5"/>
        <v>839267</v>
      </c>
      <c r="G206" s="37">
        <v>228300</v>
      </c>
      <c r="H206" s="37">
        <v>60200</v>
      </c>
      <c r="I206" s="37">
        <v>57500</v>
      </c>
      <c r="J206" s="37">
        <v>493267</v>
      </c>
      <c r="K206" s="74"/>
      <c r="L206" s="86">
        <v>20081007</v>
      </c>
    </row>
    <row r="207" spans="1:12" ht="15">
      <c r="A207" s="7">
        <v>177</v>
      </c>
      <c r="B207" s="17" t="s">
        <v>81</v>
      </c>
      <c r="C207" s="18" t="s">
        <v>82</v>
      </c>
      <c r="D207" s="17" t="s">
        <v>62</v>
      </c>
      <c r="E207" s="17" t="s">
        <v>83</v>
      </c>
      <c r="F207" s="74">
        <f t="shared" si="5"/>
        <v>764624</v>
      </c>
      <c r="G207" s="37">
        <v>414100</v>
      </c>
      <c r="H207" s="37">
        <v>292505</v>
      </c>
      <c r="I207" s="37">
        <v>0</v>
      </c>
      <c r="J207" s="37">
        <v>58019</v>
      </c>
      <c r="K207" s="37"/>
      <c r="L207" s="86">
        <v>20081007</v>
      </c>
    </row>
    <row r="208" spans="1:12" ht="15">
      <c r="A208" s="7">
        <v>178</v>
      </c>
      <c r="B208" s="17" t="s">
        <v>84</v>
      </c>
      <c r="C208" s="18" t="s">
        <v>85</v>
      </c>
      <c r="D208" s="17" t="s">
        <v>62</v>
      </c>
      <c r="E208" s="17" t="s">
        <v>86</v>
      </c>
      <c r="F208" s="74">
        <f t="shared" si="5"/>
        <v>15823722</v>
      </c>
      <c r="G208" s="37">
        <v>4774960</v>
      </c>
      <c r="H208" s="37">
        <v>1736080</v>
      </c>
      <c r="I208" s="37">
        <v>26500</v>
      </c>
      <c r="J208" s="37">
        <v>9286182</v>
      </c>
      <c r="K208" s="37"/>
      <c r="L208" s="86">
        <v>20081007</v>
      </c>
    </row>
    <row r="209" spans="1:12" s="5" customFormat="1" ht="15">
      <c r="A209" s="7">
        <v>179</v>
      </c>
      <c r="B209" s="17" t="s">
        <v>87</v>
      </c>
      <c r="C209" s="18" t="s">
        <v>88</v>
      </c>
      <c r="D209" s="17" t="s">
        <v>62</v>
      </c>
      <c r="E209" s="17" t="s">
        <v>89</v>
      </c>
      <c r="F209" s="74">
        <f>G209+H209+I209+J209</f>
        <v>1175490</v>
      </c>
      <c r="G209" s="37">
        <v>951250</v>
      </c>
      <c r="H209" s="37">
        <v>129800</v>
      </c>
      <c r="I209" s="37">
        <v>0</v>
      </c>
      <c r="J209" s="37">
        <v>94440</v>
      </c>
      <c r="K209" s="37"/>
      <c r="L209" s="86">
        <v>20081007</v>
      </c>
    </row>
    <row r="210" spans="1:12" ht="15">
      <c r="A210" s="7">
        <v>180</v>
      </c>
      <c r="B210" s="17" t="s">
        <v>90</v>
      </c>
      <c r="C210" s="18" t="s">
        <v>91</v>
      </c>
      <c r="D210" s="17" t="s">
        <v>62</v>
      </c>
      <c r="E210" s="17" t="s">
        <v>92</v>
      </c>
      <c r="F210" s="74">
        <f>G210+H210+I210+J210</f>
        <v>1524215</v>
      </c>
      <c r="G210" s="37">
        <v>739815</v>
      </c>
      <c r="H210" s="37">
        <v>750598</v>
      </c>
      <c r="I210" s="37">
        <v>0</v>
      </c>
      <c r="J210" s="37">
        <v>33802</v>
      </c>
      <c r="K210" s="37"/>
      <c r="L210" s="86">
        <v>20081007</v>
      </c>
    </row>
    <row r="211" spans="1:12" ht="15">
      <c r="A211" s="7">
        <v>181</v>
      </c>
      <c r="B211" s="17" t="s">
        <v>93</v>
      </c>
      <c r="C211" s="18" t="s">
        <v>94</v>
      </c>
      <c r="D211" s="17" t="s">
        <v>62</v>
      </c>
      <c r="E211" s="17" t="s">
        <v>95</v>
      </c>
      <c r="F211" s="74">
        <f>G211+H211+I211+J211</f>
        <v>255347</v>
      </c>
      <c r="G211" s="37">
        <v>0</v>
      </c>
      <c r="H211" s="37">
        <v>145297</v>
      </c>
      <c r="I211" s="37">
        <v>0</v>
      </c>
      <c r="J211" s="37">
        <v>110050</v>
      </c>
      <c r="K211" s="37"/>
      <c r="L211" s="86">
        <v>20081007</v>
      </c>
    </row>
    <row r="212" spans="1:12" ht="15">
      <c r="A212" s="7">
        <v>182</v>
      </c>
      <c r="B212" s="17" t="s">
        <v>96</v>
      </c>
      <c r="C212" s="18" t="s">
        <v>97</v>
      </c>
      <c r="D212" s="17" t="s">
        <v>62</v>
      </c>
      <c r="E212" s="17" t="s">
        <v>98</v>
      </c>
      <c r="F212" s="74">
        <f>G212+H212+I212+J212</f>
        <v>245350</v>
      </c>
      <c r="G212" s="37">
        <v>233700</v>
      </c>
      <c r="H212" s="37">
        <v>11650</v>
      </c>
      <c r="I212" s="37">
        <v>0</v>
      </c>
      <c r="J212" s="37">
        <v>0</v>
      </c>
      <c r="K212" s="37"/>
      <c r="L212" s="86">
        <v>20081007</v>
      </c>
    </row>
    <row r="213" spans="1:12" ht="15">
      <c r="A213" s="7">
        <v>183</v>
      </c>
      <c r="B213" s="17" t="s">
        <v>99</v>
      </c>
      <c r="C213" s="18" t="s">
        <v>100</v>
      </c>
      <c r="D213" s="17" t="s">
        <v>62</v>
      </c>
      <c r="E213" s="17" t="s">
        <v>101</v>
      </c>
      <c r="F213" s="74">
        <f>G213+H213+I213+J213</f>
        <v>5000</v>
      </c>
      <c r="G213" s="37">
        <v>0</v>
      </c>
      <c r="H213" s="37">
        <v>5000</v>
      </c>
      <c r="I213" s="37">
        <v>0</v>
      </c>
      <c r="J213" s="37">
        <v>0</v>
      </c>
      <c r="K213" s="37"/>
      <c r="L213" s="86">
        <v>20081007</v>
      </c>
    </row>
    <row r="214" spans="1:12" ht="15">
      <c r="A214" s="7">
        <v>184</v>
      </c>
      <c r="B214" s="17" t="s">
        <v>102</v>
      </c>
      <c r="C214" s="18" t="s">
        <v>103</v>
      </c>
      <c r="D214" s="17" t="s">
        <v>62</v>
      </c>
      <c r="E214" s="17" t="s">
        <v>104</v>
      </c>
      <c r="F214" s="74">
        <f>G214+H214+I214+J214</f>
        <v>127132</v>
      </c>
      <c r="G214" s="37">
        <v>600</v>
      </c>
      <c r="H214" s="37">
        <v>82880</v>
      </c>
      <c r="I214" s="37">
        <v>0</v>
      </c>
      <c r="J214" s="37">
        <v>43652</v>
      </c>
      <c r="K214" s="37"/>
      <c r="L214" s="86">
        <v>20081007</v>
      </c>
    </row>
    <row r="215" spans="1:12" ht="15">
      <c r="A215" s="7">
        <v>185</v>
      </c>
      <c r="B215" s="17" t="s">
        <v>105</v>
      </c>
      <c r="C215" s="18" t="s">
        <v>106</v>
      </c>
      <c r="D215" s="17" t="s">
        <v>62</v>
      </c>
      <c r="E215" s="17" t="s">
        <v>107</v>
      </c>
      <c r="F215" s="74">
        <f>G215+H215+I215+J215</f>
        <v>817850</v>
      </c>
      <c r="G215" s="37">
        <v>693100</v>
      </c>
      <c r="H215" s="37">
        <v>102248</v>
      </c>
      <c r="I215" s="37">
        <v>0</v>
      </c>
      <c r="J215" s="37">
        <v>22502</v>
      </c>
      <c r="K215" s="37"/>
      <c r="L215" s="86">
        <v>20081007</v>
      </c>
    </row>
    <row r="216" spans="1:12" ht="15">
      <c r="A216" s="7">
        <v>186</v>
      </c>
      <c r="B216" s="17" t="s">
        <v>108</v>
      </c>
      <c r="C216" s="18" t="s">
        <v>109</v>
      </c>
      <c r="D216" s="17" t="s">
        <v>62</v>
      </c>
      <c r="E216" s="17" t="s">
        <v>110</v>
      </c>
      <c r="F216" s="74">
        <f>G216+H216+I216+J216</f>
        <v>73210</v>
      </c>
      <c r="G216" s="37">
        <v>6000</v>
      </c>
      <c r="H216" s="37">
        <v>62730</v>
      </c>
      <c r="I216" s="37">
        <v>0</v>
      </c>
      <c r="J216" s="37">
        <v>4480</v>
      </c>
      <c r="K216" s="37"/>
      <c r="L216" s="86">
        <v>20081107</v>
      </c>
    </row>
    <row r="217" spans="1:12" ht="15">
      <c r="A217" s="7">
        <v>187</v>
      </c>
      <c r="B217" s="17" t="s">
        <v>112</v>
      </c>
      <c r="C217" s="18" t="s">
        <v>113</v>
      </c>
      <c r="D217" s="17" t="s">
        <v>111</v>
      </c>
      <c r="E217" s="17" t="s">
        <v>114</v>
      </c>
      <c r="F217" s="74">
        <f>G217+H217+I217+J217</f>
        <v>570681</v>
      </c>
      <c r="G217" s="37">
        <v>0</v>
      </c>
      <c r="H217" s="37">
        <v>349632</v>
      </c>
      <c r="I217" s="37">
        <v>0</v>
      </c>
      <c r="J217" s="37">
        <v>221049</v>
      </c>
      <c r="K217" s="72"/>
      <c r="L217" s="86">
        <v>20081007</v>
      </c>
    </row>
    <row r="218" spans="1:12" ht="15">
      <c r="A218" s="7">
        <v>188</v>
      </c>
      <c r="B218" s="17" t="s">
        <v>115</v>
      </c>
      <c r="C218" s="18" t="s">
        <v>116</v>
      </c>
      <c r="D218" s="17" t="s">
        <v>111</v>
      </c>
      <c r="E218" s="17" t="s">
        <v>117</v>
      </c>
      <c r="F218" s="74">
        <f>G218+H218+I218+J218</f>
        <v>82017</v>
      </c>
      <c r="G218" s="37">
        <v>0</v>
      </c>
      <c r="H218" s="37">
        <v>66617</v>
      </c>
      <c r="I218" s="37">
        <v>11700</v>
      </c>
      <c r="J218" s="37">
        <v>3700</v>
      </c>
      <c r="K218" s="37"/>
      <c r="L218" s="86">
        <v>20081107</v>
      </c>
    </row>
    <row r="219" spans="1:12" ht="15">
      <c r="A219" s="7">
        <v>189</v>
      </c>
      <c r="B219" s="17" t="s">
        <v>118</v>
      </c>
      <c r="C219" s="18" t="s">
        <v>119</v>
      </c>
      <c r="D219" s="17" t="s">
        <v>111</v>
      </c>
      <c r="E219" s="17" t="s">
        <v>120</v>
      </c>
      <c r="F219" s="74" t="s">
        <v>1593</v>
      </c>
      <c r="G219" s="74" t="s">
        <v>1593</v>
      </c>
      <c r="H219" s="74" t="s">
        <v>1593</v>
      </c>
      <c r="I219" s="74" t="s">
        <v>1593</v>
      </c>
      <c r="J219" s="74" t="s">
        <v>1593</v>
      </c>
      <c r="K219" s="37"/>
      <c r="L219" s="66" t="s">
        <v>1593</v>
      </c>
    </row>
    <row r="220" spans="1:12" ht="15">
      <c r="A220" s="7">
        <v>190</v>
      </c>
      <c r="B220" s="17" t="s">
        <v>121</v>
      </c>
      <c r="C220" s="18" t="s">
        <v>122</v>
      </c>
      <c r="D220" s="17" t="s">
        <v>111</v>
      </c>
      <c r="E220" s="17" t="s">
        <v>123</v>
      </c>
      <c r="F220" s="74">
        <f aca="true" t="shared" si="6" ref="F220:F251">G220+H220+I220+J220</f>
        <v>92797</v>
      </c>
      <c r="G220" s="37">
        <v>9000</v>
      </c>
      <c r="H220" s="37">
        <v>73802</v>
      </c>
      <c r="I220" s="37">
        <v>9300</v>
      </c>
      <c r="J220" s="37">
        <v>695</v>
      </c>
      <c r="K220" s="37"/>
      <c r="L220" s="86">
        <v>20081007</v>
      </c>
    </row>
    <row r="221" spans="1:12" ht="15">
      <c r="A221" s="7">
        <v>191</v>
      </c>
      <c r="B221" s="17" t="s">
        <v>124</v>
      </c>
      <c r="C221" s="18" t="s">
        <v>125</v>
      </c>
      <c r="D221" s="17" t="s">
        <v>111</v>
      </c>
      <c r="E221" s="17" t="s">
        <v>126</v>
      </c>
      <c r="F221" s="74">
        <f t="shared" si="6"/>
        <v>197639</v>
      </c>
      <c r="G221" s="37">
        <v>19585</v>
      </c>
      <c r="H221" s="37">
        <v>116554</v>
      </c>
      <c r="I221" s="37">
        <v>0</v>
      </c>
      <c r="J221" s="37">
        <v>61500</v>
      </c>
      <c r="K221" s="37"/>
      <c r="L221" s="86">
        <v>20081107</v>
      </c>
    </row>
    <row r="222" spans="1:12" ht="15">
      <c r="A222" s="7">
        <v>192</v>
      </c>
      <c r="B222" s="17" t="s">
        <v>127</v>
      </c>
      <c r="C222" s="18" t="s">
        <v>128</v>
      </c>
      <c r="D222" s="17" t="s">
        <v>111</v>
      </c>
      <c r="E222" s="17" t="s">
        <v>129</v>
      </c>
      <c r="F222" s="74">
        <f t="shared" si="6"/>
        <v>23001</v>
      </c>
      <c r="G222" s="37">
        <v>0</v>
      </c>
      <c r="H222" s="37">
        <v>75</v>
      </c>
      <c r="I222" s="37">
        <v>14926</v>
      </c>
      <c r="J222" s="37">
        <v>8000</v>
      </c>
      <c r="K222" s="37"/>
      <c r="L222" s="86">
        <v>20081007</v>
      </c>
    </row>
    <row r="223" spans="1:12" ht="15">
      <c r="A223" s="7">
        <v>193</v>
      </c>
      <c r="B223" s="17" t="s">
        <v>130</v>
      </c>
      <c r="C223" s="18" t="s">
        <v>131</v>
      </c>
      <c r="D223" s="17" t="s">
        <v>111</v>
      </c>
      <c r="E223" s="17" t="s">
        <v>132</v>
      </c>
      <c r="F223" s="74">
        <f t="shared" si="6"/>
        <v>385328</v>
      </c>
      <c r="G223" s="37">
        <v>250263</v>
      </c>
      <c r="H223" s="37">
        <v>72295</v>
      </c>
      <c r="I223" s="37">
        <v>60425</v>
      </c>
      <c r="J223" s="37">
        <v>2345</v>
      </c>
      <c r="K223" s="37"/>
      <c r="L223" s="86">
        <v>20081007</v>
      </c>
    </row>
    <row r="224" spans="1:12" ht="15">
      <c r="A224" s="7">
        <v>194</v>
      </c>
      <c r="B224" s="17" t="s">
        <v>133</v>
      </c>
      <c r="C224" s="18" t="s">
        <v>134</v>
      </c>
      <c r="D224" s="17" t="s">
        <v>111</v>
      </c>
      <c r="E224" s="17" t="s">
        <v>135</v>
      </c>
      <c r="F224" s="74">
        <f t="shared" si="6"/>
        <v>46300</v>
      </c>
      <c r="G224" s="37">
        <v>0</v>
      </c>
      <c r="H224" s="37">
        <v>46300</v>
      </c>
      <c r="I224" s="37">
        <v>0</v>
      </c>
      <c r="J224" s="37">
        <v>0</v>
      </c>
      <c r="K224" s="37"/>
      <c r="L224" s="86">
        <v>20081007</v>
      </c>
    </row>
    <row r="225" spans="1:12" ht="15">
      <c r="A225" s="7">
        <v>195</v>
      </c>
      <c r="B225" s="17" t="s">
        <v>136</v>
      </c>
      <c r="C225" s="18" t="s">
        <v>137</v>
      </c>
      <c r="D225" s="17" t="s">
        <v>111</v>
      </c>
      <c r="E225" s="17" t="s">
        <v>138</v>
      </c>
      <c r="F225" s="74">
        <f t="shared" si="6"/>
        <v>108339</v>
      </c>
      <c r="G225" s="37">
        <v>14800</v>
      </c>
      <c r="H225" s="37">
        <v>65939</v>
      </c>
      <c r="I225" s="37">
        <v>0</v>
      </c>
      <c r="J225" s="37">
        <v>27600</v>
      </c>
      <c r="K225" s="37"/>
      <c r="L225" s="86">
        <v>20081007</v>
      </c>
    </row>
    <row r="226" spans="1:12" ht="15">
      <c r="A226" s="7">
        <v>196</v>
      </c>
      <c r="B226" s="17" t="s">
        <v>139</v>
      </c>
      <c r="C226" s="18" t="s">
        <v>140</v>
      </c>
      <c r="D226" s="17" t="s">
        <v>111</v>
      </c>
      <c r="E226" s="17" t="s">
        <v>141</v>
      </c>
      <c r="F226" s="74">
        <f t="shared" si="6"/>
        <v>1802881</v>
      </c>
      <c r="G226" s="37">
        <v>1090202</v>
      </c>
      <c r="H226" s="37">
        <v>234272</v>
      </c>
      <c r="I226" s="37">
        <v>9307</v>
      </c>
      <c r="J226" s="37">
        <v>469100</v>
      </c>
      <c r="K226" s="37"/>
      <c r="L226" s="86">
        <v>20081107</v>
      </c>
    </row>
    <row r="227" spans="1:12" ht="15">
      <c r="A227" s="7">
        <v>197</v>
      </c>
      <c r="B227" s="17" t="s">
        <v>142</v>
      </c>
      <c r="C227" s="18" t="s">
        <v>143</v>
      </c>
      <c r="D227" s="17" t="s">
        <v>111</v>
      </c>
      <c r="E227" s="17" t="s">
        <v>144</v>
      </c>
      <c r="F227" s="74">
        <f t="shared" si="6"/>
        <v>5150</v>
      </c>
      <c r="G227" s="37">
        <v>0</v>
      </c>
      <c r="H227" s="37">
        <v>5150</v>
      </c>
      <c r="I227" s="37">
        <v>0</v>
      </c>
      <c r="J227" s="37">
        <v>0</v>
      </c>
      <c r="K227" s="37"/>
      <c r="L227" s="86">
        <v>20081007</v>
      </c>
    </row>
    <row r="228" spans="1:12" ht="15">
      <c r="A228" s="7">
        <v>198</v>
      </c>
      <c r="B228" s="17" t="s">
        <v>145</v>
      </c>
      <c r="C228" s="18" t="s">
        <v>146</v>
      </c>
      <c r="D228" s="17" t="s">
        <v>111</v>
      </c>
      <c r="E228" s="17" t="s">
        <v>147</v>
      </c>
      <c r="F228" s="74">
        <f t="shared" si="6"/>
        <v>3800</v>
      </c>
      <c r="G228" s="37">
        <v>0</v>
      </c>
      <c r="H228" s="37">
        <v>0</v>
      </c>
      <c r="I228" s="37">
        <v>3800</v>
      </c>
      <c r="J228" s="37">
        <v>0</v>
      </c>
      <c r="K228" s="37"/>
      <c r="L228" s="86">
        <v>20081007</v>
      </c>
    </row>
    <row r="229" spans="1:12" ht="15">
      <c r="A229" s="7">
        <v>199</v>
      </c>
      <c r="B229" s="17" t="s">
        <v>148</v>
      </c>
      <c r="C229" s="18" t="s">
        <v>149</v>
      </c>
      <c r="D229" s="17" t="s">
        <v>111</v>
      </c>
      <c r="E229" s="17" t="s">
        <v>150</v>
      </c>
      <c r="F229" s="74">
        <f t="shared" si="6"/>
        <v>254900</v>
      </c>
      <c r="G229" s="37">
        <v>0</v>
      </c>
      <c r="H229" s="37">
        <v>41875</v>
      </c>
      <c r="I229" s="37">
        <v>300</v>
      </c>
      <c r="J229" s="37">
        <v>212725</v>
      </c>
      <c r="K229" s="37"/>
      <c r="L229" s="86">
        <v>20081007</v>
      </c>
    </row>
    <row r="230" spans="1:12" ht="15">
      <c r="A230" s="7">
        <v>200</v>
      </c>
      <c r="B230" s="17" t="s">
        <v>151</v>
      </c>
      <c r="C230" s="18" t="s">
        <v>152</v>
      </c>
      <c r="D230" s="17" t="s">
        <v>111</v>
      </c>
      <c r="E230" s="17" t="s">
        <v>153</v>
      </c>
      <c r="F230" s="74">
        <f t="shared" si="6"/>
        <v>3627818</v>
      </c>
      <c r="G230" s="37">
        <v>1057265</v>
      </c>
      <c r="H230" s="37">
        <v>545943</v>
      </c>
      <c r="I230" s="37">
        <v>1122995</v>
      </c>
      <c r="J230" s="37">
        <v>901615</v>
      </c>
      <c r="K230" s="74"/>
      <c r="L230" s="86">
        <v>20081007</v>
      </c>
    </row>
    <row r="231" spans="1:12" ht="15">
      <c r="A231" s="7">
        <v>201</v>
      </c>
      <c r="B231" s="17" t="s">
        <v>155</v>
      </c>
      <c r="C231" s="18" t="s">
        <v>156</v>
      </c>
      <c r="D231" s="17" t="s">
        <v>154</v>
      </c>
      <c r="E231" s="17" t="s">
        <v>157</v>
      </c>
      <c r="F231" s="74">
        <f t="shared" si="6"/>
        <v>1225331</v>
      </c>
      <c r="G231" s="37">
        <v>185000</v>
      </c>
      <c r="H231" s="37">
        <v>939131</v>
      </c>
      <c r="I231" s="37">
        <v>17000</v>
      </c>
      <c r="J231" s="37">
        <v>84200</v>
      </c>
      <c r="K231" s="37"/>
      <c r="L231" s="86">
        <v>20081107</v>
      </c>
    </row>
    <row r="232" spans="1:12" ht="15">
      <c r="A232" s="7">
        <v>202</v>
      </c>
      <c r="B232" s="17" t="s">
        <v>158</v>
      </c>
      <c r="C232" s="18" t="s">
        <v>159</v>
      </c>
      <c r="D232" s="17" t="s">
        <v>154</v>
      </c>
      <c r="E232" s="17" t="s">
        <v>160</v>
      </c>
      <c r="F232" s="74">
        <f t="shared" si="6"/>
        <v>6224634</v>
      </c>
      <c r="G232" s="37">
        <v>667015</v>
      </c>
      <c r="H232" s="37">
        <v>5557619</v>
      </c>
      <c r="I232" s="37">
        <v>0</v>
      </c>
      <c r="J232" s="37">
        <v>0</v>
      </c>
      <c r="K232" s="37"/>
      <c r="L232" s="86">
        <v>20081007</v>
      </c>
    </row>
    <row r="233" spans="1:12" ht="15">
      <c r="A233" s="7">
        <v>203</v>
      </c>
      <c r="B233" s="17" t="s">
        <v>161</v>
      </c>
      <c r="C233" s="18" t="s">
        <v>162</v>
      </c>
      <c r="D233" s="17" t="s">
        <v>154</v>
      </c>
      <c r="E233" s="17" t="s">
        <v>163</v>
      </c>
      <c r="F233" s="74">
        <f t="shared" si="6"/>
        <v>235825</v>
      </c>
      <c r="G233" s="37">
        <v>10000</v>
      </c>
      <c r="H233" s="37">
        <v>130425</v>
      </c>
      <c r="I233" s="37">
        <v>28000</v>
      </c>
      <c r="J233" s="37">
        <v>67400</v>
      </c>
      <c r="K233" s="37"/>
      <c r="L233" s="86">
        <v>20081007</v>
      </c>
    </row>
    <row r="234" spans="1:12" ht="15">
      <c r="A234" s="7">
        <v>204</v>
      </c>
      <c r="B234" s="17" t="s">
        <v>164</v>
      </c>
      <c r="C234" s="18" t="s">
        <v>165</v>
      </c>
      <c r="D234" s="17" t="s">
        <v>154</v>
      </c>
      <c r="E234" s="17" t="s">
        <v>166</v>
      </c>
      <c r="F234" s="74">
        <f t="shared" si="6"/>
        <v>642396</v>
      </c>
      <c r="G234" s="37">
        <v>0</v>
      </c>
      <c r="H234" s="37">
        <v>541321</v>
      </c>
      <c r="I234" s="37">
        <v>0</v>
      </c>
      <c r="J234" s="37">
        <v>101075</v>
      </c>
      <c r="K234" s="74"/>
      <c r="L234" s="86">
        <v>20081007</v>
      </c>
    </row>
    <row r="235" spans="1:12" ht="15">
      <c r="A235" s="7">
        <v>205</v>
      </c>
      <c r="B235" s="17" t="s">
        <v>167</v>
      </c>
      <c r="C235" s="18" t="s">
        <v>168</v>
      </c>
      <c r="D235" s="17" t="s">
        <v>154</v>
      </c>
      <c r="E235" s="17" t="s">
        <v>169</v>
      </c>
      <c r="F235" s="74">
        <f t="shared" si="6"/>
        <v>1710178</v>
      </c>
      <c r="G235" s="37">
        <v>5200</v>
      </c>
      <c r="H235" s="37">
        <v>1091828</v>
      </c>
      <c r="I235" s="37">
        <v>15500</v>
      </c>
      <c r="J235" s="37">
        <v>597650</v>
      </c>
      <c r="K235" s="72"/>
      <c r="L235" s="86">
        <v>20081007</v>
      </c>
    </row>
    <row r="236" spans="1:12" s="5" customFormat="1" ht="15">
      <c r="A236" s="7">
        <v>206</v>
      </c>
      <c r="B236" s="17" t="s">
        <v>170</v>
      </c>
      <c r="C236" s="18" t="s">
        <v>171</v>
      </c>
      <c r="D236" s="17" t="s">
        <v>154</v>
      </c>
      <c r="E236" s="17" t="s">
        <v>172</v>
      </c>
      <c r="F236" s="74">
        <f t="shared" si="6"/>
        <v>116344</v>
      </c>
      <c r="G236" s="37">
        <v>0</v>
      </c>
      <c r="H236" s="37">
        <v>116344</v>
      </c>
      <c r="I236" s="37">
        <v>0</v>
      </c>
      <c r="J236" s="37">
        <v>0</v>
      </c>
      <c r="K236" s="37"/>
      <c r="L236" s="86">
        <v>20081007</v>
      </c>
    </row>
    <row r="237" spans="1:12" ht="15">
      <c r="A237" s="7">
        <v>207</v>
      </c>
      <c r="B237" s="17" t="s">
        <v>173</v>
      </c>
      <c r="C237" s="18" t="s">
        <v>174</v>
      </c>
      <c r="D237" s="17" t="s">
        <v>154</v>
      </c>
      <c r="E237" s="17" t="s">
        <v>126</v>
      </c>
      <c r="F237" s="74">
        <f t="shared" si="6"/>
        <v>976133</v>
      </c>
      <c r="G237" s="37">
        <v>10000</v>
      </c>
      <c r="H237" s="37">
        <v>332464</v>
      </c>
      <c r="I237" s="37">
        <v>0</v>
      </c>
      <c r="J237" s="37">
        <v>633669</v>
      </c>
      <c r="K237" s="37"/>
      <c r="L237" s="86">
        <v>20081107</v>
      </c>
    </row>
    <row r="238" spans="1:12" ht="15">
      <c r="A238" s="7">
        <v>208</v>
      </c>
      <c r="B238" s="17" t="s">
        <v>175</v>
      </c>
      <c r="C238" s="18" t="s">
        <v>176</v>
      </c>
      <c r="D238" s="17" t="s">
        <v>154</v>
      </c>
      <c r="E238" s="17" t="s">
        <v>177</v>
      </c>
      <c r="F238" s="74">
        <f t="shared" si="6"/>
        <v>1126510</v>
      </c>
      <c r="G238" s="37">
        <v>493000</v>
      </c>
      <c r="H238" s="37">
        <v>633510</v>
      </c>
      <c r="I238" s="37">
        <v>0</v>
      </c>
      <c r="J238" s="37">
        <v>0</v>
      </c>
      <c r="K238" s="37"/>
      <c r="L238" s="86">
        <v>20081107</v>
      </c>
    </row>
    <row r="239" spans="1:12" ht="15">
      <c r="A239" s="7">
        <v>209</v>
      </c>
      <c r="B239" s="17" t="s">
        <v>178</v>
      </c>
      <c r="C239" s="18" t="s">
        <v>179</v>
      </c>
      <c r="D239" s="17" t="s">
        <v>154</v>
      </c>
      <c r="E239" s="17" t="s">
        <v>180</v>
      </c>
      <c r="F239" s="74">
        <f t="shared" si="6"/>
        <v>1414298</v>
      </c>
      <c r="G239" s="37">
        <v>417500</v>
      </c>
      <c r="H239" s="37">
        <v>722898</v>
      </c>
      <c r="I239" s="37">
        <v>0</v>
      </c>
      <c r="J239" s="37">
        <v>273900</v>
      </c>
      <c r="K239" s="37"/>
      <c r="L239" s="86">
        <v>20081007</v>
      </c>
    </row>
    <row r="240" spans="1:12" ht="15">
      <c r="A240" s="7">
        <v>210</v>
      </c>
      <c r="B240" s="17" t="s">
        <v>181</v>
      </c>
      <c r="C240" s="18" t="s">
        <v>182</v>
      </c>
      <c r="D240" s="17" t="s">
        <v>154</v>
      </c>
      <c r="E240" s="17" t="s">
        <v>183</v>
      </c>
      <c r="F240" s="74">
        <f t="shared" si="6"/>
        <v>9597203</v>
      </c>
      <c r="G240" s="37">
        <v>2669041</v>
      </c>
      <c r="H240" s="37">
        <v>1877553</v>
      </c>
      <c r="I240" s="37">
        <v>3889002</v>
      </c>
      <c r="J240" s="37">
        <v>1161607</v>
      </c>
      <c r="K240" s="37"/>
      <c r="L240" s="86">
        <v>20081107</v>
      </c>
    </row>
    <row r="241" spans="1:12" ht="15">
      <c r="A241" s="7">
        <v>211</v>
      </c>
      <c r="B241" s="17" t="s">
        <v>184</v>
      </c>
      <c r="C241" s="18" t="s">
        <v>185</v>
      </c>
      <c r="D241" s="17" t="s">
        <v>154</v>
      </c>
      <c r="E241" s="17" t="s">
        <v>186</v>
      </c>
      <c r="F241" s="74">
        <f t="shared" si="6"/>
        <v>1819976</v>
      </c>
      <c r="G241" s="37">
        <v>0</v>
      </c>
      <c r="H241" s="37">
        <v>908343</v>
      </c>
      <c r="I241" s="37">
        <v>18625</v>
      </c>
      <c r="J241" s="37">
        <v>893008</v>
      </c>
      <c r="K241" s="37"/>
      <c r="L241" s="86">
        <v>20081007</v>
      </c>
    </row>
    <row r="242" spans="1:12" ht="15">
      <c r="A242" s="7">
        <v>212</v>
      </c>
      <c r="B242" s="17" t="s">
        <v>187</v>
      </c>
      <c r="C242" s="18" t="s">
        <v>188</v>
      </c>
      <c r="D242" s="17" t="s">
        <v>154</v>
      </c>
      <c r="E242" s="17" t="s">
        <v>189</v>
      </c>
      <c r="F242" s="74">
        <f t="shared" si="6"/>
        <v>7740693</v>
      </c>
      <c r="G242" s="37">
        <v>3100250</v>
      </c>
      <c r="H242" s="37">
        <v>4629443</v>
      </c>
      <c r="I242" s="37">
        <v>0</v>
      </c>
      <c r="J242" s="37">
        <v>11000</v>
      </c>
      <c r="K242" s="37"/>
      <c r="L242" s="86">
        <v>20081107</v>
      </c>
    </row>
    <row r="243" spans="1:12" ht="15">
      <c r="A243" s="7">
        <v>213</v>
      </c>
      <c r="B243" s="17" t="s">
        <v>190</v>
      </c>
      <c r="C243" s="18" t="s">
        <v>191</v>
      </c>
      <c r="D243" s="17" t="s">
        <v>154</v>
      </c>
      <c r="E243" s="17" t="s">
        <v>192</v>
      </c>
      <c r="F243" s="74">
        <f t="shared" si="6"/>
        <v>4079995</v>
      </c>
      <c r="G243" s="37">
        <v>0</v>
      </c>
      <c r="H243" s="37">
        <v>3201658</v>
      </c>
      <c r="I243" s="37">
        <v>0</v>
      </c>
      <c r="J243" s="37">
        <v>878337</v>
      </c>
      <c r="K243" s="37"/>
      <c r="L243" s="86">
        <v>20081007</v>
      </c>
    </row>
    <row r="244" spans="1:12" ht="15">
      <c r="A244" s="7">
        <v>214</v>
      </c>
      <c r="B244" s="17" t="s">
        <v>193</v>
      </c>
      <c r="C244" s="18" t="s">
        <v>194</v>
      </c>
      <c r="D244" s="17" t="s">
        <v>154</v>
      </c>
      <c r="E244" s="17" t="s">
        <v>195</v>
      </c>
      <c r="F244" s="74">
        <f t="shared" si="6"/>
        <v>9331999</v>
      </c>
      <c r="G244" s="37">
        <v>1486705</v>
      </c>
      <c r="H244" s="37">
        <v>1796185</v>
      </c>
      <c r="I244" s="37">
        <v>1699001</v>
      </c>
      <c r="J244" s="37">
        <v>4350108</v>
      </c>
      <c r="K244" s="37"/>
      <c r="L244" s="86">
        <v>20081107</v>
      </c>
    </row>
    <row r="245" spans="1:12" ht="15">
      <c r="A245" s="7">
        <v>215</v>
      </c>
      <c r="B245" s="17" t="s">
        <v>196</v>
      </c>
      <c r="C245" s="18" t="s">
        <v>197</v>
      </c>
      <c r="D245" s="17" t="s">
        <v>154</v>
      </c>
      <c r="E245" s="17" t="s">
        <v>198</v>
      </c>
      <c r="F245" s="74">
        <f t="shared" si="6"/>
        <v>2873209</v>
      </c>
      <c r="G245" s="37">
        <v>1688700</v>
      </c>
      <c r="H245" s="37">
        <v>1033508</v>
      </c>
      <c r="I245" s="37">
        <v>0</v>
      </c>
      <c r="J245" s="37">
        <v>151001</v>
      </c>
      <c r="K245" s="37"/>
      <c r="L245" s="86">
        <v>20081007</v>
      </c>
    </row>
    <row r="246" spans="1:12" ht="15">
      <c r="A246" s="7">
        <v>216</v>
      </c>
      <c r="B246" s="17" t="s">
        <v>199</v>
      </c>
      <c r="C246" s="18" t="s">
        <v>200</v>
      </c>
      <c r="D246" s="17" t="s">
        <v>154</v>
      </c>
      <c r="E246" s="17" t="s">
        <v>201</v>
      </c>
      <c r="F246" s="74">
        <f t="shared" si="6"/>
        <v>1585021</v>
      </c>
      <c r="G246" s="37">
        <v>0</v>
      </c>
      <c r="H246" s="37">
        <v>871870</v>
      </c>
      <c r="I246" s="37">
        <v>26200</v>
      </c>
      <c r="J246" s="37">
        <v>686951</v>
      </c>
      <c r="K246" s="37"/>
      <c r="L246" s="86">
        <v>20081007</v>
      </c>
    </row>
    <row r="247" spans="1:12" ht="15">
      <c r="A247" s="7">
        <v>217</v>
      </c>
      <c r="B247" s="19" t="s">
        <v>2037</v>
      </c>
      <c r="C247" s="18" t="s">
        <v>202</v>
      </c>
      <c r="D247" s="17" t="s">
        <v>154</v>
      </c>
      <c r="E247" s="17" t="s">
        <v>203</v>
      </c>
      <c r="F247" s="74">
        <f t="shared" si="6"/>
        <v>529469</v>
      </c>
      <c r="G247" s="37">
        <v>140500</v>
      </c>
      <c r="H247" s="37">
        <v>214019</v>
      </c>
      <c r="I247" s="37">
        <v>8300</v>
      </c>
      <c r="J247" s="37">
        <v>166650</v>
      </c>
      <c r="K247" s="37"/>
      <c r="L247" s="86">
        <v>20081107</v>
      </c>
    </row>
    <row r="248" spans="1:12" ht="15">
      <c r="A248" s="7">
        <v>218</v>
      </c>
      <c r="B248" s="17" t="s">
        <v>204</v>
      </c>
      <c r="C248" s="18" t="s">
        <v>205</v>
      </c>
      <c r="D248" s="17" t="s">
        <v>154</v>
      </c>
      <c r="E248" s="17" t="s">
        <v>206</v>
      </c>
      <c r="F248" s="74">
        <f t="shared" si="6"/>
        <v>551847</v>
      </c>
      <c r="G248" s="37">
        <v>197000</v>
      </c>
      <c r="H248" s="37">
        <v>223547</v>
      </c>
      <c r="I248" s="37">
        <v>0</v>
      </c>
      <c r="J248" s="37">
        <v>131300</v>
      </c>
      <c r="K248" s="37"/>
      <c r="L248" s="86">
        <v>20081007</v>
      </c>
    </row>
    <row r="249" spans="1:12" ht="15">
      <c r="A249" s="7">
        <v>219</v>
      </c>
      <c r="B249" s="17" t="s">
        <v>207</v>
      </c>
      <c r="C249" s="18" t="s">
        <v>208</v>
      </c>
      <c r="D249" s="17" t="s">
        <v>154</v>
      </c>
      <c r="E249" s="17" t="s">
        <v>209</v>
      </c>
      <c r="F249" s="74">
        <f t="shared" si="6"/>
        <v>690946</v>
      </c>
      <c r="G249" s="37">
        <v>0</v>
      </c>
      <c r="H249" s="37">
        <v>581906</v>
      </c>
      <c r="I249" s="37">
        <v>0</v>
      </c>
      <c r="J249" s="37">
        <v>109040</v>
      </c>
      <c r="K249" s="37"/>
      <c r="L249" s="86">
        <v>20081007</v>
      </c>
    </row>
    <row r="250" spans="1:12" ht="15">
      <c r="A250" s="7">
        <v>220</v>
      </c>
      <c r="B250" s="17" t="s">
        <v>210</v>
      </c>
      <c r="C250" s="18" t="s">
        <v>211</v>
      </c>
      <c r="D250" s="17" t="s">
        <v>154</v>
      </c>
      <c r="E250" s="17" t="s">
        <v>212</v>
      </c>
      <c r="F250" s="74">
        <f t="shared" si="6"/>
        <v>1220653</v>
      </c>
      <c r="G250" s="37">
        <v>550000</v>
      </c>
      <c r="H250" s="37">
        <v>594288</v>
      </c>
      <c r="I250" s="37">
        <v>36000</v>
      </c>
      <c r="J250" s="37">
        <v>40365</v>
      </c>
      <c r="K250" s="37"/>
      <c r="L250" s="86">
        <v>20081007</v>
      </c>
    </row>
    <row r="251" spans="1:12" s="5" customFormat="1" ht="15">
      <c r="A251" s="7">
        <v>221</v>
      </c>
      <c r="B251" s="17" t="s">
        <v>213</v>
      </c>
      <c r="C251" s="18" t="s">
        <v>214</v>
      </c>
      <c r="D251" s="17" t="s">
        <v>154</v>
      </c>
      <c r="E251" s="17" t="s">
        <v>215</v>
      </c>
      <c r="F251" s="74">
        <f t="shared" si="6"/>
        <v>3263603</v>
      </c>
      <c r="G251" s="37">
        <v>0</v>
      </c>
      <c r="H251" s="37">
        <v>789897</v>
      </c>
      <c r="I251" s="37">
        <v>0</v>
      </c>
      <c r="J251" s="37">
        <v>2473706</v>
      </c>
      <c r="K251" s="37"/>
      <c r="L251" s="86">
        <v>20081107</v>
      </c>
    </row>
    <row r="252" spans="1:12" ht="15">
      <c r="A252" s="7">
        <v>222</v>
      </c>
      <c r="B252" s="17" t="s">
        <v>216</v>
      </c>
      <c r="C252" s="18" t="s">
        <v>217</v>
      </c>
      <c r="D252" s="17" t="s">
        <v>154</v>
      </c>
      <c r="E252" s="17" t="s">
        <v>218</v>
      </c>
      <c r="F252" s="74">
        <f aca="true" t="shared" si="7" ref="F252:F283">G252+H252+I252+J252</f>
        <v>1974436</v>
      </c>
      <c r="G252" s="37">
        <v>263916</v>
      </c>
      <c r="H252" s="37">
        <v>735954</v>
      </c>
      <c r="I252" s="37">
        <v>215000</v>
      </c>
      <c r="J252" s="37">
        <v>759566</v>
      </c>
      <c r="K252" s="37"/>
      <c r="L252" s="86">
        <v>20081007</v>
      </c>
    </row>
    <row r="253" spans="1:12" ht="15">
      <c r="A253" s="7">
        <v>223</v>
      </c>
      <c r="B253" s="17" t="s">
        <v>220</v>
      </c>
      <c r="C253" s="18" t="s">
        <v>221</v>
      </c>
      <c r="D253" s="17" t="s">
        <v>219</v>
      </c>
      <c r="E253" s="17" t="s">
        <v>222</v>
      </c>
      <c r="F253" s="74">
        <f t="shared" si="7"/>
        <v>155906</v>
      </c>
      <c r="G253" s="37">
        <v>0</v>
      </c>
      <c r="H253" s="37">
        <v>107226</v>
      </c>
      <c r="I253" s="37">
        <v>19000</v>
      </c>
      <c r="J253" s="37">
        <v>29680</v>
      </c>
      <c r="K253" s="72"/>
      <c r="L253" s="86">
        <v>20081007</v>
      </c>
    </row>
    <row r="254" spans="1:12" ht="15">
      <c r="A254" s="7">
        <v>224</v>
      </c>
      <c r="B254" s="17" t="s">
        <v>223</v>
      </c>
      <c r="C254" s="18" t="s">
        <v>224</v>
      </c>
      <c r="D254" s="17" t="s">
        <v>219</v>
      </c>
      <c r="E254" s="17" t="s">
        <v>225</v>
      </c>
      <c r="F254" s="74">
        <f t="shared" si="7"/>
        <v>1617251</v>
      </c>
      <c r="G254" s="37">
        <v>828106</v>
      </c>
      <c r="H254" s="37">
        <v>506616</v>
      </c>
      <c r="I254" s="37">
        <v>15000</v>
      </c>
      <c r="J254" s="37">
        <v>267529</v>
      </c>
      <c r="K254" s="37"/>
      <c r="L254" s="86">
        <v>20081107</v>
      </c>
    </row>
    <row r="255" spans="1:12" ht="15">
      <c r="A255" s="7">
        <v>225</v>
      </c>
      <c r="B255" s="17" t="s">
        <v>226</v>
      </c>
      <c r="C255" s="18" t="s">
        <v>227</v>
      </c>
      <c r="D255" s="17" t="s">
        <v>219</v>
      </c>
      <c r="E255" s="17" t="s">
        <v>228</v>
      </c>
      <c r="F255" s="74">
        <f t="shared" si="7"/>
        <v>1492692</v>
      </c>
      <c r="G255" s="37">
        <v>1009610</v>
      </c>
      <c r="H255" s="37">
        <v>237982</v>
      </c>
      <c r="I255" s="37">
        <v>15500</v>
      </c>
      <c r="J255" s="37">
        <v>229600</v>
      </c>
      <c r="K255" s="37"/>
      <c r="L255" s="86">
        <v>20081007</v>
      </c>
    </row>
    <row r="256" spans="1:12" ht="15">
      <c r="A256" s="7">
        <v>226</v>
      </c>
      <c r="B256" s="17" t="s">
        <v>229</v>
      </c>
      <c r="C256" s="18" t="s">
        <v>230</v>
      </c>
      <c r="D256" s="17" t="s">
        <v>219</v>
      </c>
      <c r="E256" s="17" t="s">
        <v>231</v>
      </c>
      <c r="F256" s="74">
        <f t="shared" si="7"/>
        <v>251445</v>
      </c>
      <c r="G256" s="37">
        <v>149700</v>
      </c>
      <c r="H256" s="37">
        <v>0</v>
      </c>
      <c r="I256" s="37">
        <v>0</v>
      </c>
      <c r="J256" s="37">
        <v>101745</v>
      </c>
      <c r="K256" s="37"/>
      <c r="L256" s="86">
        <v>20081007</v>
      </c>
    </row>
    <row r="257" spans="1:12" ht="15">
      <c r="A257" s="7">
        <v>227</v>
      </c>
      <c r="B257" s="17" t="s">
        <v>232</v>
      </c>
      <c r="C257" s="18" t="s">
        <v>233</v>
      </c>
      <c r="D257" s="17" t="s">
        <v>219</v>
      </c>
      <c r="E257" s="17" t="s">
        <v>234</v>
      </c>
      <c r="F257" s="74">
        <f t="shared" si="7"/>
        <v>2212964</v>
      </c>
      <c r="G257" s="37">
        <v>639646</v>
      </c>
      <c r="H257" s="37">
        <v>242332</v>
      </c>
      <c r="I257" s="37">
        <v>1200000</v>
      </c>
      <c r="J257" s="37">
        <v>130986</v>
      </c>
      <c r="K257" s="37"/>
      <c r="L257" s="86">
        <v>20081007</v>
      </c>
    </row>
    <row r="258" spans="1:12" ht="15">
      <c r="A258" s="7">
        <v>228</v>
      </c>
      <c r="B258" s="17" t="s">
        <v>235</v>
      </c>
      <c r="C258" s="18" t="s">
        <v>236</v>
      </c>
      <c r="D258" s="17" t="s">
        <v>219</v>
      </c>
      <c r="E258" s="17" t="s">
        <v>237</v>
      </c>
      <c r="F258" s="74">
        <f t="shared" si="7"/>
        <v>20193447</v>
      </c>
      <c r="G258" s="37">
        <v>19997410</v>
      </c>
      <c r="H258" s="37">
        <v>182386</v>
      </c>
      <c r="I258" s="37">
        <v>0</v>
      </c>
      <c r="J258" s="37">
        <v>13651</v>
      </c>
      <c r="K258" s="37"/>
      <c r="L258" s="86">
        <v>20081107</v>
      </c>
    </row>
    <row r="259" spans="1:12" ht="15">
      <c r="A259" s="7">
        <v>229</v>
      </c>
      <c r="B259" s="17" t="s">
        <v>238</v>
      </c>
      <c r="C259" s="18" t="s">
        <v>239</v>
      </c>
      <c r="D259" s="17" t="s">
        <v>219</v>
      </c>
      <c r="E259" s="17" t="s">
        <v>129</v>
      </c>
      <c r="F259" s="74">
        <f t="shared" si="7"/>
        <v>1522036</v>
      </c>
      <c r="G259" s="37">
        <v>120500</v>
      </c>
      <c r="H259" s="37">
        <v>56631</v>
      </c>
      <c r="I259" s="37">
        <v>1310500</v>
      </c>
      <c r="J259" s="37">
        <v>34405</v>
      </c>
      <c r="K259" s="37"/>
      <c r="L259" s="86">
        <v>20081007</v>
      </c>
    </row>
    <row r="260" spans="1:12" ht="15">
      <c r="A260" s="7">
        <v>230</v>
      </c>
      <c r="B260" s="17" t="s">
        <v>240</v>
      </c>
      <c r="C260" s="18" t="s">
        <v>241</v>
      </c>
      <c r="D260" s="17" t="s">
        <v>219</v>
      </c>
      <c r="E260" s="17" t="s">
        <v>242</v>
      </c>
      <c r="F260" s="74">
        <f t="shared" si="7"/>
        <v>5866191</v>
      </c>
      <c r="G260" s="37">
        <v>2200345</v>
      </c>
      <c r="H260" s="37">
        <v>146458</v>
      </c>
      <c r="I260" s="37">
        <v>1507100</v>
      </c>
      <c r="J260" s="37">
        <v>2012288</v>
      </c>
      <c r="K260" s="37"/>
      <c r="L260" s="86">
        <v>20081007</v>
      </c>
    </row>
    <row r="261" spans="1:12" ht="15">
      <c r="A261" s="7">
        <v>231</v>
      </c>
      <c r="B261" s="17" t="s">
        <v>243</v>
      </c>
      <c r="C261" s="18" t="s">
        <v>244</v>
      </c>
      <c r="D261" s="17" t="s">
        <v>219</v>
      </c>
      <c r="E261" s="17" t="s">
        <v>245</v>
      </c>
      <c r="F261" s="74">
        <f t="shared" si="7"/>
        <v>1243740</v>
      </c>
      <c r="G261" s="37">
        <v>730500</v>
      </c>
      <c r="H261" s="37">
        <v>112564</v>
      </c>
      <c r="I261" s="37">
        <v>0</v>
      </c>
      <c r="J261" s="37">
        <v>400676</v>
      </c>
      <c r="K261" s="37"/>
      <c r="L261" s="86">
        <v>20081107</v>
      </c>
    </row>
    <row r="262" spans="1:12" ht="15">
      <c r="A262" s="7">
        <v>232</v>
      </c>
      <c r="B262" s="17" t="s">
        <v>246</v>
      </c>
      <c r="C262" s="18" t="s">
        <v>247</v>
      </c>
      <c r="D262" s="17" t="s">
        <v>219</v>
      </c>
      <c r="E262" s="17" t="s">
        <v>248</v>
      </c>
      <c r="F262" s="74">
        <f t="shared" si="7"/>
        <v>851397</v>
      </c>
      <c r="G262" s="37">
        <v>357600</v>
      </c>
      <c r="H262" s="37">
        <v>297232</v>
      </c>
      <c r="I262" s="37">
        <v>0</v>
      </c>
      <c r="J262" s="37">
        <v>196565</v>
      </c>
      <c r="K262" s="37"/>
      <c r="L262" s="86">
        <v>20081107</v>
      </c>
    </row>
    <row r="263" spans="1:12" ht="15">
      <c r="A263" s="7">
        <v>233</v>
      </c>
      <c r="B263" s="17" t="s">
        <v>249</v>
      </c>
      <c r="C263" s="18" t="s">
        <v>250</v>
      </c>
      <c r="D263" s="17" t="s">
        <v>219</v>
      </c>
      <c r="E263" s="17" t="s">
        <v>251</v>
      </c>
      <c r="F263" s="74">
        <f t="shared" si="7"/>
        <v>2477083</v>
      </c>
      <c r="G263" s="37">
        <v>1400470</v>
      </c>
      <c r="H263" s="37">
        <v>380937</v>
      </c>
      <c r="I263" s="37">
        <v>12000</v>
      </c>
      <c r="J263" s="37">
        <v>683676</v>
      </c>
      <c r="K263" s="37"/>
      <c r="L263" s="86">
        <v>20081007</v>
      </c>
    </row>
    <row r="264" spans="1:12" ht="15">
      <c r="A264" s="7">
        <v>234</v>
      </c>
      <c r="B264" s="17" t="s">
        <v>252</v>
      </c>
      <c r="C264" s="18" t="s">
        <v>253</v>
      </c>
      <c r="D264" s="17" t="s">
        <v>219</v>
      </c>
      <c r="E264" s="17" t="s">
        <v>254</v>
      </c>
      <c r="F264" s="74">
        <f t="shared" si="7"/>
        <v>60549</v>
      </c>
      <c r="G264" s="37">
        <v>0</v>
      </c>
      <c r="H264" s="37">
        <v>36199</v>
      </c>
      <c r="I264" s="37">
        <v>0</v>
      </c>
      <c r="J264" s="37">
        <v>24350</v>
      </c>
      <c r="K264" s="37"/>
      <c r="L264" s="86">
        <v>20081107</v>
      </c>
    </row>
    <row r="265" spans="1:12" ht="15">
      <c r="A265" s="7">
        <v>235</v>
      </c>
      <c r="B265" s="17" t="s">
        <v>255</v>
      </c>
      <c r="C265" s="18" t="s">
        <v>256</v>
      </c>
      <c r="D265" s="17" t="s">
        <v>219</v>
      </c>
      <c r="E265" s="17" t="s">
        <v>257</v>
      </c>
      <c r="F265" s="74">
        <f t="shared" si="7"/>
        <v>14992</v>
      </c>
      <c r="G265" s="37">
        <v>0</v>
      </c>
      <c r="H265" s="37">
        <v>14992</v>
      </c>
      <c r="I265" s="37">
        <v>0</v>
      </c>
      <c r="J265" s="37">
        <v>0</v>
      </c>
      <c r="K265" s="37"/>
      <c r="L265" s="86">
        <v>20081107</v>
      </c>
    </row>
    <row r="266" spans="1:12" ht="15">
      <c r="A266" s="7">
        <v>236</v>
      </c>
      <c r="B266" s="17" t="s">
        <v>258</v>
      </c>
      <c r="C266" s="18" t="s">
        <v>259</v>
      </c>
      <c r="D266" s="17" t="s">
        <v>219</v>
      </c>
      <c r="E266" s="17" t="s">
        <v>260</v>
      </c>
      <c r="F266" s="74">
        <f t="shared" si="7"/>
        <v>372800</v>
      </c>
      <c r="G266" s="37">
        <v>0</v>
      </c>
      <c r="H266" s="37">
        <v>210300</v>
      </c>
      <c r="I266" s="37">
        <v>0</v>
      </c>
      <c r="J266" s="37">
        <v>162500</v>
      </c>
      <c r="K266" s="72"/>
      <c r="L266" s="86">
        <v>20081007</v>
      </c>
    </row>
    <row r="267" spans="1:12" ht="15">
      <c r="A267" s="7">
        <v>237</v>
      </c>
      <c r="B267" s="17" t="s">
        <v>261</v>
      </c>
      <c r="C267" s="18" t="s">
        <v>262</v>
      </c>
      <c r="D267" s="17" t="s">
        <v>219</v>
      </c>
      <c r="E267" s="17" t="s">
        <v>263</v>
      </c>
      <c r="F267" s="74">
        <f t="shared" si="7"/>
        <v>473660</v>
      </c>
      <c r="G267" s="37">
        <v>0</v>
      </c>
      <c r="H267" s="37">
        <v>223405</v>
      </c>
      <c r="I267" s="37">
        <v>0</v>
      </c>
      <c r="J267" s="37">
        <v>250255</v>
      </c>
      <c r="K267" s="72"/>
      <c r="L267" s="86">
        <v>20081107</v>
      </c>
    </row>
    <row r="268" spans="1:12" ht="15">
      <c r="A268" s="7">
        <v>238</v>
      </c>
      <c r="B268" s="17" t="s">
        <v>264</v>
      </c>
      <c r="C268" s="18" t="s">
        <v>265</v>
      </c>
      <c r="D268" s="17" t="s">
        <v>219</v>
      </c>
      <c r="E268" s="17" t="s">
        <v>266</v>
      </c>
      <c r="F268" s="74">
        <f t="shared" si="7"/>
        <v>201110</v>
      </c>
      <c r="G268" s="37">
        <v>0</v>
      </c>
      <c r="H268" s="37">
        <v>200310</v>
      </c>
      <c r="I268" s="37">
        <v>0</v>
      </c>
      <c r="J268" s="37">
        <v>800</v>
      </c>
      <c r="K268" s="37"/>
      <c r="L268" s="86">
        <v>20081007</v>
      </c>
    </row>
    <row r="269" spans="1:12" ht="15">
      <c r="A269" s="7">
        <v>239</v>
      </c>
      <c r="B269" s="17" t="s">
        <v>267</v>
      </c>
      <c r="C269" s="18" t="s">
        <v>268</v>
      </c>
      <c r="D269" s="17" t="s">
        <v>219</v>
      </c>
      <c r="E269" s="17" t="s">
        <v>269</v>
      </c>
      <c r="F269" s="74">
        <f t="shared" si="7"/>
        <v>552400</v>
      </c>
      <c r="G269" s="37">
        <v>452000</v>
      </c>
      <c r="H269" s="37">
        <v>0</v>
      </c>
      <c r="I269" s="37">
        <v>0</v>
      </c>
      <c r="J269" s="37">
        <v>100400</v>
      </c>
      <c r="K269" s="37"/>
      <c r="L269" s="86">
        <v>20081007</v>
      </c>
    </row>
    <row r="270" spans="1:12" ht="15">
      <c r="A270" s="7">
        <v>240</v>
      </c>
      <c r="B270" s="17" t="s">
        <v>270</v>
      </c>
      <c r="C270" s="18" t="s">
        <v>271</v>
      </c>
      <c r="D270" s="17" t="s">
        <v>219</v>
      </c>
      <c r="E270" s="17" t="s">
        <v>2109</v>
      </c>
      <c r="F270" s="74">
        <f t="shared" si="7"/>
        <v>1339578</v>
      </c>
      <c r="G270" s="37">
        <v>125000</v>
      </c>
      <c r="H270" s="37">
        <v>615195</v>
      </c>
      <c r="I270" s="37">
        <v>0</v>
      </c>
      <c r="J270" s="37">
        <v>599383</v>
      </c>
      <c r="K270" s="37"/>
      <c r="L270" s="86">
        <v>20081007</v>
      </c>
    </row>
    <row r="271" spans="1:12" ht="15">
      <c r="A271" s="7">
        <v>241</v>
      </c>
      <c r="B271" s="17" t="s">
        <v>272</v>
      </c>
      <c r="C271" s="18" t="s">
        <v>273</v>
      </c>
      <c r="D271" s="17" t="s">
        <v>219</v>
      </c>
      <c r="E271" s="17" t="s">
        <v>274</v>
      </c>
      <c r="F271" s="74">
        <f t="shared" si="7"/>
        <v>21825</v>
      </c>
      <c r="G271" s="37">
        <v>0</v>
      </c>
      <c r="H271" s="37">
        <v>21825</v>
      </c>
      <c r="I271" s="37">
        <v>0</v>
      </c>
      <c r="J271" s="37">
        <v>0</v>
      </c>
      <c r="K271" s="37"/>
      <c r="L271" s="86">
        <v>20081007</v>
      </c>
    </row>
    <row r="272" spans="1:12" ht="15">
      <c r="A272" s="7">
        <v>242</v>
      </c>
      <c r="B272" s="17" t="s">
        <v>275</v>
      </c>
      <c r="C272" s="18" t="s">
        <v>276</v>
      </c>
      <c r="D272" s="17" t="s">
        <v>219</v>
      </c>
      <c r="E272" s="17" t="s">
        <v>277</v>
      </c>
      <c r="F272" s="74">
        <f t="shared" si="7"/>
        <v>1056075</v>
      </c>
      <c r="G272" s="37">
        <v>14210</v>
      </c>
      <c r="H272" s="37">
        <v>348030</v>
      </c>
      <c r="I272" s="37">
        <v>0</v>
      </c>
      <c r="J272" s="37">
        <v>693835</v>
      </c>
      <c r="K272" s="37"/>
      <c r="L272" s="86">
        <v>20081007</v>
      </c>
    </row>
    <row r="273" spans="1:12" ht="15">
      <c r="A273" s="7">
        <v>243</v>
      </c>
      <c r="B273" s="17" t="s">
        <v>278</v>
      </c>
      <c r="C273" s="18" t="s">
        <v>279</v>
      </c>
      <c r="D273" s="17" t="s">
        <v>219</v>
      </c>
      <c r="E273" s="17" t="s">
        <v>280</v>
      </c>
      <c r="F273" s="74">
        <f t="shared" si="7"/>
        <v>434987</v>
      </c>
      <c r="G273" s="37">
        <v>0</v>
      </c>
      <c r="H273" s="37">
        <v>50412</v>
      </c>
      <c r="I273" s="37">
        <v>2650</v>
      </c>
      <c r="J273" s="37">
        <v>381925</v>
      </c>
      <c r="K273" s="37"/>
      <c r="L273" s="86">
        <v>20081007</v>
      </c>
    </row>
    <row r="274" spans="1:12" ht="15">
      <c r="A274" s="7">
        <v>244</v>
      </c>
      <c r="B274" s="17" t="s">
        <v>281</v>
      </c>
      <c r="C274" s="18" t="s">
        <v>282</v>
      </c>
      <c r="D274" s="17" t="s">
        <v>219</v>
      </c>
      <c r="E274" s="17" t="s">
        <v>283</v>
      </c>
      <c r="F274" s="74">
        <f t="shared" si="7"/>
        <v>433118</v>
      </c>
      <c r="G274" s="37">
        <v>150</v>
      </c>
      <c r="H274" s="37">
        <v>175328</v>
      </c>
      <c r="I274" s="37">
        <v>0</v>
      </c>
      <c r="J274" s="37">
        <v>257640</v>
      </c>
      <c r="K274" s="37"/>
      <c r="L274" s="86">
        <v>20081007</v>
      </c>
    </row>
    <row r="275" spans="1:12" ht="15">
      <c r="A275" s="7">
        <v>245</v>
      </c>
      <c r="B275" s="17" t="s">
        <v>284</v>
      </c>
      <c r="C275" s="18" t="s">
        <v>285</v>
      </c>
      <c r="D275" s="17" t="s">
        <v>219</v>
      </c>
      <c r="E275" s="17" t="s">
        <v>286</v>
      </c>
      <c r="F275" s="74">
        <f t="shared" si="7"/>
        <v>185430</v>
      </c>
      <c r="G275" s="37">
        <v>0</v>
      </c>
      <c r="H275" s="37">
        <v>42130</v>
      </c>
      <c r="I275" s="37">
        <v>0</v>
      </c>
      <c r="J275" s="37">
        <v>143300</v>
      </c>
      <c r="K275" s="37"/>
      <c r="L275" s="86">
        <v>20081007</v>
      </c>
    </row>
    <row r="276" spans="1:12" ht="15">
      <c r="A276" s="7">
        <v>246</v>
      </c>
      <c r="B276" s="17" t="s">
        <v>287</v>
      </c>
      <c r="C276" s="18" t="s">
        <v>288</v>
      </c>
      <c r="D276" s="17" t="s">
        <v>219</v>
      </c>
      <c r="E276" s="17" t="s">
        <v>289</v>
      </c>
      <c r="F276" s="74">
        <f t="shared" si="7"/>
        <v>1169163</v>
      </c>
      <c r="G276" s="37">
        <v>552950</v>
      </c>
      <c r="H276" s="37">
        <v>0</v>
      </c>
      <c r="I276" s="37">
        <v>252601</v>
      </c>
      <c r="J276" s="37">
        <v>363612</v>
      </c>
      <c r="K276" s="37"/>
      <c r="L276" s="86">
        <v>20081007</v>
      </c>
    </row>
    <row r="277" spans="1:12" ht="15">
      <c r="A277" s="7">
        <v>247</v>
      </c>
      <c r="B277" s="17" t="s">
        <v>291</v>
      </c>
      <c r="C277" s="18" t="s">
        <v>292</v>
      </c>
      <c r="D277" s="17" t="s">
        <v>290</v>
      </c>
      <c r="E277" s="17" t="s">
        <v>293</v>
      </c>
      <c r="F277" s="74">
        <f t="shared" si="7"/>
        <v>1901732</v>
      </c>
      <c r="G277" s="37">
        <v>0</v>
      </c>
      <c r="H277" s="37">
        <v>1431140</v>
      </c>
      <c r="I277" s="37">
        <v>0</v>
      </c>
      <c r="J277" s="37">
        <v>470592</v>
      </c>
      <c r="K277" s="37"/>
      <c r="L277" s="86">
        <v>20081107</v>
      </c>
    </row>
    <row r="278" spans="1:12" ht="15">
      <c r="A278" s="7">
        <v>248</v>
      </c>
      <c r="B278" s="17" t="s">
        <v>294</v>
      </c>
      <c r="C278" s="18" t="s">
        <v>295</v>
      </c>
      <c r="D278" s="17" t="s">
        <v>290</v>
      </c>
      <c r="E278" s="17" t="s">
        <v>296</v>
      </c>
      <c r="F278" s="74">
        <f t="shared" si="7"/>
        <v>42560</v>
      </c>
      <c r="G278" s="37">
        <v>0</v>
      </c>
      <c r="H278" s="37">
        <v>42560</v>
      </c>
      <c r="I278" s="37">
        <v>0</v>
      </c>
      <c r="J278" s="37">
        <v>0</v>
      </c>
      <c r="K278" s="37"/>
      <c r="L278" s="86">
        <v>20081007</v>
      </c>
    </row>
    <row r="279" spans="1:12" ht="15">
      <c r="A279" s="7">
        <v>249</v>
      </c>
      <c r="B279" s="17" t="s">
        <v>297</v>
      </c>
      <c r="C279" s="18" t="s">
        <v>298</v>
      </c>
      <c r="D279" s="17" t="s">
        <v>290</v>
      </c>
      <c r="E279" s="17" t="s">
        <v>299</v>
      </c>
      <c r="F279" s="74">
        <f t="shared" si="7"/>
        <v>777950</v>
      </c>
      <c r="G279" s="37">
        <v>327400</v>
      </c>
      <c r="H279" s="37">
        <v>261659</v>
      </c>
      <c r="I279" s="37">
        <v>0</v>
      </c>
      <c r="J279" s="37">
        <v>188891</v>
      </c>
      <c r="K279" s="37"/>
      <c r="L279" s="86">
        <v>20081107</v>
      </c>
    </row>
    <row r="280" spans="1:12" s="5" customFormat="1" ht="15">
      <c r="A280" s="7">
        <v>250</v>
      </c>
      <c r="B280" s="17" t="s">
        <v>300</v>
      </c>
      <c r="C280" s="18" t="s">
        <v>301</v>
      </c>
      <c r="D280" s="17" t="s">
        <v>290</v>
      </c>
      <c r="E280" s="17" t="s">
        <v>302</v>
      </c>
      <c r="F280" s="74">
        <f t="shared" si="7"/>
        <v>526901</v>
      </c>
      <c r="G280" s="37">
        <v>284000</v>
      </c>
      <c r="H280" s="37">
        <v>207906</v>
      </c>
      <c r="I280" s="37">
        <v>0</v>
      </c>
      <c r="J280" s="37">
        <v>34995</v>
      </c>
      <c r="K280" s="37"/>
      <c r="L280" s="86">
        <v>20081007</v>
      </c>
    </row>
    <row r="281" spans="1:12" ht="15">
      <c r="A281" s="7">
        <v>251</v>
      </c>
      <c r="B281" s="17" t="s">
        <v>303</v>
      </c>
      <c r="C281" s="18" t="s">
        <v>304</v>
      </c>
      <c r="D281" s="17" t="s">
        <v>290</v>
      </c>
      <c r="E281" s="17" t="s">
        <v>305</v>
      </c>
      <c r="F281" s="74">
        <f t="shared" si="7"/>
        <v>14185705</v>
      </c>
      <c r="G281" s="37">
        <v>1952100</v>
      </c>
      <c r="H281" s="37">
        <v>3263707</v>
      </c>
      <c r="I281" s="37">
        <v>0</v>
      </c>
      <c r="J281" s="37">
        <v>8969898</v>
      </c>
      <c r="K281" s="37"/>
      <c r="L281" s="86">
        <v>20081107</v>
      </c>
    </row>
    <row r="282" spans="1:12" ht="15">
      <c r="A282" s="7">
        <v>252</v>
      </c>
      <c r="B282" s="17" t="s">
        <v>306</v>
      </c>
      <c r="C282" s="18" t="s">
        <v>307</v>
      </c>
      <c r="D282" s="17" t="s">
        <v>290</v>
      </c>
      <c r="E282" s="17" t="s">
        <v>308</v>
      </c>
      <c r="F282" s="74">
        <f t="shared" si="7"/>
        <v>54718385</v>
      </c>
      <c r="G282" s="37">
        <v>1295701</v>
      </c>
      <c r="H282" s="37">
        <v>7051783</v>
      </c>
      <c r="I282" s="37">
        <v>9099000</v>
      </c>
      <c r="J282" s="37">
        <v>37271901</v>
      </c>
      <c r="K282" s="37"/>
      <c r="L282" s="86">
        <v>20081007</v>
      </c>
    </row>
    <row r="283" spans="1:12" ht="15">
      <c r="A283" s="7">
        <v>253</v>
      </c>
      <c r="B283" s="17" t="s">
        <v>309</v>
      </c>
      <c r="C283" s="18" t="s">
        <v>310</v>
      </c>
      <c r="D283" s="17" t="s">
        <v>290</v>
      </c>
      <c r="E283" s="17" t="s">
        <v>311</v>
      </c>
      <c r="F283" s="74">
        <f t="shared" si="7"/>
        <v>3805649</v>
      </c>
      <c r="G283" s="37">
        <v>209000</v>
      </c>
      <c r="H283" s="37">
        <v>513921</v>
      </c>
      <c r="I283" s="37">
        <v>300000</v>
      </c>
      <c r="J283" s="37">
        <v>2782728</v>
      </c>
      <c r="K283" s="37"/>
      <c r="L283" s="86">
        <v>20081007</v>
      </c>
    </row>
    <row r="284" spans="1:12" ht="15">
      <c r="A284" s="7">
        <v>254</v>
      </c>
      <c r="B284" s="17" t="s">
        <v>312</v>
      </c>
      <c r="C284" s="18" t="s">
        <v>313</v>
      </c>
      <c r="D284" s="17" t="s">
        <v>290</v>
      </c>
      <c r="E284" s="17" t="s">
        <v>314</v>
      </c>
      <c r="F284" s="74">
        <f aca="true" t="shared" si="8" ref="F284:F315">G284+H284+I284+J284</f>
        <v>3947437</v>
      </c>
      <c r="G284" s="37">
        <v>6000</v>
      </c>
      <c r="H284" s="37">
        <v>1464336</v>
      </c>
      <c r="I284" s="37">
        <v>77345</v>
      </c>
      <c r="J284" s="37">
        <v>2399756</v>
      </c>
      <c r="K284" s="37"/>
      <c r="L284" s="86">
        <v>20081007</v>
      </c>
    </row>
    <row r="285" spans="1:12" ht="15">
      <c r="A285" s="7">
        <v>255</v>
      </c>
      <c r="B285" s="17" t="s">
        <v>315</v>
      </c>
      <c r="C285" s="18" t="s">
        <v>316</v>
      </c>
      <c r="D285" s="17" t="s">
        <v>290</v>
      </c>
      <c r="E285" s="17" t="s">
        <v>317</v>
      </c>
      <c r="F285" s="74">
        <f t="shared" si="8"/>
        <v>25909645</v>
      </c>
      <c r="G285" s="37">
        <v>20346500</v>
      </c>
      <c r="H285" s="37">
        <v>388407</v>
      </c>
      <c r="I285" s="37">
        <v>0</v>
      </c>
      <c r="J285" s="37">
        <v>5174738</v>
      </c>
      <c r="K285" s="37"/>
      <c r="L285" s="86">
        <v>20081107</v>
      </c>
    </row>
    <row r="286" spans="1:12" ht="15">
      <c r="A286" s="7">
        <v>256</v>
      </c>
      <c r="B286" s="17" t="s">
        <v>318</v>
      </c>
      <c r="C286" s="18" t="s">
        <v>319</v>
      </c>
      <c r="D286" s="17" t="s">
        <v>290</v>
      </c>
      <c r="E286" s="17" t="s">
        <v>320</v>
      </c>
      <c r="F286" s="74">
        <f t="shared" si="8"/>
        <v>2551530</v>
      </c>
      <c r="G286" s="37">
        <v>0</v>
      </c>
      <c r="H286" s="37">
        <v>1624544</v>
      </c>
      <c r="I286" s="37">
        <v>0</v>
      </c>
      <c r="J286" s="37">
        <v>926986</v>
      </c>
      <c r="K286" s="72"/>
      <c r="L286" s="86">
        <v>20081007</v>
      </c>
    </row>
    <row r="287" spans="1:12" ht="15">
      <c r="A287" s="7">
        <v>257</v>
      </c>
      <c r="B287" s="17" t="s">
        <v>321</v>
      </c>
      <c r="C287" s="18" t="s">
        <v>322</v>
      </c>
      <c r="D287" s="17" t="s">
        <v>290</v>
      </c>
      <c r="E287" s="17" t="s">
        <v>323</v>
      </c>
      <c r="F287" s="74">
        <f t="shared" si="8"/>
        <v>2033264</v>
      </c>
      <c r="G287" s="37">
        <v>0</v>
      </c>
      <c r="H287" s="37">
        <v>418164</v>
      </c>
      <c r="I287" s="37">
        <v>0</v>
      </c>
      <c r="J287" s="37">
        <v>1615100</v>
      </c>
      <c r="K287" s="37"/>
      <c r="L287" s="86">
        <v>20081007</v>
      </c>
    </row>
    <row r="288" spans="1:12" ht="15">
      <c r="A288" s="7">
        <v>258</v>
      </c>
      <c r="B288" s="17" t="s">
        <v>324</v>
      </c>
      <c r="C288" s="18" t="s">
        <v>325</v>
      </c>
      <c r="D288" s="17" t="s">
        <v>290</v>
      </c>
      <c r="E288" s="17" t="s">
        <v>326</v>
      </c>
      <c r="F288" s="74">
        <f t="shared" si="8"/>
        <v>1323082</v>
      </c>
      <c r="G288" s="37">
        <v>10500</v>
      </c>
      <c r="H288" s="37">
        <v>798202</v>
      </c>
      <c r="I288" s="37">
        <v>420000</v>
      </c>
      <c r="J288" s="37">
        <v>94380</v>
      </c>
      <c r="K288" s="37"/>
      <c r="L288" s="86">
        <v>20081007</v>
      </c>
    </row>
    <row r="289" spans="1:12" ht="15">
      <c r="A289" s="7">
        <v>259</v>
      </c>
      <c r="B289" s="17" t="s">
        <v>328</v>
      </c>
      <c r="C289" s="18" t="s">
        <v>329</v>
      </c>
      <c r="D289" s="17" t="s">
        <v>327</v>
      </c>
      <c r="E289" s="17" t="s">
        <v>330</v>
      </c>
      <c r="F289" s="74">
        <f t="shared" si="8"/>
        <v>684457</v>
      </c>
      <c r="G289" s="37">
        <v>8000</v>
      </c>
      <c r="H289" s="37">
        <v>246682</v>
      </c>
      <c r="I289" s="37">
        <v>368000</v>
      </c>
      <c r="J289" s="37">
        <v>61775</v>
      </c>
      <c r="K289" s="37"/>
      <c r="L289" s="86">
        <v>20081107</v>
      </c>
    </row>
    <row r="290" spans="1:12" ht="15">
      <c r="A290" s="7">
        <v>260</v>
      </c>
      <c r="B290" s="17" t="s">
        <v>331</v>
      </c>
      <c r="C290" s="18" t="s">
        <v>332</v>
      </c>
      <c r="D290" s="17" t="s">
        <v>327</v>
      </c>
      <c r="E290" s="17" t="s">
        <v>333</v>
      </c>
      <c r="F290" s="74">
        <f t="shared" si="8"/>
        <v>258121</v>
      </c>
      <c r="G290" s="37">
        <v>0</v>
      </c>
      <c r="H290" s="37">
        <v>189551</v>
      </c>
      <c r="I290" s="37">
        <v>59370</v>
      </c>
      <c r="J290" s="37">
        <v>9200</v>
      </c>
      <c r="K290" s="37"/>
      <c r="L290" s="86">
        <v>20081007</v>
      </c>
    </row>
    <row r="291" spans="1:12" ht="15">
      <c r="A291" s="7">
        <v>261</v>
      </c>
      <c r="B291" s="17" t="s">
        <v>334</v>
      </c>
      <c r="C291" s="18" t="s">
        <v>335</v>
      </c>
      <c r="D291" s="17" t="s">
        <v>327</v>
      </c>
      <c r="E291" s="17" t="s">
        <v>336</v>
      </c>
      <c r="F291" s="74">
        <f t="shared" si="8"/>
        <v>43647</v>
      </c>
      <c r="G291" s="37">
        <v>0</v>
      </c>
      <c r="H291" s="37">
        <v>39180</v>
      </c>
      <c r="I291" s="37">
        <v>0</v>
      </c>
      <c r="J291" s="37">
        <v>4467</v>
      </c>
      <c r="K291" s="37"/>
      <c r="L291" s="86">
        <v>20081007</v>
      </c>
    </row>
    <row r="292" spans="1:12" ht="15">
      <c r="A292" s="7">
        <v>262</v>
      </c>
      <c r="B292" s="17" t="s">
        <v>337</v>
      </c>
      <c r="C292" s="18" t="s">
        <v>338</v>
      </c>
      <c r="D292" s="17" t="s">
        <v>327</v>
      </c>
      <c r="E292" s="17" t="s">
        <v>339</v>
      </c>
      <c r="F292" s="74">
        <f t="shared" si="8"/>
        <v>92710</v>
      </c>
      <c r="G292" s="37">
        <v>0</v>
      </c>
      <c r="H292" s="37">
        <v>13510</v>
      </c>
      <c r="I292" s="37">
        <v>8100</v>
      </c>
      <c r="J292" s="37">
        <v>71100</v>
      </c>
      <c r="K292" s="37"/>
      <c r="L292" s="86">
        <v>20081107</v>
      </c>
    </row>
    <row r="293" spans="1:12" ht="15">
      <c r="A293" s="7">
        <v>263</v>
      </c>
      <c r="B293" s="17" t="s">
        <v>340</v>
      </c>
      <c r="C293" s="18" t="s">
        <v>341</v>
      </c>
      <c r="D293" s="17" t="s">
        <v>327</v>
      </c>
      <c r="E293" s="17" t="s">
        <v>342</v>
      </c>
      <c r="F293" s="74">
        <f t="shared" si="8"/>
        <v>655125</v>
      </c>
      <c r="G293" s="37">
        <v>0</v>
      </c>
      <c r="H293" s="37">
        <v>0</v>
      </c>
      <c r="I293" s="37">
        <v>0</v>
      </c>
      <c r="J293" s="37">
        <v>655125</v>
      </c>
      <c r="K293" s="37"/>
      <c r="L293" s="86">
        <v>20081007</v>
      </c>
    </row>
    <row r="294" spans="1:12" ht="15">
      <c r="A294" s="7">
        <v>264</v>
      </c>
      <c r="B294" s="17" t="s">
        <v>343</v>
      </c>
      <c r="C294" s="18" t="s">
        <v>344</v>
      </c>
      <c r="D294" s="17" t="s">
        <v>327</v>
      </c>
      <c r="E294" s="17" t="s">
        <v>345</v>
      </c>
      <c r="F294" s="74">
        <f t="shared" si="8"/>
        <v>3314380</v>
      </c>
      <c r="G294" s="37">
        <v>0</v>
      </c>
      <c r="H294" s="37">
        <v>834081</v>
      </c>
      <c r="I294" s="37">
        <v>2092500</v>
      </c>
      <c r="J294" s="37">
        <v>387799</v>
      </c>
      <c r="K294" s="37"/>
      <c r="L294" s="86">
        <v>20081007</v>
      </c>
    </row>
    <row r="295" spans="1:12" ht="15">
      <c r="A295" s="7">
        <v>265</v>
      </c>
      <c r="B295" s="17" t="s">
        <v>346</v>
      </c>
      <c r="C295" s="18" t="s">
        <v>347</v>
      </c>
      <c r="D295" s="17" t="s">
        <v>327</v>
      </c>
      <c r="E295" s="17" t="s">
        <v>348</v>
      </c>
      <c r="F295" s="74">
        <f t="shared" si="8"/>
        <v>977050</v>
      </c>
      <c r="G295" s="37">
        <v>0</v>
      </c>
      <c r="H295" s="37">
        <v>62650</v>
      </c>
      <c r="I295" s="37">
        <v>875000</v>
      </c>
      <c r="J295" s="37">
        <v>39400</v>
      </c>
      <c r="K295" s="37"/>
      <c r="L295" s="86">
        <v>20081007</v>
      </c>
    </row>
    <row r="296" spans="1:12" s="5" customFormat="1" ht="15">
      <c r="A296" s="7">
        <v>266</v>
      </c>
      <c r="B296" s="17" t="s">
        <v>349</v>
      </c>
      <c r="C296" s="18" t="s">
        <v>350</v>
      </c>
      <c r="D296" s="17" t="s">
        <v>327</v>
      </c>
      <c r="E296" s="17" t="s">
        <v>351</v>
      </c>
      <c r="F296" s="74">
        <f t="shared" si="8"/>
        <v>331239</v>
      </c>
      <c r="G296" s="37">
        <v>0</v>
      </c>
      <c r="H296" s="37">
        <v>326789</v>
      </c>
      <c r="I296" s="37">
        <v>4250</v>
      </c>
      <c r="J296" s="37">
        <v>200</v>
      </c>
      <c r="K296" s="37"/>
      <c r="L296" s="86">
        <v>20081007</v>
      </c>
    </row>
    <row r="297" spans="1:12" ht="15">
      <c r="A297" s="7">
        <v>267</v>
      </c>
      <c r="B297" s="17" t="s">
        <v>352</v>
      </c>
      <c r="C297" s="18" t="s">
        <v>353</v>
      </c>
      <c r="D297" s="17" t="s">
        <v>327</v>
      </c>
      <c r="E297" s="17" t="s">
        <v>354</v>
      </c>
      <c r="F297" s="74">
        <f t="shared" si="8"/>
        <v>243477</v>
      </c>
      <c r="G297" s="37">
        <v>40000</v>
      </c>
      <c r="H297" s="37">
        <v>106530</v>
      </c>
      <c r="I297" s="37">
        <v>0</v>
      </c>
      <c r="J297" s="37">
        <v>96947</v>
      </c>
      <c r="K297" s="37"/>
      <c r="L297" s="86">
        <v>20081107</v>
      </c>
    </row>
    <row r="298" spans="1:12" ht="15">
      <c r="A298" s="7">
        <v>268</v>
      </c>
      <c r="B298" s="17" t="s">
        <v>355</v>
      </c>
      <c r="C298" s="18" t="s">
        <v>356</v>
      </c>
      <c r="D298" s="17" t="s">
        <v>327</v>
      </c>
      <c r="E298" s="17" t="s">
        <v>234</v>
      </c>
      <c r="F298" s="74">
        <f t="shared" si="8"/>
        <v>158629</v>
      </c>
      <c r="G298" s="37">
        <v>0</v>
      </c>
      <c r="H298" s="37">
        <v>105384</v>
      </c>
      <c r="I298" s="37">
        <v>15000</v>
      </c>
      <c r="J298" s="37">
        <v>38245</v>
      </c>
      <c r="K298" s="37"/>
      <c r="L298" s="86">
        <v>20081007</v>
      </c>
    </row>
    <row r="299" spans="1:12" ht="15">
      <c r="A299" s="7">
        <v>269</v>
      </c>
      <c r="B299" s="17" t="s">
        <v>357</v>
      </c>
      <c r="C299" s="18" t="s">
        <v>358</v>
      </c>
      <c r="D299" s="17" t="s">
        <v>327</v>
      </c>
      <c r="E299" s="17" t="s">
        <v>359</v>
      </c>
      <c r="F299" s="74">
        <f t="shared" si="8"/>
        <v>125061</v>
      </c>
      <c r="G299" s="37">
        <v>0</v>
      </c>
      <c r="H299" s="37">
        <v>125061</v>
      </c>
      <c r="I299" s="37">
        <v>0</v>
      </c>
      <c r="J299" s="37">
        <v>0</v>
      </c>
      <c r="K299" s="37"/>
      <c r="L299" s="86">
        <v>20081007</v>
      </c>
    </row>
    <row r="300" spans="1:12" ht="15">
      <c r="A300" s="7">
        <v>270</v>
      </c>
      <c r="B300" s="17" t="s">
        <v>360</v>
      </c>
      <c r="C300" s="18" t="s">
        <v>361</v>
      </c>
      <c r="D300" s="17" t="s">
        <v>327</v>
      </c>
      <c r="E300" s="17" t="s">
        <v>362</v>
      </c>
      <c r="F300" s="74">
        <f t="shared" si="8"/>
        <v>35666</v>
      </c>
      <c r="G300" s="37">
        <v>0</v>
      </c>
      <c r="H300" s="37">
        <v>15666</v>
      </c>
      <c r="I300" s="37">
        <v>14000</v>
      </c>
      <c r="J300" s="37">
        <v>6000</v>
      </c>
      <c r="K300" s="72"/>
      <c r="L300" s="86">
        <v>20081007</v>
      </c>
    </row>
    <row r="301" spans="1:12" ht="15">
      <c r="A301" s="7">
        <v>271</v>
      </c>
      <c r="B301" s="17" t="s">
        <v>363</v>
      </c>
      <c r="C301" s="18" t="s">
        <v>364</v>
      </c>
      <c r="D301" s="17" t="s">
        <v>327</v>
      </c>
      <c r="E301" s="17" t="s">
        <v>365</v>
      </c>
      <c r="F301" s="74">
        <f t="shared" si="8"/>
        <v>70445</v>
      </c>
      <c r="G301" s="37">
        <v>0</v>
      </c>
      <c r="H301" s="37">
        <v>57945</v>
      </c>
      <c r="I301" s="37">
        <v>0</v>
      </c>
      <c r="J301" s="37">
        <v>12500</v>
      </c>
      <c r="K301" s="37"/>
      <c r="L301" s="86">
        <v>20081007</v>
      </c>
    </row>
    <row r="302" spans="1:12" ht="15">
      <c r="A302" s="7">
        <v>272</v>
      </c>
      <c r="B302" s="17" t="s">
        <v>366</v>
      </c>
      <c r="C302" s="18" t="s">
        <v>367</v>
      </c>
      <c r="D302" s="17" t="s">
        <v>327</v>
      </c>
      <c r="E302" s="17" t="s">
        <v>368</v>
      </c>
      <c r="F302" s="74" t="s">
        <v>1593</v>
      </c>
      <c r="G302" s="74" t="s">
        <v>1593</v>
      </c>
      <c r="H302" s="74" t="s">
        <v>1593</v>
      </c>
      <c r="I302" s="74" t="s">
        <v>1593</v>
      </c>
      <c r="J302" s="74" t="s">
        <v>1593</v>
      </c>
      <c r="K302" s="37"/>
      <c r="L302" s="66" t="s">
        <v>1593</v>
      </c>
    </row>
    <row r="303" spans="1:12" ht="15">
      <c r="A303" s="7">
        <v>273</v>
      </c>
      <c r="B303" s="17" t="s">
        <v>369</v>
      </c>
      <c r="C303" s="18" t="s">
        <v>370</v>
      </c>
      <c r="D303" s="17" t="s">
        <v>327</v>
      </c>
      <c r="E303" s="17" t="s">
        <v>371</v>
      </c>
      <c r="F303" s="74">
        <f aca="true" t="shared" si="9" ref="F303:F334">G303+H303+I303+J303</f>
        <v>237504</v>
      </c>
      <c r="G303" s="37">
        <v>62500</v>
      </c>
      <c r="H303" s="37">
        <v>167164</v>
      </c>
      <c r="I303" s="37">
        <v>1200</v>
      </c>
      <c r="J303" s="37">
        <v>6640</v>
      </c>
      <c r="K303" s="37"/>
      <c r="L303" s="86">
        <v>20081007</v>
      </c>
    </row>
    <row r="304" spans="1:12" ht="15">
      <c r="A304" s="7">
        <v>274</v>
      </c>
      <c r="B304" s="17" t="s">
        <v>372</v>
      </c>
      <c r="C304" s="18" t="s">
        <v>373</v>
      </c>
      <c r="D304" s="17" t="s">
        <v>327</v>
      </c>
      <c r="E304" s="17" t="s">
        <v>374</v>
      </c>
      <c r="F304" s="74">
        <f t="shared" si="9"/>
        <v>218345</v>
      </c>
      <c r="G304" s="37">
        <v>1700</v>
      </c>
      <c r="H304" s="37">
        <v>127570</v>
      </c>
      <c r="I304" s="37">
        <v>4200</v>
      </c>
      <c r="J304" s="37">
        <v>84875</v>
      </c>
      <c r="K304" s="72"/>
      <c r="L304" s="86">
        <v>20081007</v>
      </c>
    </row>
    <row r="305" spans="1:12" ht="15">
      <c r="A305" s="7">
        <v>275</v>
      </c>
      <c r="B305" s="17" t="s">
        <v>375</v>
      </c>
      <c r="C305" s="18" t="s">
        <v>376</v>
      </c>
      <c r="D305" s="17" t="s">
        <v>327</v>
      </c>
      <c r="E305" s="17" t="s">
        <v>377</v>
      </c>
      <c r="F305" s="74">
        <f t="shared" si="9"/>
        <v>420620</v>
      </c>
      <c r="G305" s="37">
        <v>0</v>
      </c>
      <c r="H305" s="37">
        <v>374070</v>
      </c>
      <c r="I305" s="37">
        <v>0</v>
      </c>
      <c r="J305" s="37">
        <v>46550</v>
      </c>
      <c r="K305" s="37"/>
      <c r="L305" s="86">
        <v>20081007</v>
      </c>
    </row>
    <row r="306" spans="1:12" ht="15">
      <c r="A306" s="7">
        <v>276</v>
      </c>
      <c r="B306" s="17" t="s">
        <v>378</v>
      </c>
      <c r="C306" s="18" t="s">
        <v>379</v>
      </c>
      <c r="D306" s="17" t="s">
        <v>327</v>
      </c>
      <c r="E306" s="17" t="s">
        <v>380</v>
      </c>
      <c r="F306" s="74">
        <f t="shared" si="9"/>
        <v>117941</v>
      </c>
      <c r="G306" s="37">
        <v>0</v>
      </c>
      <c r="H306" s="37">
        <v>41945</v>
      </c>
      <c r="I306" s="37">
        <v>0</v>
      </c>
      <c r="J306" s="37">
        <v>75996</v>
      </c>
      <c r="K306" s="37"/>
      <c r="L306" s="86">
        <v>20081107</v>
      </c>
    </row>
    <row r="307" spans="1:12" ht="15">
      <c r="A307" s="7">
        <v>277</v>
      </c>
      <c r="B307" s="17" t="s">
        <v>381</v>
      </c>
      <c r="C307" s="18" t="s">
        <v>382</v>
      </c>
      <c r="D307" s="17" t="s">
        <v>327</v>
      </c>
      <c r="E307" s="17" t="s">
        <v>383</v>
      </c>
      <c r="F307" s="74">
        <f t="shared" si="9"/>
        <v>3539723</v>
      </c>
      <c r="G307" s="37">
        <v>3407500</v>
      </c>
      <c r="H307" s="37">
        <v>109773</v>
      </c>
      <c r="I307" s="37">
        <v>650</v>
      </c>
      <c r="J307" s="37">
        <v>21800</v>
      </c>
      <c r="K307" s="37"/>
      <c r="L307" s="86">
        <v>20081007</v>
      </c>
    </row>
    <row r="308" spans="1:12" ht="15">
      <c r="A308" s="7">
        <v>278</v>
      </c>
      <c r="B308" s="17" t="s">
        <v>384</v>
      </c>
      <c r="C308" s="18" t="s">
        <v>385</v>
      </c>
      <c r="D308" s="17" t="s">
        <v>327</v>
      </c>
      <c r="E308" s="17" t="s">
        <v>386</v>
      </c>
      <c r="F308" s="74">
        <f t="shared" si="9"/>
        <v>45077</v>
      </c>
      <c r="G308" s="37">
        <v>0</v>
      </c>
      <c r="H308" s="37">
        <v>43877</v>
      </c>
      <c r="I308" s="37">
        <v>0</v>
      </c>
      <c r="J308" s="37">
        <v>1200</v>
      </c>
      <c r="K308" s="37"/>
      <c r="L308" s="86">
        <v>20081007</v>
      </c>
    </row>
    <row r="309" spans="1:12" ht="15">
      <c r="A309" s="7">
        <v>279</v>
      </c>
      <c r="B309" s="17" t="s">
        <v>387</v>
      </c>
      <c r="C309" s="18" t="s">
        <v>388</v>
      </c>
      <c r="D309" s="17" t="s">
        <v>327</v>
      </c>
      <c r="E309" s="17" t="s">
        <v>389</v>
      </c>
      <c r="F309" s="74">
        <f t="shared" si="9"/>
        <v>1972716</v>
      </c>
      <c r="G309" s="37">
        <v>475540</v>
      </c>
      <c r="H309" s="37">
        <v>476808</v>
      </c>
      <c r="I309" s="37">
        <v>77527</v>
      </c>
      <c r="J309" s="37">
        <v>942841</v>
      </c>
      <c r="K309" s="37"/>
      <c r="L309" s="86">
        <v>20081007</v>
      </c>
    </row>
    <row r="310" spans="1:12" ht="15">
      <c r="A310" s="7">
        <v>280</v>
      </c>
      <c r="B310" s="17" t="s">
        <v>390</v>
      </c>
      <c r="C310" s="18" t="s">
        <v>391</v>
      </c>
      <c r="D310" s="17" t="s">
        <v>327</v>
      </c>
      <c r="E310" s="17" t="s">
        <v>392</v>
      </c>
      <c r="F310" s="74">
        <f t="shared" si="9"/>
        <v>2105129</v>
      </c>
      <c r="G310" s="37">
        <v>470300</v>
      </c>
      <c r="H310" s="37">
        <v>1275470</v>
      </c>
      <c r="I310" s="37">
        <v>252083</v>
      </c>
      <c r="J310" s="37">
        <v>107276</v>
      </c>
      <c r="K310" s="37"/>
      <c r="L310" s="86">
        <v>20081007</v>
      </c>
    </row>
    <row r="311" spans="1:12" ht="15">
      <c r="A311" s="7">
        <v>281</v>
      </c>
      <c r="B311" s="17" t="s">
        <v>393</v>
      </c>
      <c r="C311" s="18" t="s">
        <v>394</v>
      </c>
      <c r="D311" s="17" t="s">
        <v>327</v>
      </c>
      <c r="E311" s="17" t="s">
        <v>395</v>
      </c>
      <c r="F311" s="74">
        <f t="shared" si="9"/>
        <v>15810</v>
      </c>
      <c r="G311" s="37">
        <v>0</v>
      </c>
      <c r="H311" s="37">
        <v>13960</v>
      </c>
      <c r="I311" s="37">
        <v>0</v>
      </c>
      <c r="J311" s="37">
        <v>1850</v>
      </c>
      <c r="K311" s="37"/>
      <c r="L311" s="86">
        <v>20081107</v>
      </c>
    </row>
    <row r="312" spans="1:12" ht="15">
      <c r="A312" s="7">
        <v>282</v>
      </c>
      <c r="B312" s="17" t="s">
        <v>396</v>
      </c>
      <c r="C312" s="18" t="s">
        <v>397</v>
      </c>
      <c r="D312" s="17" t="s">
        <v>327</v>
      </c>
      <c r="E312" s="17" t="s">
        <v>398</v>
      </c>
      <c r="F312" s="74">
        <f t="shared" si="9"/>
        <v>1044081</v>
      </c>
      <c r="G312" s="37">
        <v>400</v>
      </c>
      <c r="H312" s="37">
        <v>463731</v>
      </c>
      <c r="I312" s="37">
        <v>426500</v>
      </c>
      <c r="J312" s="37">
        <v>153450</v>
      </c>
      <c r="K312" s="37"/>
      <c r="L312" s="86">
        <v>20081107</v>
      </c>
    </row>
    <row r="313" spans="1:12" ht="15">
      <c r="A313" s="7">
        <v>283</v>
      </c>
      <c r="B313" s="17" t="s">
        <v>399</v>
      </c>
      <c r="C313" s="18" t="s">
        <v>400</v>
      </c>
      <c r="D313" s="17" t="s">
        <v>327</v>
      </c>
      <c r="E313" s="17" t="s">
        <v>401</v>
      </c>
      <c r="F313" s="74">
        <f t="shared" si="9"/>
        <v>232104</v>
      </c>
      <c r="G313" s="37">
        <v>3700</v>
      </c>
      <c r="H313" s="37">
        <v>52994</v>
      </c>
      <c r="I313" s="37">
        <v>0</v>
      </c>
      <c r="J313" s="37">
        <v>175410</v>
      </c>
      <c r="K313" s="37"/>
      <c r="L313" s="86">
        <v>20081107</v>
      </c>
    </row>
    <row r="314" spans="1:12" ht="15">
      <c r="A314" s="7">
        <v>284</v>
      </c>
      <c r="B314" s="17" t="s">
        <v>402</v>
      </c>
      <c r="C314" s="18" t="s">
        <v>403</v>
      </c>
      <c r="D314" s="17" t="s">
        <v>327</v>
      </c>
      <c r="E314" s="17" t="s">
        <v>404</v>
      </c>
      <c r="F314" s="74">
        <f t="shared" si="9"/>
        <v>80102</v>
      </c>
      <c r="G314" s="37">
        <v>0</v>
      </c>
      <c r="H314" s="37">
        <v>79102</v>
      </c>
      <c r="I314" s="37">
        <v>0</v>
      </c>
      <c r="J314" s="37">
        <v>1000</v>
      </c>
      <c r="K314" s="37"/>
      <c r="L314" s="86">
        <v>20081007</v>
      </c>
    </row>
    <row r="315" spans="1:12" ht="15">
      <c r="A315" s="7">
        <v>285</v>
      </c>
      <c r="B315" s="17" t="s">
        <v>406</v>
      </c>
      <c r="C315" s="18" t="s">
        <v>407</v>
      </c>
      <c r="D315" s="17" t="s">
        <v>405</v>
      </c>
      <c r="E315" s="17" t="s">
        <v>408</v>
      </c>
      <c r="F315" s="74">
        <f t="shared" si="9"/>
        <v>2279151</v>
      </c>
      <c r="G315" s="37">
        <v>1307000</v>
      </c>
      <c r="H315" s="37">
        <v>438412</v>
      </c>
      <c r="I315" s="37">
        <v>19250</v>
      </c>
      <c r="J315" s="37">
        <v>514489</v>
      </c>
      <c r="K315" s="37"/>
      <c r="L315" s="86">
        <v>20081007</v>
      </c>
    </row>
    <row r="316" spans="1:12" ht="15">
      <c r="A316" s="7">
        <v>286</v>
      </c>
      <c r="B316" s="17" t="s">
        <v>976</v>
      </c>
      <c r="C316" s="18" t="s">
        <v>977</v>
      </c>
      <c r="D316" s="17" t="s">
        <v>405</v>
      </c>
      <c r="E316" s="17" t="s">
        <v>978</v>
      </c>
      <c r="F316" s="74">
        <f t="shared" si="9"/>
        <v>2315357</v>
      </c>
      <c r="G316" s="37">
        <v>1000</v>
      </c>
      <c r="H316" s="37">
        <v>1339175</v>
      </c>
      <c r="I316" s="37">
        <v>218001</v>
      </c>
      <c r="J316" s="37">
        <v>757181</v>
      </c>
      <c r="K316" s="37"/>
      <c r="L316" s="86">
        <v>20081007</v>
      </c>
    </row>
    <row r="317" spans="1:12" ht="15">
      <c r="A317" s="7">
        <v>287</v>
      </c>
      <c r="B317" s="17" t="s">
        <v>979</v>
      </c>
      <c r="C317" s="18" t="s">
        <v>980</v>
      </c>
      <c r="D317" s="17" t="s">
        <v>405</v>
      </c>
      <c r="E317" s="17" t="s">
        <v>1877</v>
      </c>
      <c r="F317" s="74">
        <f t="shared" si="9"/>
        <v>7147649</v>
      </c>
      <c r="G317" s="37">
        <v>1639290</v>
      </c>
      <c r="H317" s="37">
        <v>1304110</v>
      </c>
      <c r="I317" s="37">
        <v>2436492</v>
      </c>
      <c r="J317" s="37">
        <v>1767757</v>
      </c>
      <c r="K317" s="37"/>
      <c r="L317" s="86">
        <v>20081107</v>
      </c>
    </row>
    <row r="318" spans="1:12" ht="15">
      <c r="A318" s="7">
        <v>288</v>
      </c>
      <c r="B318" s="17" t="s">
        <v>981</v>
      </c>
      <c r="C318" s="18" t="s">
        <v>982</v>
      </c>
      <c r="D318" s="17" t="s">
        <v>405</v>
      </c>
      <c r="E318" s="17" t="s">
        <v>983</v>
      </c>
      <c r="F318" s="74">
        <f t="shared" si="9"/>
        <v>254774</v>
      </c>
      <c r="G318" s="37">
        <v>177350</v>
      </c>
      <c r="H318" s="37">
        <v>64424</v>
      </c>
      <c r="I318" s="37">
        <v>0</v>
      </c>
      <c r="J318" s="37">
        <v>13000</v>
      </c>
      <c r="K318" s="37"/>
      <c r="L318" s="86">
        <v>20081007</v>
      </c>
    </row>
    <row r="319" spans="1:12" ht="15">
      <c r="A319" s="7">
        <v>289</v>
      </c>
      <c r="B319" s="17" t="s">
        <v>984</v>
      </c>
      <c r="C319" s="18" t="s">
        <v>985</v>
      </c>
      <c r="D319" s="17" t="s">
        <v>405</v>
      </c>
      <c r="E319" s="17" t="s">
        <v>986</v>
      </c>
      <c r="F319" s="74">
        <f t="shared" si="9"/>
        <v>168207</v>
      </c>
      <c r="G319" s="37">
        <v>0</v>
      </c>
      <c r="H319" s="37">
        <v>163656</v>
      </c>
      <c r="I319" s="37">
        <v>1001</v>
      </c>
      <c r="J319" s="37">
        <v>3550</v>
      </c>
      <c r="K319" s="37"/>
      <c r="L319" s="86">
        <v>20081007</v>
      </c>
    </row>
    <row r="320" spans="1:12" ht="15">
      <c r="A320" s="7">
        <v>290</v>
      </c>
      <c r="B320" s="17" t="s">
        <v>987</v>
      </c>
      <c r="C320" s="18" t="s">
        <v>988</v>
      </c>
      <c r="D320" s="17" t="s">
        <v>405</v>
      </c>
      <c r="E320" s="17" t="s">
        <v>132</v>
      </c>
      <c r="F320" s="74">
        <f t="shared" si="9"/>
        <v>7611055</v>
      </c>
      <c r="G320" s="37">
        <v>200000</v>
      </c>
      <c r="H320" s="37">
        <v>1028778</v>
      </c>
      <c r="I320" s="37">
        <v>2826792</v>
      </c>
      <c r="J320" s="37">
        <v>3555485</v>
      </c>
      <c r="K320" s="37"/>
      <c r="L320" s="86">
        <v>20081007</v>
      </c>
    </row>
    <row r="321" spans="1:12" ht="15">
      <c r="A321" s="7">
        <v>291</v>
      </c>
      <c r="B321" s="17" t="s">
        <v>989</v>
      </c>
      <c r="C321" s="18" t="s">
        <v>990</v>
      </c>
      <c r="D321" s="17" t="s">
        <v>405</v>
      </c>
      <c r="E321" s="17" t="s">
        <v>135</v>
      </c>
      <c r="F321" s="74">
        <f t="shared" si="9"/>
        <v>4650376</v>
      </c>
      <c r="G321" s="37">
        <v>46100</v>
      </c>
      <c r="H321" s="37">
        <v>1242384</v>
      </c>
      <c r="I321" s="37">
        <v>2155862</v>
      </c>
      <c r="J321" s="37">
        <v>1206030</v>
      </c>
      <c r="K321" s="37"/>
      <c r="L321" s="86">
        <v>20081007</v>
      </c>
    </row>
    <row r="322" spans="1:12" ht="15">
      <c r="A322" s="7">
        <v>292</v>
      </c>
      <c r="B322" s="17" t="s">
        <v>991</v>
      </c>
      <c r="C322" s="18" t="s">
        <v>992</v>
      </c>
      <c r="D322" s="17" t="s">
        <v>405</v>
      </c>
      <c r="E322" s="17" t="s">
        <v>993</v>
      </c>
      <c r="F322" s="74">
        <f t="shared" si="9"/>
        <v>256972</v>
      </c>
      <c r="G322" s="37">
        <v>3500</v>
      </c>
      <c r="H322" s="37">
        <v>120112</v>
      </c>
      <c r="I322" s="37">
        <v>0</v>
      </c>
      <c r="J322" s="37">
        <v>133360</v>
      </c>
      <c r="K322" s="37"/>
      <c r="L322" s="86">
        <v>20081007</v>
      </c>
    </row>
    <row r="323" spans="1:12" ht="15">
      <c r="A323" s="7">
        <v>293</v>
      </c>
      <c r="B323" s="17" t="s">
        <v>994</v>
      </c>
      <c r="C323" s="18" t="s">
        <v>995</v>
      </c>
      <c r="D323" s="17" t="s">
        <v>405</v>
      </c>
      <c r="E323" s="17" t="s">
        <v>996</v>
      </c>
      <c r="F323" s="74">
        <f t="shared" si="9"/>
        <v>1890240</v>
      </c>
      <c r="G323" s="37">
        <v>644560</v>
      </c>
      <c r="H323" s="37">
        <v>832500</v>
      </c>
      <c r="I323" s="37">
        <v>0</v>
      </c>
      <c r="J323" s="37">
        <v>413180</v>
      </c>
      <c r="K323" s="37"/>
      <c r="L323" s="86">
        <v>20081007</v>
      </c>
    </row>
    <row r="324" spans="1:12" s="5" customFormat="1" ht="15">
      <c r="A324" s="7">
        <v>294</v>
      </c>
      <c r="B324" s="17" t="s">
        <v>997</v>
      </c>
      <c r="C324" s="18" t="s">
        <v>998</v>
      </c>
      <c r="D324" s="17" t="s">
        <v>405</v>
      </c>
      <c r="E324" s="17" t="s">
        <v>999</v>
      </c>
      <c r="F324" s="74">
        <f t="shared" si="9"/>
        <v>3989774</v>
      </c>
      <c r="G324" s="37">
        <v>712801</v>
      </c>
      <c r="H324" s="37">
        <v>3000633</v>
      </c>
      <c r="I324" s="37">
        <v>25900</v>
      </c>
      <c r="J324" s="37">
        <v>250440</v>
      </c>
      <c r="K324" s="37"/>
      <c r="L324" s="86">
        <v>20081007</v>
      </c>
    </row>
    <row r="325" spans="1:12" ht="15">
      <c r="A325" s="7">
        <v>295</v>
      </c>
      <c r="B325" s="17" t="s">
        <v>1000</v>
      </c>
      <c r="C325" s="18" t="s">
        <v>1001</v>
      </c>
      <c r="D325" s="17" t="s">
        <v>405</v>
      </c>
      <c r="E325" s="17" t="s">
        <v>1002</v>
      </c>
      <c r="F325" s="74">
        <f t="shared" si="9"/>
        <v>1218488</v>
      </c>
      <c r="G325" s="37">
        <v>123250</v>
      </c>
      <c r="H325" s="37">
        <v>303964</v>
      </c>
      <c r="I325" s="37">
        <v>650000</v>
      </c>
      <c r="J325" s="37">
        <v>141274</v>
      </c>
      <c r="K325" s="37"/>
      <c r="L325" s="86">
        <v>20081107</v>
      </c>
    </row>
    <row r="326" spans="1:12" ht="15">
      <c r="A326" s="7">
        <v>296</v>
      </c>
      <c r="B326" s="17" t="s">
        <v>1003</v>
      </c>
      <c r="C326" s="18" t="s">
        <v>1004</v>
      </c>
      <c r="D326" s="17" t="s">
        <v>405</v>
      </c>
      <c r="E326" s="17" t="s">
        <v>412</v>
      </c>
      <c r="F326" s="74">
        <f t="shared" si="9"/>
        <v>881813</v>
      </c>
      <c r="G326" s="37">
        <v>270000</v>
      </c>
      <c r="H326" s="37">
        <v>363463</v>
      </c>
      <c r="I326" s="37">
        <v>13000</v>
      </c>
      <c r="J326" s="37">
        <v>235350</v>
      </c>
      <c r="K326" s="37"/>
      <c r="L326" s="86">
        <v>20081107</v>
      </c>
    </row>
    <row r="327" spans="1:12" ht="15">
      <c r="A327" s="7">
        <v>297</v>
      </c>
      <c r="B327" s="17" t="s">
        <v>1005</v>
      </c>
      <c r="C327" s="18" t="s">
        <v>1006</v>
      </c>
      <c r="D327" s="17" t="s">
        <v>405</v>
      </c>
      <c r="E327" s="17" t="s">
        <v>1007</v>
      </c>
      <c r="F327" s="74">
        <f t="shared" si="9"/>
        <v>21264515</v>
      </c>
      <c r="G327" s="37">
        <v>1828659</v>
      </c>
      <c r="H327" s="37">
        <v>981693</v>
      </c>
      <c r="I327" s="37">
        <v>35000</v>
      </c>
      <c r="J327" s="37">
        <v>18419163</v>
      </c>
      <c r="K327" s="37"/>
      <c r="L327" s="86">
        <v>20081007</v>
      </c>
    </row>
    <row r="328" spans="1:12" ht="15">
      <c r="A328" s="7">
        <v>298</v>
      </c>
      <c r="B328" s="17" t="s">
        <v>1009</v>
      </c>
      <c r="C328" s="18" t="s">
        <v>1010</v>
      </c>
      <c r="D328" s="17" t="s">
        <v>1008</v>
      </c>
      <c r="E328" s="17" t="s">
        <v>1011</v>
      </c>
      <c r="F328" s="74">
        <f t="shared" si="9"/>
        <v>3795510</v>
      </c>
      <c r="G328" s="37">
        <v>467216</v>
      </c>
      <c r="H328" s="37">
        <v>356946</v>
      </c>
      <c r="I328" s="37">
        <v>1800700</v>
      </c>
      <c r="J328" s="37">
        <v>1170648</v>
      </c>
      <c r="K328" s="37"/>
      <c r="L328" s="86">
        <v>20081007</v>
      </c>
    </row>
    <row r="329" spans="1:12" ht="15">
      <c r="A329" s="7">
        <v>299</v>
      </c>
      <c r="B329" s="17" t="s">
        <v>1012</v>
      </c>
      <c r="C329" s="18" t="s">
        <v>1013</v>
      </c>
      <c r="D329" s="17" t="s">
        <v>1008</v>
      </c>
      <c r="E329" s="17" t="s">
        <v>1014</v>
      </c>
      <c r="F329" s="74">
        <f t="shared" si="9"/>
        <v>716100</v>
      </c>
      <c r="G329" s="37">
        <v>0</v>
      </c>
      <c r="H329" s="37">
        <v>438452</v>
      </c>
      <c r="I329" s="37">
        <v>144000</v>
      </c>
      <c r="J329" s="37">
        <v>133648</v>
      </c>
      <c r="K329" s="37"/>
      <c r="L329" s="86">
        <v>20081007</v>
      </c>
    </row>
    <row r="330" spans="1:12" ht="15">
      <c r="A330" s="7">
        <v>300</v>
      </c>
      <c r="B330" s="17" t="s">
        <v>1015</v>
      </c>
      <c r="C330" s="18" t="s">
        <v>1016</v>
      </c>
      <c r="D330" s="17" t="s">
        <v>1008</v>
      </c>
      <c r="E330" s="17" t="s">
        <v>1017</v>
      </c>
      <c r="F330" s="74">
        <f t="shared" si="9"/>
        <v>103302</v>
      </c>
      <c r="G330" s="37">
        <v>0</v>
      </c>
      <c r="H330" s="37">
        <v>65302</v>
      </c>
      <c r="I330" s="37">
        <v>0</v>
      </c>
      <c r="J330" s="37">
        <v>38000</v>
      </c>
      <c r="K330" s="37"/>
      <c r="L330" s="86">
        <v>20081107</v>
      </c>
    </row>
    <row r="331" spans="1:12" ht="15">
      <c r="A331" s="7">
        <v>301</v>
      </c>
      <c r="B331" s="17" t="s">
        <v>1018</v>
      </c>
      <c r="C331" s="18" t="s">
        <v>1019</v>
      </c>
      <c r="D331" s="17" t="s">
        <v>1008</v>
      </c>
      <c r="E331" s="17" t="s">
        <v>1020</v>
      </c>
      <c r="F331" s="74">
        <f t="shared" si="9"/>
        <v>2640201</v>
      </c>
      <c r="G331" s="37">
        <v>0</v>
      </c>
      <c r="H331" s="37">
        <v>1061673</v>
      </c>
      <c r="I331" s="37">
        <v>0</v>
      </c>
      <c r="J331" s="37">
        <v>1578528</v>
      </c>
      <c r="K331" s="37"/>
      <c r="L331" s="86">
        <v>20081107</v>
      </c>
    </row>
    <row r="332" spans="1:12" ht="15">
      <c r="A332" s="7">
        <v>302</v>
      </c>
      <c r="B332" s="17" t="s">
        <v>1021</v>
      </c>
      <c r="C332" s="18" t="s">
        <v>1022</v>
      </c>
      <c r="D332" s="17" t="s">
        <v>1008</v>
      </c>
      <c r="E332" s="17" t="s">
        <v>1023</v>
      </c>
      <c r="F332" s="74">
        <f t="shared" si="9"/>
        <v>6721691</v>
      </c>
      <c r="G332" s="37">
        <v>981743</v>
      </c>
      <c r="H332" s="37">
        <v>2155352</v>
      </c>
      <c r="I332" s="37">
        <v>130501</v>
      </c>
      <c r="J332" s="37">
        <v>3454095</v>
      </c>
      <c r="K332" s="37"/>
      <c r="L332" s="86">
        <v>20081007</v>
      </c>
    </row>
    <row r="333" spans="1:12" ht="15">
      <c r="A333" s="7">
        <v>303</v>
      </c>
      <c r="B333" s="17" t="s">
        <v>1024</v>
      </c>
      <c r="C333" s="18" t="s">
        <v>1025</v>
      </c>
      <c r="D333" s="17" t="s">
        <v>1008</v>
      </c>
      <c r="E333" s="17" t="s">
        <v>1026</v>
      </c>
      <c r="F333" s="74">
        <f t="shared" si="9"/>
        <v>14987</v>
      </c>
      <c r="G333" s="37">
        <v>0</v>
      </c>
      <c r="H333" s="37">
        <v>14987</v>
      </c>
      <c r="I333" s="37">
        <v>0</v>
      </c>
      <c r="J333" s="37">
        <v>0</v>
      </c>
      <c r="K333" s="37"/>
      <c r="L333" s="86">
        <v>20081007</v>
      </c>
    </row>
    <row r="334" spans="1:12" ht="15">
      <c r="A334" s="7">
        <v>304</v>
      </c>
      <c r="B334" s="17" t="s">
        <v>1027</v>
      </c>
      <c r="C334" s="18" t="s">
        <v>1028</v>
      </c>
      <c r="D334" s="17" t="s">
        <v>1008</v>
      </c>
      <c r="E334" s="17" t="s">
        <v>1029</v>
      </c>
      <c r="F334" s="74">
        <f t="shared" si="9"/>
        <v>365013</v>
      </c>
      <c r="G334" s="37">
        <v>0</v>
      </c>
      <c r="H334" s="37">
        <v>14000</v>
      </c>
      <c r="I334" s="37">
        <v>0</v>
      </c>
      <c r="J334" s="37">
        <v>351013</v>
      </c>
      <c r="K334" s="37"/>
      <c r="L334" s="86">
        <v>20081107</v>
      </c>
    </row>
    <row r="335" spans="1:12" ht="15">
      <c r="A335" s="7">
        <v>305</v>
      </c>
      <c r="B335" s="17" t="s">
        <v>1030</v>
      </c>
      <c r="C335" s="18" t="s">
        <v>1031</v>
      </c>
      <c r="D335" s="17" t="s">
        <v>1008</v>
      </c>
      <c r="E335" s="17" t="s">
        <v>1032</v>
      </c>
      <c r="F335" s="74">
        <f aca="true" t="shared" si="10" ref="F335:F366">G335+H335+I335+J335</f>
        <v>41750</v>
      </c>
      <c r="G335" s="37">
        <v>0</v>
      </c>
      <c r="H335" s="37">
        <v>34240</v>
      </c>
      <c r="I335" s="37">
        <v>0</v>
      </c>
      <c r="J335" s="37">
        <v>7510</v>
      </c>
      <c r="K335" s="37"/>
      <c r="L335" s="86">
        <v>20081107</v>
      </c>
    </row>
    <row r="336" spans="1:12" ht="15">
      <c r="A336" s="7">
        <v>306</v>
      </c>
      <c r="B336" s="17" t="s">
        <v>1033</v>
      </c>
      <c r="C336" s="18" t="s">
        <v>1034</v>
      </c>
      <c r="D336" s="17" t="s">
        <v>1008</v>
      </c>
      <c r="E336" s="17" t="s">
        <v>1035</v>
      </c>
      <c r="F336" s="74">
        <f t="shared" si="10"/>
        <v>2508948</v>
      </c>
      <c r="G336" s="37">
        <v>426006</v>
      </c>
      <c r="H336" s="37">
        <v>1040029</v>
      </c>
      <c r="I336" s="37">
        <v>24455</v>
      </c>
      <c r="J336" s="37">
        <v>1018458</v>
      </c>
      <c r="K336" s="37"/>
      <c r="L336" s="86">
        <v>20081107</v>
      </c>
    </row>
    <row r="337" spans="1:12" ht="15">
      <c r="A337" s="7">
        <v>307</v>
      </c>
      <c r="B337" s="17" t="s">
        <v>1036</v>
      </c>
      <c r="C337" s="18" t="s">
        <v>1037</v>
      </c>
      <c r="D337" s="17" t="s">
        <v>1008</v>
      </c>
      <c r="E337" s="17" t="s">
        <v>1038</v>
      </c>
      <c r="F337" s="74">
        <f t="shared" si="10"/>
        <v>687586</v>
      </c>
      <c r="G337" s="37">
        <v>0</v>
      </c>
      <c r="H337" s="37">
        <v>576525</v>
      </c>
      <c r="I337" s="37">
        <v>0</v>
      </c>
      <c r="J337" s="37">
        <v>111061</v>
      </c>
      <c r="K337" s="37"/>
      <c r="L337" s="86">
        <v>20081007</v>
      </c>
    </row>
    <row r="338" spans="1:12" ht="15">
      <c r="A338" s="7">
        <v>308</v>
      </c>
      <c r="B338" s="17" t="s">
        <v>1039</v>
      </c>
      <c r="C338" s="18" t="s">
        <v>1040</v>
      </c>
      <c r="D338" s="17" t="s">
        <v>1008</v>
      </c>
      <c r="E338" s="17" t="s">
        <v>1041</v>
      </c>
      <c r="F338" s="74">
        <f t="shared" si="10"/>
        <v>539578</v>
      </c>
      <c r="G338" s="37">
        <v>3700</v>
      </c>
      <c r="H338" s="37">
        <v>439028</v>
      </c>
      <c r="I338" s="37">
        <v>0</v>
      </c>
      <c r="J338" s="37">
        <v>96850</v>
      </c>
      <c r="K338" s="52"/>
      <c r="L338" s="86">
        <v>20081107</v>
      </c>
    </row>
    <row r="339" spans="1:12" ht="15">
      <c r="A339" s="7">
        <v>309</v>
      </c>
      <c r="B339" s="17" t="s">
        <v>1042</v>
      </c>
      <c r="C339" s="18" t="s">
        <v>1043</v>
      </c>
      <c r="D339" s="17" t="s">
        <v>1008</v>
      </c>
      <c r="E339" s="17" t="s">
        <v>1044</v>
      </c>
      <c r="F339" s="74">
        <f t="shared" si="10"/>
        <v>142309</v>
      </c>
      <c r="G339" s="37">
        <v>0</v>
      </c>
      <c r="H339" s="37">
        <v>142309</v>
      </c>
      <c r="I339" s="37">
        <v>0</v>
      </c>
      <c r="J339" s="37">
        <v>0</v>
      </c>
      <c r="K339" s="37"/>
      <c r="L339" s="86">
        <v>20081007</v>
      </c>
    </row>
    <row r="340" spans="1:12" ht="15">
      <c r="A340" s="7">
        <v>310</v>
      </c>
      <c r="B340" s="17" t="s">
        <v>1045</v>
      </c>
      <c r="C340" s="18" t="s">
        <v>1046</v>
      </c>
      <c r="D340" s="17" t="s">
        <v>1008</v>
      </c>
      <c r="E340" s="17" t="s">
        <v>251</v>
      </c>
      <c r="F340" s="74">
        <f t="shared" si="10"/>
        <v>5744269</v>
      </c>
      <c r="G340" s="37">
        <v>2892777</v>
      </c>
      <c r="H340" s="37">
        <v>761722</v>
      </c>
      <c r="I340" s="37">
        <v>1168102</v>
      </c>
      <c r="J340" s="37">
        <v>921668</v>
      </c>
      <c r="K340" s="37"/>
      <c r="L340" s="86">
        <v>20081007</v>
      </c>
    </row>
    <row r="341" spans="1:12" ht="15">
      <c r="A341" s="7">
        <v>311</v>
      </c>
      <c r="B341" s="17" t="s">
        <v>1047</v>
      </c>
      <c r="C341" s="18" t="s">
        <v>1048</v>
      </c>
      <c r="D341" s="17" t="s">
        <v>1008</v>
      </c>
      <c r="E341" s="17" t="s">
        <v>1542</v>
      </c>
      <c r="F341" s="74">
        <f t="shared" si="10"/>
        <v>2412093</v>
      </c>
      <c r="G341" s="37">
        <v>0</v>
      </c>
      <c r="H341" s="37">
        <v>585269</v>
      </c>
      <c r="I341" s="37">
        <v>0</v>
      </c>
      <c r="J341" s="37">
        <v>1826824</v>
      </c>
      <c r="K341" s="37"/>
      <c r="L341" s="86">
        <v>20081007</v>
      </c>
    </row>
    <row r="342" spans="1:12" ht="15">
      <c r="A342" s="7">
        <v>312</v>
      </c>
      <c r="B342" s="17" t="s">
        <v>1049</v>
      </c>
      <c r="C342" s="18" t="s">
        <v>1050</v>
      </c>
      <c r="D342" s="17" t="s">
        <v>1008</v>
      </c>
      <c r="E342" s="17" t="s">
        <v>1051</v>
      </c>
      <c r="F342" s="74">
        <f t="shared" si="10"/>
        <v>5591409</v>
      </c>
      <c r="G342" s="37">
        <v>0</v>
      </c>
      <c r="H342" s="37">
        <v>531142</v>
      </c>
      <c r="I342" s="37">
        <v>90000</v>
      </c>
      <c r="J342" s="37">
        <v>4970267</v>
      </c>
      <c r="K342" s="37"/>
      <c r="L342" s="86">
        <v>20081007</v>
      </c>
    </row>
    <row r="343" spans="1:12" ht="15">
      <c r="A343" s="7">
        <v>313</v>
      </c>
      <c r="B343" s="17" t="s">
        <v>1052</v>
      </c>
      <c r="C343" s="18" t="s">
        <v>1053</v>
      </c>
      <c r="D343" s="17" t="s">
        <v>1008</v>
      </c>
      <c r="E343" s="17" t="s">
        <v>1054</v>
      </c>
      <c r="F343" s="74">
        <f t="shared" si="10"/>
        <v>1815960</v>
      </c>
      <c r="G343" s="37">
        <v>251001</v>
      </c>
      <c r="H343" s="37">
        <v>520978</v>
      </c>
      <c r="I343" s="37">
        <v>1800</v>
      </c>
      <c r="J343" s="37">
        <v>1042181</v>
      </c>
      <c r="K343" s="37"/>
      <c r="L343" s="86">
        <v>20081007</v>
      </c>
    </row>
    <row r="344" spans="1:12" ht="15">
      <c r="A344" s="7">
        <v>314</v>
      </c>
      <c r="B344" s="17" t="s">
        <v>1055</v>
      </c>
      <c r="C344" s="18" t="s">
        <v>1056</v>
      </c>
      <c r="D344" s="17" t="s">
        <v>1008</v>
      </c>
      <c r="E344" s="17" t="s">
        <v>1057</v>
      </c>
      <c r="F344" s="74">
        <f t="shared" si="10"/>
        <v>2968714</v>
      </c>
      <c r="G344" s="37">
        <v>1</v>
      </c>
      <c r="H344" s="37">
        <v>863245</v>
      </c>
      <c r="I344" s="37">
        <v>370804</v>
      </c>
      <c r="J344" s="37">
        <v>1734664</v>
      </c>
      <c r="K344" s="37"/>
      <c r="L344" s="86">
        <v>20081107</v>
      </c>
    </row>
    <row r="345" spans="1:12" ht="15">
      <c r="A345" s="7">
        <v>315</v>
      </c>
      <c r="B345" s="17" t="s">
        <v>1058</v>
      </c>
      <c r="C345" s="18" t="s">
        <v>1059</v>
      </c>
      <c r="D345" s="17" t="s">
        <v>1008</v>
      </c>
      <c r="E345" s="17" t="s">
        <v>1060</v>
      </c>
      <c r="F345" s="74">
        <f t="shared" si="10"/>
        <v>6309841</v>
      </c>
      <c r="G345" s="37">
        <v>198901</v>
      </c>
      <c r="H345" s="37">
        <v>344804</v>
      </c>
      <c r="I345" s="37">
        <v>232800</v>
      </c>
      <c r="J345" s="37">
        <v>5533336</v>
      </c>
      <c r="K345" s="37"/>
      <c r="L345" s="86">
        <v>20081107</v>
      </c>
    </row>
    <row r="346" spans="1:12" ht="15">
      <c r="A346" s="7">
        <v>316</v>
      </c>
      <c r="B346" s="17" t="s">
        <v>1061</v>
      </c>
      <c r="C346" s="18" t="s">
        <v>1062</v>
      </c>
      <c r="D346" s="17" t="s">
        <v>1008</v>
      </c>
      <c r="E346" s="17" t="s">
        <v>1063</v>
      </c>
      <c r="F346" s="74">
        <f t="shared" si="10"/>
        <v>9002974</v>
      </c>
      <c r="G346" s="37">
        <v>787492</v>
      </c>
      <c r="H346" s="37">
        <v>588381</v>
      </c>
      <c r="I346" s="37">
        <v>550001</v>
      </c>
      <c r="J346" s="37">
        <v>7077100</v>
      </c>
      <c r="K346" s="37"/>
      <c r="L346" s="86">
        <v>20081007</v>
      </c>
    </row>
    <row r="347" spans="1:12" ht="15">
      <c r="A347" s="7">
        <v>317</v>
      </c>
      <c r="B347" s="17" t="s">
        <v>1064</v>
      </c>
      <c r="C347" s="18" t="s">
        <v>1065</v>
      </c>
      <c r="D347" s="17" t="s">
        <v>1008</v>
      </c>
      <c r="E347" s="17" t="s">
        <v>1066</v>
      </c>
      <c r="F347" s="74">
        <f t="shared" si="10"/>
        <v>591041</v>
      </c>
      <c r="G347" s="37">
        <v>202800</v>
      </c>
      <c r="H347" s="37">
        <v>166666</v>
      </c>
      <c r="I347" s="37">
        <v>575</v>
      </c>
      <c r="J347" s="37">
        <v>221000</v>
      </c>
      <c r="K347" s="37"/>
      <c r="L347" s="86">
        <v>20081107</v>
      </c>
    </row>
    <row r="348" spans="1:12" ht="15">
      <c r="A348" s="7">
        <v>318</v>
      </c>
      <c r="B348" s="17" t="s">
        <v>1067</v>
      </c>
      <c r="C348" s="18" t="s">
        <v>1068</v>
      </c>
      <c r="D348" s="17" t="s">
        <v>1008</v>
      </c>
      <c r="E348" s="17" t="s">
        <v>1069</v>
      </c>
      <c r="F348" s="74">
        <f t="shared" si="10"/>
        <v>14959016</v>
      </c>
      <c r="G348" s="37">
        <v>1354800</v>
      </c>
      <c r="H348" s="37">
        <v>797683</v>
      </c>
      <c r="I348" s="37">
        <v>5454031</v>
      </c>
      <c r="J348" s="37">
        <v>7352502</v>
      </c>
      <c r="K348" s="37"/>
      <c r="L348" s="86">
        <v>20081107</v>
      </c>
    </row>
    <row r="349" spans="1:12" ht="15">
      <c r="A349" s="7">
        <v>319</v>
      </c>
      <c r="B349" s="17" t="s">
        <v>1070</v>
      </c>
      <c r="C349" s="18" t="s">
        <v>1071</v>
      </c>
      <c r="D349" s="17" t="s">
        <v>1008</v>
      </c>
      <c r="E349" s="17" t="s">
        <v>1072</v>
      </c>
      <c r="F349" s="74">
        <f t="shared" si="10"/>
        <v>2094857</v>
      </c>
      <c r="G349" s="37">
        <v>865270</v>
      </c>
      <c r="H349" s="37">
        <v>40457</v>
      </c>
      <c r="I349" s="37">
        <v>700</v>
      </c>
      <c r="J349" s="37">
        <v>1188430</v>
      </c>
      <c r="K349" s="37"/>
      <c r="L349" s="86">
        <v>20081007</v>
      </c>
    </row>
    <row r="350" spans="1:12" ht="15">
      <c r="A350" s="7">
        <v>320</v>
      </c>
      <c r="B350" s="17" t="s">
        <v>1073</v>
      </c>
      <c r="C350" s="18" t="s">
        <v>1074</v>
      </c>
      <c r="D350" s="17" t="s">
        <v>1008</v>
      </c>
      <c r="E350" s="17" t="s">
        <v>1075</v>
      </c>
      <c r="F350" s="74">
        <f t="shared" si="10"/>
        <v>399771</v>
      </c>
      <c r="G350" s="37">
        <v>1</v>
      </c>
      <c r="H350" s="37">
        <v>182768</v>
      </c>
      <c r="I350" s="37">
        <v>166000</v>
      </c>
      <c r="J350" s="37">
        <v>51002</v>
      </c>
      <c r="K350" s="37"/>
      <c r="L350" s="86">
        <v>20081107</v>
      </c>
    </row>
    <row r="351" spans="1:12" ht="15">
      <c r="A351" s="7">
        <v>321</v>
      </c>
      <c r="B351" s="17" t="s">
        <v>1076</v>
      </c>
      <c r="C351" s="18" t="s">
        <v>1077</v>
      </c>
      <c r="D351" s="17" t="s">
        <v>1008</v>
      </c>
      <c r="E351" s="17" t="s">
        <v>1078</v>
      </c>
      <c r="F351" s="74">
        <f t="shared" si="10"/>
        <v>155150</v>
      </c>
      <c r="G351" s="37">
        <v>0</v>
      </c>
      <c r="H351" s="37">
        <v>54559</v>
      </c>
      <c r="I351" s="37">
        <v>16501</v>
      </c>
      <c r="J351" s="37">
        <v>84090</v>
      </c>
      <c r="K351" s="37"/>
      <c r="L351" s="86">
        <v>20081007</v>
      </c>
    </row>
    <row r="352" spans="1:12" ht="15">
      <c r="A352" s="7">
        <v>322</v>
      </c>
      <c r="B352" s="17" t="s">
        <v>1079</v>
      </c>
      <c r="C352" s="18" t="s">
        <v>1080</v>
      </c>
      <c r="D352" s="17" t="s">
        <v>1008</v>
      </c>
      <c r="E352" s="17" t="s">
        <v>1081</v>
      </c>
      <c r="F352" s="74">
        <f t="shared" si="10"/>
        <v>7364480</v>
      </c>
      <c r="G352" s="37">
        <v>19301</v>
      </c>
      <c r="H352" s="37">
        <v>1947451</v>
      </c>
      <c r="I352" s="37">
        <v>223502</v>
      </c>
      <c r="J352" s="37">
        <v>5174226</v>
      </c>
      <c r="K352" s="37"/>
      <c r="L352" s="86">
        <v>20081007</v>
      </c>
    </row>
    <row r="353" spans="1:12" ht="15">
      <c r="A353" s="7">
        <v>323</v>
      </c>
      <c r="B353" s="17" t="s">
        <v>1083</v>
      </c>
      <c r="C353" s="18" t="s">
        <v>1084</v>
      </c>
      <c r="D353" s="17" t="s">
        <v>1082</v>
      </c>
      <c r="E353" s="17" t="s">
        <v>1085</v>
      </c>
      <c r="F353" s="74">
        <f t="shared" si="10"/>
        <v>90000</v>
      </c>
      <c r="G353" s="37">
        <v>0</v>
      </c>
      <c r="H353" s="37">
        <v>89000</v>
      </c>
      <c r="I353" s="37">
        <v>0</v>
      </c>
      <c r="J353" s="37">
        <v>1000</v>
      </c>
      <c r="K353" s="37"/>
      <c r="L353" s="86">
        <v>20081007</v>
      </c>
    </row>
    <row r="354" spans="1:12" ht="15">
      <c r="A354" s="7">
        <v>324</v>
      </c>
      <c r="B354" s="17" t="s">
        <v>1086</v>
      </c>
      <c r="C354" s="18" t="s">
        <v>1087</v>
      </c>
      <c r="D354" s="17" t="s">
        <v>1082</v>
      </c>
      <c r="E354" s="17" t="s">
        <v>1088</v>
      </c>
      <c r="F354" s="74">
        <f t="shared" si="10"/>
        <v>78612</v>
      </c>
      <c r="G354" s="37">
        <v>0</v>
      </c>
      <c r="H354" s="37">
        <v>78612</v>
      </c>
      <c r="I354" s="37">
        <v>0</v>
      </c>
      <c r="J354" s="37">
        <v>0</v>
      </c>
      <c r="K354" s="37"/>
      <c r="L354" s="86">
        <v>20081107</v>
      </c>
    </row>
    <row r="355" spans="1:12" ht="15">
      <c r="A355" s="7">
        <v>325</v>
      </c>
      <c r="B355" s="17" t="s">
        <v>1089</v>
      </c>
      <c r="C355" s="18" t="s">
        <v>1090</v>
      </c>
      <c r="D355" s="17" t="s">
        <v>1082</v>
      </c>
      <c r="E355" s="17" t="s">
        <v>1091</v>
      </c>
      <c r="F355" s="74">
        <f t="shared" si="10"/>
        <v>355161</v>
      </c>
      <c r="G355" s="37">
        <v>160000</v>
      </c>
      <c r="H355" s="37">
        <v>143560</v>
      </c>
      <c r="I355" s="37">
        <v>5000</v>
      </c>
      <c r="J355" s="37">
        <v>46601</v>
      </c>
      <c r="K355" s="37"/>
      <c r="L355" s="86">
        <v>20081007</v>
      </c>
    </row>
    <row r="356" spans="1:12" ht="15">
      <c r="A356" s="7">
        <v>326</v>
      </c>
      <c r="B356" s="17" t="s">
        <v>1092</v>
      </c>
      <c r="C356" s="18" t="s">
        <v>1093</v>
      </c>
      <c r="D356" s="17" t="s">
        <v>1082</v>
      </c>
      <c r="E356" s="17" t="s">
        <v>1094</v>
      </c>
      <c r="F356" s="74">
        <f t="shared" si="10"/>
        <v>169160</v>
      </c>
      <c r="G356" s="37">
        <v>0</v>
      </c>
      <c r="H356" s="37">
        <v>71000</v>
      </c>
      <c r="I356" s="37">
        <v>0</v>
      </c>
      <c r="J356" s="37">
        <v>98160</v>
      </c>
      <c r="K356" s="37"/>
      <c r="L356" s="86">
        <v>20081007</v>
      </c>
    </row>
    <row r="357" spans="1:12" ht="15">
      <c r="A357" s="7">
        <v>327</v>
      </c>
      <c r="B357" s="17" t="s">
        <v>1095</v>
      </c>
      <c r="C357" s="18" t="s">
        <v>1096</v>
      </c>
      <c r="D357" s="17" t="s">
        <v>1082</v>
      </c>
      <c r="E357" s="17" t="s">
        <v>1097</v>
      </c>
      <c r="F357" s="74">
        <f t="shared" si="10"/>
        <v>730265</v>
      </c>
      <c r="G357" s="37">
        <v>550000</v>
      </c>
      <c r="H357" s="37">
        <v>180265</v>
      </c>
      <c r="I357" s="37">
        <v>0</v>
      </c>
      <c r="J357" s="37">
        <v>0</v>
      </c>
      <c r="K357" s="37"/>
      <c r="L357" s="86">
        <v>20081007</v>
      </c>
    </row>
    <row r="358" spans="1:12" ht="15">
      <c r="A358" s="7">
        <v>328</v>
      </c>
      <c r="B358" s="17" t="s">
        <v>1098</v>
      </c>
      <c r="C358" s="18" t="s">
        <v>1099</v>
      </c>
      <c r="D358" s="17" t="s">
        <v>1082</v>
      </c>
      <c r="E358" s="17" t="s">
        <v>1100</v>
      </c>
      <c r="F358" s="74">
        <f t="shared" si="10"/>
        <v>1515737</v>
      </c>
      <c r="G358" s="37">
        <v>684500</v>
      </c>
      <c r="H358" s="37">
        <v>776737</v>
      </c>
      <c r="I358" s="37">
        <v>20500</v>
      </c>
      <c r="J358" s="37">
        <v>34000</v>
      </c>
      <c r="K358" s="37"/>
      <c r="L358" s="86">
        <v>20081007</v>
      </c>
    </row>
    <row r="359" spans="1:12" ht="15">
      <c r="A359" s="7">
        <v>329</v>
      </c>
      <c r="B359" s="17" t="s">
        <v>1101</v>
      </c>
      <c r="C359" s="18" t="s">
        <v>1102</v>
      </c>
      <c r="D359" s="17" t="s">
        <v>1082</v>
      </c>
      <c r="E359" s="17" t="s">
        <v>1103</v>
      </c>
      <c r="F359" s="74">
        <f t="shared" si="10"/>
        <v>182510</v>
      </c>
      <c r="G359" s="37">
        <v>0</v>
      </c>
      <c r="H359" s="37">
        <v>172460</v>
      </c>
      <c r="I359" s="37">
        <v>0</v>
      </c>
      <c r="J359" s="37">
        <v>10050</v>
      </c>
      <c r="K359" s="37"/>
      <c r="L359" s="86">
        <v>20081007</v>
      </c>
    </row>
    <row r="360" spans="1:12" ht="15">
      <c r="A360" s="7">
        <v>330</v>
      </c>
      <c r="B360" s="17" t="s">
        <v>1104</v>
      </c>
      <c r="C360" s="18" t="s">
        <v>1105</v>
      </c>
      <c r="D360" s="17" t="s">
        <v>1082</v>
      </c>
      <c r="E360" s="17" t="s">
        <v>1106</v>
      </c>
      <c r="F360" s="74">
        <f t="shared" si="10"/>
        <v>151308</v>
      </c>
      <c r="G360" s="37">
        <v>0</v>
      </c>
      <c r="H360" s="37">
        <v>129083</v>
      </c>
      <c r="I360" s="37">
        <v>0</v>
      </c>
      <c r="J360" s="37">
        <v>22225</v>
      </c>
      <c r="K360" s="37"/>
      <c r="L360" s="86">
        <v>20081007</v>
      </c>
    </row>
    <row r="361" spans="1:12" ht="15">
      <c r="A361" s="7">
        <v>331</v>
      </c>
      <c r="B361" s="17" t="s">
        <v>1107</v>
      </c>
      <c r="C361" s="18" t="s">
        <v>1108</v>
      </c>
      <c r="D361" s="17" t="s">
        <v>1082</v>
      </c>
      <c r="E361" s="17" t="s">
        <v>1109</v>
      </c>
      <c r="F361" s="74">
        <f t="shared" si="10"/>
        <v>2515980</v>
      </c>
      <c r="G361" s="37">
        <v>905000</v>
      </c>
      <c r="H361" s="37">
        <v>1489268</v>
      </c>
      <c r="I361" s="37">
        <v>95001</v>
      </c>
      <c r="J361" s="37">
        <v>26711</v>
      </c>
      <c r="K361" s="37"/>
      <c r="L361" s="86">
        <v>20081007</v>
      </c>
    </row>
    <row r="362" spans="1:12" ht="15">
      <c r="A362" s="7">
        <v>332</v>
      </c>
      <c r="B362" s="17" t="s">
        <v>1110</v>
      </c>
      <c r="C362" s="18" t="s">
        <v>1111</v>
      </c>
      <c r="D362" s="17" t="s">
        <v>1082</v>
      </c>
      <c r="E362" s="17" t="s">
        <v>1112</v>
      </c>
      <c r="F362" s="74">
        <f t="shared" si="10"/>
        <v>215738</v>
      </c>
      <c r="G362" s="37">
        <v>5000</v>
      </c>
      <c r="H362" s="37">
        <v>107738</v>
      </c>
      <c r="I362" s="37">
        <v>0</v>
      </c>
      <c r="J362" s="37">
        <v>103000</v>
      </c>
      <c r="K362" s="37"/>
      <c r="L362" s="86">
        <v>20081007</v>
      </c>
    </row>
    <row r="363" spans="1:12" ht="15">
      <c r="A363" s="7">
        <v>333</v>
      </c>
      <c r="B363" s="17" t="s">
        <v>1113</v>
      </c>
      <c r="C363" s="18" t="s">
        <v>1114</v>
      </c>
      <c r="D363" s="17" t="s">
        <v>1082</v>
      </c>
      <c r="E363" s="17" t="s">
        <v>1115</v>
      </c>
      <c r="F363" s="74">
        <f t="shared" si="10"/>
        <v>1358509</v>
      </c>
      <c r="G363" s="37">
        <v>2127</v>
      </c>
      <c r="H363" s="37">
        <v>294244</v>
      </c>
      <c r="I363" s="37">
        <v>50802</v>
      </c>
      <c r="J363" s="37">
        <v>1011336</v>
      </c>
      <c r="K363" s="72"/>
      <c r="L363" s="86">
        <v>20081007</v>
      </c>
    </row>
    <row r="364" spans="1:12" ht="15">
      <c r="A364" s="7">
        <v>334</v>
      </c>
      <c r="B364" s="17" t="s">
        <v>1116</v>
      </c>
      <c r="C364" s="18" t="s">
        <v>1117</v>
      </c>
      <c r="D364" s="17" t="s">
        <v>1082</v>
      </c>
      <c r="E364" s="17" t="s">
        <v>1118</v>
      </c>
      <c r="F364" s="74">
        <f t="shared" si="10"/>
        <v>158062</v>
      </c>
      <c r="G364" s="37">
        <v>0</v>
      </c>
      <c r="H364" s="37">
        <v>25432</v>
      </c>
      <c r="I364" s="37">
        <v>0</v>
      </c>
      <c r="J364" s="37">
        <v>132630</v>
      </c>
      <c r="K364" s="37"/>
      <c r="L364" s="86">
        <v>20081007</v>
      </c>
    </row>
    <row r="365" spans="1:12" ht="15">
      <c r="A365" s="7">
        <v>335</v>
      </c>
      <c r="B365" s="17" t="s">
        <v>1119</v>
      </c>
      <c r="C365" s="18" t="s">
        <v>1120</v>
      </c>
      <c r="D365" s="17" t="s">
        <v>1082</v>
      </c>
      <c r="E365" s="17" t="s">
        <v>1121</v>
      </c>
      <c r="F365" s="74">
        <f t="shared" si="10"/>
        <v>2718885</v>
      </c>
      <c r="G365" s="37">
        <v>1746575</v>
      </c>
      <c r="H365" s="37">
        <v>972310</v>
      </c>
      <c r="I365" s="37">
        <v>0</v>
      </c>
      <c r="J365" s="37">
        <v>0</v>
      </c>
      <c r="K365" s="37"/>
      <c r="L365" s="86">
        <v>20081007</v>
      </c>
    </row>
    <row r="366" spans="1:12" ht="15">
      <c r="A366" s="7">
        <v>336</v>
      </c>
      <c r="B366" s="17" t="s">
        <v>1122</v>
      </c>
      <c r="C366" s="18" t="s">
        <v>1123</v>
      </c>
      <c r="D366" s="17" t="s">
        <v>1082</v>
      </c>
      <c r="E366" s="17" t="s">
        <v>1124</v>
      </c>
      <c r="F366" s="74">
        <f t="shared" si="10"/>
        <v>103450</v>
      </c>
      <c r="G366" s="37">
        <v>0</v>
      </c>
      <c r="H366" s="37">
        <v>91450</v>
      </c>
      <c r="I366" s="37">
        <v>0</v>
      </c>
      <c r="J366" s="37">
        <v>12000</v>
      </c>
      <c r="K366" s="37"/>
      <c r="L366" s="86">
        <v>20081007</v>
      </c>
    </row>
    <row r="367" spans="1:12" ht="15">
      <c r="A367" s="7">
        <v>337</v>
      </c>
      <c r="B367" s="17" t="s">
        <v>1125</v>
      </c>
      <c r="C367" s="18" t="s">
        <v>1126</v>
      </c>
      <c r="D367" s="17" t="s">
        <v>1082</v>
      </c>
      <c r="E367" s="17" t="s">
        <v>1127</v>
      </c>
      <c r="F367" s="74">
        <f aca="true" t="shared" si="11" ref="F367:F398">G367+H367+I367+J367</f>
        <v>479091</v>
      </c>
      <c r="G367" s="37">
        <v>9000</v>
      </c>
      <c r="H367" s="37">
        <v>115093</v>
      </c>
      <c r="I367" s="37">
        <v>21000</v>
      </c>
      <c r="J367" s="37">
        <v>333998</v>
      </c>
      <c r="K367" s="37"/>
      <c r="L367" s="86">
        <v>20081007</v>
      </c>
    </row>
    <row r="368" spans="1:12" ht="15">
      <c r="A368" s="7">
        <v>338</v>
      </c>
      <c r="B368" s="17" t="s">
        <v>1128</v>
      </c>
      <c r="C368" s="18" t="s">
        <v>1129</v>
      </c>
      <c r="D368" s="17" t="s">
        <v>1082</v>
      </c>
      <c r="E368" s="17" t="s">
        <v>1130</v>
      </c>
      <c r="F368" s="74">
        <f t="shared" si="11"/>
        <v>4531074</v>
      </c>
      <c r="G368" s="37">
        <v>812103</v>
      </c>
      <c r="H368" s="37">
        <v>1040086</v>
      </c>
      <c r="I368" s="37">
        <v>65000</v>
      </c>
      <c r="J368" s="37">
        <v>2613885</v>
      </c>
      <c r="K368" s="37"/>
      <c r="L368" s="86">
        <v>20081107</v>
      </c>
    </row>
    <row r="369" spans="1:12" ht="15">
      <c r="A369" s="7">
        <v>339</v>
      </c>
      <c r="B369" s="17" t="s">
        <v>1131</v>
      </c>
      <c r="C369" s="18" t="s">
        <v>1132</v>
      </c>
      <c r="D369" s="17" t="s">
        <v>1082</v>
      </c>
      <c r="E369" s="17" t="s">
        <v>1133</v>
      </c>
      <c r="F369" s="74">
        <f t="shared" si="11"/>
        <v>282933</v>
      </c>
      <c r="G369" s="37">
        <v>0</v>
      </c>
      <c r="H369" s="37">
        <v>167933</v>
      </c>
      <c r="I369" s="37">
        <v>0</v>
      </c>
      <c r="J369" s="37">
        <v>115000</v>
      </c>
      <c r="K369" s="37"/>
      <c r="L369" s="86">
        <v>20081007</v>
      </c>
    </row>
    <row r="370" spans="1:12" ht="15">
      <c r="A370" s="7">
        <v>340</v>
      </c>
      <c r="B370" s="17" t="s">
        <v>1134</v>
      </c>
      <c r="C370" s="18" t="s">
        <v>1135</v>
      </c>
      <c r="D370" s="17" t="s">
        <v>1082</v>
      </c>
      <c r="E370" s="17" t="s">
        <v>1136</v>
      </c>
      <c r="F370" s="74">
        <f t="shared" si="11"/>
        <v>2447936</v>
      </c>
      <c r="G370" s="37">
        <v>837185</v>
      </c>
      <c r="H370" s="37">
        <v>1162367</v>
      </c>
      <c r="I370" s="37">
        <v>0</v>
      </c>
      <c r="J370" s="37">
        <v>448384</v>
      </c>
      <c r="K370" s="37"/>
      <c r="L370" s="86">
        <v>20081007</v>
      </c>
    </row>
    <row r="371" spans="1:12" ht="15">
      <c r="A371" s="7">
        <v>341</v>
      </c>
      <c r="B371" s="17" t="s">
        <v>1137</v>
      </c>
      <c r="C371" s="18" t="s">
        <v>1138</v>
      </c>
      <c r="D371" s="17" t="s">
        <v>1082</v>
      </c>
      <c r="E371" s="17" t="s">
        <v>1139</v>
      </c>
      <c r="F371" s="74">
        <f t="shared" si="11"/>
        <v>3092792</v>
      </c>
      <c r="G371" s="37">
        <v>1393099</v>
      </c>
      <c r="H371" s="37">
        <v>876389</v>
      </c>
      <c r="I371" s="37">
        <v>428217</v>
      </c>
      <c r="J371" s="37">
        <v>395087</v>
      </c>
      <c r="K371" s="37"/>
      <c r="L371" s="86">
        <v>20081007</v>
      </c>
    </row>
    <row r="372" spans="1:12" ht="15">
      <c r="A372" s="7">
        <v>342</v>
      </c>
      <c r="B372" s="17" t="s">
        <v>1140</v>
      </c>
      <c r="C372" s="18" t="s">
        <v>1141</v>
      </c>
      <c r="D372" s="17" t="s">
        <v>1082</v>
      </c>
      <c r="E372" s="17" t="s">
        <v>1142</v>
      </c>
      <c r="F372" s="74">
        <f t="shared" si="11"/>
        <v>21300</v>
      </c>
      <c r="G372" s="37">
        <v>0</v>
      </c>
      <c r="H372" s="37">
        <v>21300</v>
      </c>
      <c r="I372" s="37">
        <v>0</v>
      </c>
      <c r="J372" s="37">
        <v>0</v>
      </c>
      <c r="K372" s="37"/>
      <c r="L372" s="86">
        <v>20081007</v>
      </c>
    </row>
    <row r="373" spans="1:12" ht="15">
      <c r="A373" s="7">
        <v>343</v>
      </c>
      <c r="B373" s="17" t="s">
        <v>1143</v>
      </c>
      <c r="C373" s="18" t="s">
        <v>1144</v>
      </c>
      <c r="D373" s="17" t="s">
        <v>1082</v>
      </c>
      <c r="E373" s="17" t="s">
        <v>1145</v>
      </c>
      <c r="F373" s="74">
        <f t="shared" si="11"/>
        <v>309871</v>
      </c>
      <c r="G373" s="37">
        <v>208000</v>
      </c>
      <c r="H373" s="37">
        <v>91321</v>
      </c>
      <c r="I373" s="37">
        <v>0</v>
      </c>
      <c r="J373" s="37">
        <v>10550</v>
      </c>
      <c r="K373" s="37"/>
      <c r="L373" s="86">
        <v>20081107</v>
      </c>
    </row>
    <row r="374" spans="1:12" ht="15">
      <c r="A374" s="7">
        <v>344</v>
      </c>
      <c r="B374" s="17" t="s">
        <v>1146</v>
      </c>
      <c r="C374" s="18" t="s">
        <v>1147</v>
      </c>
      <c r="D374" s="17" t="s">
        <v>1082</v>
      </c>
      <c r="E374" s="17" t="s">
        <v>1148</v>
      </c>
      <c r="F374" s="74">
        <f t="shared" si="11"/>
        <v>233271</v>
      </c>
      <c r="G374" s="37">
        <v>500</v>
      </c>
      <c r="H374" s="37">
        <v>231971</v>
      </c>
      <c r="I374" s="37">
        <v>0</v>
      </c>
      <c r="J374" s="37">
        <v>800</v>
      </c>
      <c r="K374" s="37"/>
      <c r="L374" s="86">
        <v>20081107</v>
      </c>
    </row>
    <row r="375" spans="1:12" ht="15">
      <c r="A375" s="7">
        <v>345</v>
      </c>
      <c r="B375" s="17" t="s">
        <v>1149</v>
      </c>
      <c r="C375" s="18" t="s">
        <v>1150</v>
      </c>
      <c r="D375" s="17" t="s">
        <v>1082</v>
      </c>
      <c r="E375" s="17" t="s">
        <v>1151</v>
      </c>
      <c r="F375" s="74">
        <f t="shared" si="11"/>
        <v>1560228</v>
      </c>
      <c r="G375" s="37">
        <v>889651</v>
      </c>
      <c r="H375" s="37">
        <v>646576</v>
      </c>
      <c r="I375" s="37">
        <v>0</v>
      </c>
      <c r="J375" s="37">
        <v>24001</v>
      </c>
      <c r="K375" s="37"/>
      <c r="L375" s="86">
        <v>20081007</v>
      </c>
    </row>
    <row r="376" spans="1:12" ht="15">
      <c r="A376" s="7">
        <v>346</v>
      </c>
      <c r="B376" s="17" t="s">
        <v>1152</v>
      </c>
      <c r="C376" s="18" t="s">
        <v>1153</v>
      </c>
      <c r="D376" s="17" t="s">
        <v>1082</v>
      </c>
      <c r="E376" s="17" t="s">
        <v>1154</v>
      </c>
      <c r="F376" s="74">
        <f t="shared" si="11"/>
        <v>7700</v>
      </c>
      <c r="G376" s="37">
        <v>0</v>
      </c>
      <c r="H376" s="37">
        <v>7700</v>
      </c>
      <c r="I376" s="37">
        <v>0</v>
      </c>
      <c r="J376" s="37">
        <v>0</v>
      </c>
      <c r="K376" s="37"/>
      <c r="L376" s="86">
        <v>20081007</v>
      </c>
    </row>
    <row r="377" spans="1:12" ht="15">
      <c r="A377" s="7">
        <v>347</v>
      </c>
      <c r="B377" s="17" t="s">
        <v>1155</v>
      </c>
      <c r="C377" s="18" t="s">
        <v>1156</v>
      </c>
      <c r="D377" s="17" t="s">
        <v>1082</v>
      </c>
      <c r="E377" s="17" t="s">
        <v>1157</v>
      </c>
      <c r="F377" s="74">
        <f t="shared" si="11"/>
        <v>1159906</v>
      </c>
      <c r="G377" s="37">
        <v>24570</v>
      </c>
      <c r="H377" s="37">
        <v>747421</v>
      </c>
      <c r="I377" s="37">
        <v>78740</v>
      </c>
      <c r="J377" s="37">
        <v>309175</v>
      </c>
      <c r="K377" s="72"/>
      <c r="L377" s="86">
        <v>20081007</v>
      </c>
    </row>
    <row r="378" spans="1:12" ht="15">
      <c r="A378" s="7">
        <v>348</v>
      </c>
      <c r="B378" s="17" t="s">
        <v>1158</v>
      </c>
      <c r="C378" s="18" t="s">
        <v>1159</v>
      </c>
      <c r="D378" s="17" t="s">
        <v>1082</v>
      </c>
      <c r="E378" s="17" t="s">
        <v>1160</v>
      </c>
      <c r="F378" s="74">
        <f t="shared" si="11"/>
        <v>3007687</v>
      </c>
      <c r="G378" s="37">
        <v>1395761</v>
      </c>
      <c r="H378" s="37">
        <v>1406620</v>
      </c>
      <c r="I378" s="37">
        <v>7501</v>
      </c>
      <c r="J378" s="37">
        <v>197805</v>
      </c>
      <c r="K378" s="37"/>
      <c r="L378" s="86">
        <v>20081007</v>
      </c>
    </row>
    <row r="379" spans="1:12" ht="15">
      <c r="A379" s="7">
        <v>349</v>
      </c>
      <c r="B379" s="17" t="s">
        <v>1161</v>
      </c>
      <c r="C379" s="18" t="s">
        <v>1162</v>
      </c>
      <c r="D379" s="17" t="s">
        <v>1082</v>
      </c>
      <c r="E379" s="17" t="s">
        <v>1163</v>
      </c>
      <c r="F379" s="74">
        <f t="shared" si="11"/>
        <v>1253439</v>
      </c>
      <c r="G379" s="37">
        <v>803590</v>
      </c>
      <c r="H379" s="37">
        <v>109549</v>
      </c>
      <c r="I379" s="37">
        <v>0</v>
      </c>
      <c r="J379" s="37">
        <v>340300</v>
      </c>
      <c r="K379" s="37"/>
      <c r="L379" s="86">
        <v>20081007</v>
      </c>
    </row>
    <row r="380" spans="1:12" ht="15">
      <c r="A380" s="7">
        <v>350</v>
      </c>
      <c r="B380" s="17" t="s">
        <v>1164</v>
      </c>
      <c r="C380" s="18" t="s">
        <v>1165</v>
      </c>
      <c r="D380" s="17" t="s">
        <v>1082</v>
      </c>
      <c r="E380" s="17" t="s">
        <v>1166</v>
      </c>
      <c r="F380" s="74">
        <f t="shared" si="11"/>
        <v>5206253</v>
      </c>
      <c r="G380" s="37">
        <v>1990050</v>
      </c>
      <c r="H380" s="37">
        <v>1154681</v>
      </c>
      <c r="I380" s="37">
        <v>1601150</v>
      </c>
      <c r="J380" s="37">
        <v>460372</v>
      </c>
      <c r="K380" s="37"/>
      <c r="L380" s="86">
        <v>20081007</v>
      </c>
    </row>
    <row r="381" spans="1:12" ht="15">
      <c r="A381" s="7">
        <v>351</v>
      </c>
      <c r="B381" s="17" t="s">
        <v>1167</v>
      </c>
      <c r="C381" s="18" t="s">
        <v>1168</v>
      </c>
      <c r="D381" s="17" t="s">
        <v>1082</v>
      </c>
      <c r="E381" s="17" t="s">
        <v>1169</v>
      </c>
      <c r="F381" s="74">
        <f t="shared" si="11"/>
        <v>1340133</v>
      </c>
      <c r="G381" s="37">
        <v>1000000</v>
      </c>
      <c r="H381" s="37">
        <v>318481</v>
      </c>
      <c r="I381" s="37">
        <v>0</v>
      </c>
      <c r="J381" s="37">
        <v>21652</v>
      </c>
      <c r="K381" s="37"/>
      <c r="L381" s="86">
        <v>20081107</v>
      </c>
    </row>
    <row r="382" spans="1:12" ht="15">
      <c r="A382" s="7">
        <v>352</v>
      </c>
      <c r="B382" s="17" t="s">
        <v>1170</v>
      </c>
      <c r="C382" s="18" t="s">
        <v>1171</v>
      </c>
      <c r="D382" s="17" t="s">
        <v>1082</v>
      </c>
      <c r="E382" s="17" t="s">
        <v>1172</v>
      </c>
      <c r="F382" s="74">
        <f t="shared" si="11"/>
        <v>429909</v>
      </c>
      <c r="G382" s="37">
        <v>1</v>
      </c>
      <c r="H382" s="37">
        <v>374285</v>
      </c>
      <c r="I382" s="37">
        <v>1021</v>
      </c>
      <c r="J382" s="37">
        <v>54602</v>
      </c>
      <c r="K382" s="37"/>
      <c r="L382" s="86">
        <v>20081007</v>
      </c>
    </row>
    <row r="383" spans="1:12" ht="15">
      <c r="A383" s="7">
        <v>353</v>
      </c>
      <c r="B383" s="17" t="s">
        <v>1173</v>
      </c>
      <c r="C383" s="18" t="s">
        <v>1174</v>
      </c>
      <c r="D383" s="17" t="s">
        <v>1082</v>
      </c>
      <c r="E383" s="17" t="s">
        <v>1175</v>
      </c>
      <c r="F383" s="74">
        <f t="shared" si="11"/>
        <v>4492261</v>
      </c>
      <c r="G383" s="37">
        <v>2008328</v>
      </c>
      <c r="H383" s="37">
        <v>2206362</v>
      </c>
      <c r="I383" s="37">
        <v>15286</v>
      </c>
      <c r="J383" s="37">
        <v>262285</v>
      </c>
      <c r="K383" s="37"/>
      <c r="L383" s="86">
        <v>20081007</v>
      </c>
    </row>
    <row r="384" spans="1:12" ht="15">
      <c r="A384" s="7">
        <v>354</v>
      </c>
      <c r="B384" s="17" t="s">
        <v>1176</v>
      </c>
      <c r="C384" s="18" t="s">
        <v>1177</v>
      </c>
      <c r="D384" s="17" t="s">
        <v>1082</v>
      </c>
      <c r="E384" s="17" t="s">
        <v>1178</v>
      </c>
      <c r="F384" s="74">
        <f t="shared" si="11"/>
        <v>3349890</v>
      </c>
      <c r="G384" s="37">
        <v>2958792</v>
      </c>
      <c r="H384" s="37">
        <v>333296</v>
      </c>
      <c r="I384" s="37">
        <v>2200</v>
      </c>
      <c r="J384" s="37">
        <v>55602</v>
      </c>
      <c r="K384" s="72"/>
      <c r="L384" s="86">
        <v>20081007</v>
      </c>
    </row>
    <row r="385" spans="1:12" ht="15">
      <c r="A385" s="7">
        <v>355</v>
      </c>
      <c r="B385" s="17" t="s">
        <v>1179</v>
      </c>
      <c r="C385" s="18" t="s">
        <v>1180</v>
      </c>
      <c r="D385" s="17" t="s">
        <v>1082</v>
      </c>
      <c r="E385" s="17" t="s">
        <v>1181</v>
      </c>
      <c r="F385" s="74">
        <f t="shared" si="11"/>
        <v>383335</v>
      </c>
      <c r="G385" s="37">
        <v>276500</v>
      </c>
      <c r="H385" s="37">
        <v>95310</v>
      </c>
      <c r="I385" s="37">
        <v>0</v>
      </c>
      <c r="J385" s="37">
        <v>11525</v>
      </c>
      <c r="K385" s="37"/>
      <c r="L385" s="86">
        <v>20081107</v>
      </c>
    </row>
    <row r="386" spans="1:12" ht="15">
      <c r="A386" s="7">
        <v>356</v>
      </c>
      <c r="B386" s="17" t="s">
        <v>1182</v>
      </c>
      <c r="C386" s="18" t="s">
        <v>1183</v>
      </c>
      <c r="D386" s="17" t="s">
        <v>1082</v>
      </c>
      <c r="E386" s="17" t="s">
        <v>1184</v>
      </c>
      <c r="F386" s="74">
        <f t="shared" si="11"/>
        <v>1288178</v>
      </c>
      <c r="G386" s="37">
        <v>299250</v>
      </c>
      <c r="H386" s="37">
        <v>567927</v>
      </c>
      <c r="I386" s="37">
        <v>351101</v>
      </c>
      <c r="J386" s="37">
        <v>69900</v>
      </c>
      <c r="K386" s="37"/>
      <c r="L386" s="86">
        <v>20081007</v>
      </c>
    </row>
    <row r="387" spans="1:12" ht="15">
      <c r="A387" s="7">
        <v>357</v>
      </c>
      <c r="B387" s="17" t="s">
        <v>1185</v>
      </c>
      <c r="C387" s="18" t="s">
        <v>1186</v>
      </c>
      <c r="D387" s="17" t="s">
        <v>1082</v>
      </c>
      <c r="E387" s="17" t="s">
        <v>1187</v>
      </c>
      <c r="F387" s="74">
        <f t="shared" si="11"/>
        <v>147448</v>
      </c>
      <c r="G387" s="37">
        <v>0</v>
      </c>
      <c r="H387" s="37">
        <v>53713</v>
      </c>
      <c r="I387" s="37">
        <v>75000</v>
      </c>
      <c r="J387" s="37">
        <v>18735</v>
      </c>
      <c r="K387" s="37"/>
      <c r="L387" s="86">
        <v>20081107</v>
      </c>
    </row>
    <row r="388" spans="1:12" ht="15">
      <c r="A388" s="7">
        <v>358</v>
      </c>
      <c r="B388" s="17" t="s">
        <v>1188</v>
      </c>
      <c r="C388" s="18" t="s">
        <v>1189</v>
      </c>
      <c r="D388" s="17" t="s">
        <v>1082</v>
      </c>
      <c r="E388" s="17" t="s">
        <v>1190</v>
      </c>
      <c r="F388" s="74">
        <f t="shared" si="11"/>
        <v>13259849</v>
      </c>
      <c r="G388" s="37">
        <v>265055</v>
      </c>
      <c r="H388" s="37">
        <v>535708</v>
      </c>
      <c r="I388" s="37">
        <v>81410</v>
      </c>
      <c r="J388" s="37">
        <v>12377676</v>
      </c>
      <c r="K388" s="37"/>
      <c r="L388" s="86">
        <v>20081007</v>
      </c>
    </row>
    <row r="389" spans="1:12" ht="15">
      <c r="A389" s="7">
        <v>359</v>
      </c>
      <c r="B389" s="17" t="s">
        <v>1191</v>
      </c>
      <c r="C389" s="18" t="s">
        <v>1192</v>
      </c>
      <c r="D389" s="17" t="s">
        <v>1082</v>
      </c>
      <c r="E389" s="17" t="s">
        <v>1193</v>
      </c>
      <c r="F389" s="74" t="s">
        <v>1593</v>
      </c>
      <c r="G389" s="74" t="s">
        <v>1593</v>
      </c>
      <c r="H389" s="74" t="s">
        <v>1593</v>
      </c>
      <c r="I389" s="74" t="s">
        <v>1593</v>
      </c>
      <c r="J389" s="74" t="s">
        <v>1593</v>
      </c>
      <c r="K389" s="37"/>
      <c r="L389" s="66" t="s">
        <v>1593</v>
      </c>
    </row>
    <row r="390" spans="1:12" ht="15">
      <c r="A390" s="7">
        <v>360</v>
      </c>
      <c r="B390" s="17" t="s">
        <v>1194</v>
      </c>
      <c r="C390" s="18" t="s">
        <v>1195</v>
      </c>
      <c r="D390" s="17" t="s">
        <v>1082</v>
      </c>
      <c r="E390" s="17" t="s">
        <v>1196</v>
      </c>
      <c r="F390" s="74" t="s">
        <v>1593</v>
      </c>
      <c r="G390" s="74" t="s">
        <v>1593</v>
      </c>
      <c r="H390" s="74" t="s">
        <v>1593</v>
      </c>
      <c r="I390" s="74" t="s">
        <v>1593</v>
      </c>
      <c r="J390" s="74" t="s">
        <v>1593</v>
      </c>
      <c r="K390" s="37"/>
      <c r="L390" s="66" t="s">
        <v>1593</v>
      </c>
    </row>
    <row r="391" spans="1:12" ht="15">
      <c r="A391" s="7">
        <v>361</v>
      </c>
      <c r="B391" s="17" t="s">
        <v>1197</v>
      </c>
      <c r="C391" s="18" t="s">
        <v>1198</v>
      </c>
      <c r="D391" s="17" t="s">
        <v>1082</v>
      </c>
      <c r="E391" s="17" t="s">
        <v>1199</v>
      </c>
      <c r="F391" s="74">
        <f aca="true" t="shared" si="12" ref="F391:F398">G391+H391+I391+J391</f>
        <v>1749413</v>
      </c>
      <c r="G391" s="37">
        <v>252008</v>
      </c>
      <c r="H391" s="37">
        <v>326964</v>
      </c>
      <c r="I391" s="37">
        <v>15100</v>
      </c>
      <c r="J391" s="37">
        <v>1155341</v>
      </c>
      <c r="K391" s="74"/>
      <c r="L391" s="86">
        <v>20081107</v>
      </c>
    </row>
    <row r="392" spans="1:12" ht="15">
      <c r="A392" s="7">
        <v>362</v>
      </c>
      <c r="B392" s="17" t="s">
        <v>1200</v>
      </c>
      <c r="C392" s="18" t="s">
        <v>1201</v>
      </c>
      <c r="D392" s="17" t="s">
        <v>1082</v>
      </c>
      <c r="E392" s="17" t="s">
        <v>1202</v>
      </c>
      <c r="F392" s="74">
        <f t="shared" si="12"/>
        <v>997660</v>
      </c>
      <c r="G392" s="37">
        <v>1</v>
      </c>
      <c r="H392" s="37">
        <v>342268</v>
      </c>
      <c r="I392" s="37">
        <v>37600</v>
      </c>
      <c r="J392" s="37">
        <v>617791</v>
      </c>
      <c r="K392" s="37"/>
      <c r="L392" s="86">
        <v>20081007</v>
      </c>
    </row>
    <row r="393" spans="1:12" ht="15">
      <c r="A393" s="7">
        <v>363</v>
      </c>
      <c r="B393" s="17" t="s">
        <v>1203</v>
      </c>
      <c r="C393" s="18" t="s">
        <v>1204</v>
      </c>
      <c r="D393" s="17" t="s">
        <v>1082</v>
      </c>
      <c r="E393" s="17" t="s">
        <v>1205</v>
      </c>
      <c r="F393" s="74">
        <f t="shared" si="12"/>
        <v>24700</v>
      </c>
      <c r="G393" s="37">
        <v>0</v>
      </c>
      <c r="H393" s="37">
        <v>24700</v>
      </c>
      <c r="I393" s="37">
        <v>0</v>
      </c>
      <c r="J393" s="37">
        <v>0</v>
      </c>
      <c r="K393" s="37"/>
      <c r="L393" s="86">
        <v>20081107</v>
      </c>
    </row>
    <row r="394" spans="1:12" ht="15">
      <c r="A394" s="7">
        <v>364</v>
      </c>
      <c r="B394" s="17" t="s">
        <v>1206</v>
      </c>
      <c r="C394" s="18" t="s">
        <v>1207</v>
      </c>
      <c r="D394" s="17" t="s">
        <v>1082</v>
      </c>
      <c r="E394" s="17" t="s">
        <v>1208</v>
      </c>
      <c r="F394" s="74">
        <f t="shared" si="12"/>
        <v>3250169</v>
      </c>
      <c r="G394" s="37">
        <v>2376100</v>
      </c>
      <c r="H394" s="37">
        <v>854069</v>
      </c>
      <c r="I394" s="37">
        <v>0</v>
      </c>
      <c r="J394" s="37">
        <v>20000</v>
      </c>
      <c r="K394" s="37"/>
      <c r="L394" s="86">
        <v>20081007</v>
      </c>
    </row>
    <row r="395" spans="1:12" ht="15">
      <c r="A395" s="7">
        <v>365</v>
      </c>
      <c r="B395" s="17" t="s">
        <v>1209</v>
      </c>
      <c r="C395" s="18" t="s">
        <v>1210</v>
      </c>
      <c r="D395" s="17" t="s">
        <v>1082</v>
      </c>
      <c r="E395" s="17" t="s">
        <v>1211</v>
      </c>
      <c r="F395" s="74">
        <f t="shared" si="12"/>
        <v>208878</v>
      </c>
      <c r="G395" s="37">
        <v>0</v>
      </c>
      <c r="H395" s="37">
        <v>106078</v>
      </c>
      <c r="I395" s="37">
        <v>0</v>
      </c>
      <c r="J395" s="37">
        <v>102800</v>
      </c>
      <c r="K395" s="37"/>
      <c r="L395" s="86">
        <v>20081107</v>
      </c>
    </row>
    <row r="396" spans="1:12" ht="15">
      <c r="A396" s="7">
        <v>366</v>
      </c>
      <c r="B396" s="17" t="s">
        <v>1212</v>
      </c>
      <c r="C396" s="18" t="s">
        <v>1213</v>
      </c>
      <c r="D396" s="17" t="s">
        <v>1082</v>
      </c>
      <c r="E396" s="17" t="s">
        <v>1214</v>
      </c>
      <c r="F396" s="74">
        <f t="shared" si="12"/>
        <v>2644370</v>
      </c>
      <c r="G396" s="37">
        <v>2307120</v>
      </c>
      <c r="H396" s="37">
        <v>324850</v>
      </c>
      <c r="I396" s="37">
        <v>0</v>
      </c>
      <c r="J396" s="37">
        <v>12400</v>
      </c>
      <c r="K396" s="37"/>
      <c r="L396" s="86">
        <v>20081007</v>
      </c>
    </row>
    <row r="397" spans="1:12" ht="15">
      <c r="A397" s="7">
        <v>367</v>
      </c>
      <c r="B397" s="17" t="s">
        <v>1215</v>
      </c>
      <c r="C397" s="18" t="s">
        <v>1216</v>
      </c>
      <c r="D397" s="17" t="s">
        <v>1082</v>
      </c>
      <c r="E397" s="17" t="s">
        <v>1217</v>
      </c>
      <c r="F397" s="74">
        <f t="shared" si="12"/>
        <v>315627</v>
      </c>
      <c r="G397" s="37">
        <v>0</v>
      </c>
      <c r="H397" s="37">
        <v>215107</v>
      </c>
      <c r="I397" s="37">
        <v>0</v>
      </c>
      <c r="J397" s="37">
        <v>100520</v>
      </c>
      <c r="K397" s="37"/>
      <c r="L397" s="86">
        <v>20081107</v>
      </c>
    </row>
    <row r="398" spans="1:12" ht="15">
      <c r="A398" s="7">
        <v>368</v>
      </c>
      <c r="B398" s="17" t="s">
        <v>1218</v>
      </c>
      <c r="C398" s="18" t="s">
        <v>1219</v>
      </c>
      <c r="D398" s="17" t="s">
        <v>1082</v>
      </c>
      <c r="E398" s="17" t="s">
        <v>1220</v>
      </c>
      <c r="F398" s="74">
        <f t="shared" si="12"/>
        <v>38325</v>
      </c>
      <c r="G398" s="37">
        <v>0</v>
      </c>
      <c r="H398" s="37">
        <v>38325</v>
      </c>
      <c r="I398" s="37">
        <v>0</v>
      </c>
      <c r="J398" s="37">
        <v>0</v>
      </c>
      <c r="K398" s="37"/>
      <c r="L398" s="86">
        <v>20081007</v>
      </c>
    </row>
    <row r="399" spans="1:12" ht="15">
      <c r="A399" s="7">
        <v>369</v>
      </c>
      <c r="B399" s="17" t="s">
        <v>1221</v>
      </c>
      <c r="C399" s="18" t="s">
        <v>1222</v>
      </c>
      <c r="D399" s="17" t="s">
        <v>1082</v>
      </c>
      <c r="E399" s="17" t="s">
        <v>410</v>
      </c>
      <c r="F399" s="74" t="s">
        <v>1593</v>
      </c>
      <c r="G399" s="74" t="s">
        <v>1593</v>
      </c>
      <c r="H399" s="74" t="s">
        <v>1593</v>
      </c>
      <c r="I399" s="74" t="s">
        <v>1593</v>
      </c>
      <c r="J399" s="74" t="s">
        <v>1593</v>
      </c>
      <c r="K399" s="37"/>
      <c r="L399" s="66" t="s">
        <v>1593</v>
      </c>
    </row>
    <row r="400" spans="1:12" ht="15">
      <c r="A400" s="7">
        <v>370</v>
      </c>
      <c r="B400" s="17" t="s">
        <v>1223</v>
      </c>
      <c r="C400" s="18" t="s">
        <v>1224</v>
      </c>
      <c r="D400" s="17" t="s">
        <v>1082</v>
      </c>
      <c r="E400" s="17" t="s">
        <v>1225</v>
      </c>
      <c r="F400" s="74">
        <f>G400+H400+I400+J400</f>
        <v>1650105</v>
      </c>
      <c r="G400" s="37">
        <v>1088500</v>
      </c>
      <c r="H400" s="37">
        <v>504230</v>
      </c>
      <c r="I400" s="37">
        <v>30000</v>
      </c>
      <c r="J400" s="37">
        <v>27375</v>
      </c>
      <c r="K400" s="37"/>
      <c r="L400" s="86">
        <v>20081007</v>
      </c>
    </row>
    <row r="401" spans="1:12" ht="15">
      <c r="A401" s="7">
        <v>371</v>
      </c>
      <c r="B401" s="17" t="s">
        <v>1226</v>
      </c>
      <c r="C401" s="18" t="s">
        <v>1227</v>
      </c>
      <c r="D401" s="17" t="s">
        <v>1082</v>
      </c>
      <c r="E401" s="17" t="s">
        <v>1539</v>
      </c>
      <c r="F401" s="74">
        <f>G401+H401+I401+J401</f>
        <v>149400</v>
      </c>
      <c r="G401" s="37">
        <v>0</v>
      </c>
      <c r="H401" s="37">
        <v>109900</v>
      </c>
      <c r="I401" s="37">
        <v>0</v>
      </c>
      <c r="J401" s="37">
        <v>39500</v>
      </c>
      <c r="K401" s="37"/>
      <c r="L401" s="86">
        <v>20081007</v>
      </c>
    </row>
    <row r="402" spans="1:12" ht="15">
      <c r="A402" s="7">
        <v>372</v>
      </c>
      <c r="B402" s="17" t="s">
        <v>1228</v>
      </c>
      <c r="C402" s="18" t="s">
        <v>1229</v>
      </c>
      <c r="D402" s="17" t="s">
        <v>1082</v>
      </c>
      <c r="E402" s="17" t="s">
        <v>1230</v>
      </c>
      <c r="F402" s="74">
        <f>G402+H402+I402+J402</f>
        <v>139400</v>
      </c>
      <c r="G402" s="37">
        <v>0</v>
      </c>
      <c r="H402" s="37">
        <v>136800</v>
      </c>
      <c r="I402" s="37">
        <v>0</v>
      </c>
      <c r="J402" s="37">
        <v>2600</v>
      </c>
      <c r="K402" s="37"/>
      <c r="L402" s="86">
        <v>20081007</v>
      </c>
    </row>
    <row r="403" spans="1:12" ht="15">
      <c r="A403" s="7">
        <v>373</v>
      </c>
      <c r="B403" s="17" t="s">
        <v>1231</v>
      </c>
      <c r="C403" s="18" t="s">
        <v>1232</v>
      </c>
      <c r="D403" s="17" t="s">
        <v>1082</v>
      </c>
      <c r="E403" s="17" t="s">
        <v>1233</v>
      </c>
      <c r="F403" s="74">
        <f>G403+H403+I403+J403</f>
        <v>451978</v>
      </c>
      <c r="G403" s="37">
        <v>0</v>
      </c>
      <c r="H403" s="37">
        <v>215049</v>
      </c>
      <c r="I403" s="37">
        <v>231529</v>
      </c>
      <c r="J403" s="37">
        <v>5400</v>
      </c>
      <c r="K403" s="37"/>
      <c r="L403" s="86">
        <v>20081007</v>
      </c>
    </row>
    <row r="404" spans="1:12" ht="15">
      <c r="A404" s="7">
        <v>374</v>
      </c>
      <c r="B404" s="17" t="s">
        <v>1234</v>
      </c>
      <c r="C404" s="18" t="s">
        <v>1235</v>
      </c>
      <c r="D404" s="17" t="s">
        <v>1082</v>
      </c>
      <c r="E404" s="17" t="s">
        <v>1236</v>
      </c>
      <c r="F404" s="74">
        <f>G404+H404+I404+J404</f>
        <v>2509034</v>
      </c>
      <c r="G404" s="37">
        <v>969600</v>
      </c>
      <c r="H404" s="37">
        <v>1097901</v>
      </c>
      <c r="I404" s="37">
        <v>1000</v>
      </c>
      <c r="J404" s="37">
        <v>440533</v>
      </c>
      <c r="K404" s="37"/>
      <c r="L404" s="86">
        <v>20081007</v>
      </c>
    </row>
    <row r="405" spans="1:12" ht="15">
      <c r="A405" s="7">
        <v>375</v>
      </c>
      <c r="B405" s="17" t="s">
        <v>1237</v>
      </c>
      <c r="C405" s="18" t="s">
        <v>1238</v>
      </c>
      <c r="D405" s="17" t="s">
        <v>1082</v>
      </c>
      <c r="E405" s="17" t="s">
        <v>1239</v>
      </c>
      <c r="F405" s="74" t="s">
        <v>1593</v>
      </c>
      <c r="G405" s="74" t="s">
        <v>1593</v>
      </c>
      <c r="H405" s="74" t="s">
        <v>1593</v>
      </c>
      <c r="I405" s="74" t="s">
        <v>1593</v>
      </c>
      <c r="J405" s="74" t="s">
        <v>1593</v>
      </c>
      <c r="K405" s="37"/>
      <c r="L405" s="66" t="s">
        <v>1593</v>
      </c>
    </row>
    <row r="406" spans="1:12" ht="15">
      <c r="A406" s="7">
        <v>376</v>
      </c>
      <c r="B406" s="17" t="s">
        <v>1241</v>
      </c>
      <c r="C406" s="18" t="s">
        <v>1242</v>
      </c>
      <c r="D406" s="17" t="s">
        <v>1240</v>
      </c>
      <c r="E406" s="17" t="s">
        <v>1243</v>
      </c>
      <c r="F406" s="74">
        <f aca="true" t="shared" si="13" ref="F406:F424">G406+H406+I406+J406</f>
        <v>694776</v>
      </c>
      <c r="G406" s="37">
        <v>389000</v>
      </c>
      <c r="H406" s="37">
        <v>303810</v>
      </c>
      <c r="I406" s="37">
        <v>0</v>
      </c>
      <c r="J406" s="37">
        <v>1966</v>
      </c>
      <c r="K406" s="37"/>
      <c r="L406" s="86">
        <v>20081107</v>
      </c>
    </row>
    <row r="407" spans="1:12" ht="15">
      <c r="A407" s="7">
        <v>377</v>
      </c>
      <c r="B407" s="17" t="s">
        <v>1244</v>
      </c>
      <c r="C407" s="18" t="s">
        <v>1245</v>
      </c>
      <c r="D407" s="17" t="s">
        <v>1240</v>
      </c>
      <c r="E407" s="17" t="s">
        <v>1246</v>
      </c>
      <c r="F407" s="74">
        <f t="shared" si="13"/>
        <v>195149</v>
      </c>
      <c r="G407" s="37">
        <v>0</v>
      </c>
      <c r="H407" s="37">
        <v>153649</v>
      </c>
      <c r="I407" s="37">
        <v>25000</v>
      </c>
      <c r="J407" s="37">
        <v>16500</v>
      </c>
      <c r="K407" s="72"/>
      <c r="L407" s="86">
        <v>20081007</v>
      </c>
    </row>
    <row r="408" spans="1:12" ht="15">
      <c r="A408" s="7">
        <v>378</v>
      </c>
      <c r="B408" s="17" t="s">
        <v>1247</v>
      </c>
      <c r="C408" s="18" t="s">
        <v>1248</v>
      </c>
      <c r="D408" s="17" t="s">
        <v>1240</v>
      </c>
      <c r="E408" s="17" t="s">
        <v>1249</v>
      </c>
      <c r="F408" s="74">
        <f t="shared" si="13"/>
        <v>194250</v>
      </c>
      <c r="G408" s="37">
        <v>0</v>
      </c>
      <c r="H408" s="37">
        <v>186250</v>
      </c>
      <c r="I408" s="37">
        <v>0</v>
      </c>
      <c r="J408" s="37">
        <v>8000</v>
      </c>
      <c r="K408" s="37"/>
      <c r="L408" s="86">
        <v>20081107</v>
      </c>
    </row>
    <row r="409" spans="1:12" ht="15">
      <c r="A409" s="7">
        <v>379</v>
      </c>
      <c r="B409" s="17" t="s">
        <v>1250</v>
      </c>
      <c r="C409" s="18" t="s">
        <v>1251</v>
      </c>
      <c r="D409" s="17" t="s">
        <v>1240</v>
      </c>
      <c r="E409" s="17" t="s">
        <v>1252</v>
      </c>
      <c r="F409" s="74">
        <f t="shared" si="13"/>
        <v>1567316</v>
      </c>
      <c r="G409" s="37">
        <v>160000</v>
      </c>
      <c r="H409" s="37">
        <v>1300516</v>
      </c>
      <c r="I409" s="37">
        <v>0</v>
      </c>
      <c r="J409" s="37">
        <v>106800</v>
      </c>
      <c r="K409" s="37"/>
      <c r="L409" s="86">
        <v>20081007</v>
      </c>
    </row>
    <row r="410" spans="1:12" ht="15">
      <c r="A410" s="7">
        <v>380</v>
      </c>
      <c r="B410" s="17" t="s">
        <v>1253</v>
      </c>
      <c r="C410" s="18" t="s">
        <v>1254</v>
      </c>
      <c r="D410" s="17" t="s">
        <v>1240</v>
      </c>
      <c r="E410" s="17" t="s">
        <v>1255</v>
      </c>
      <c r="F410" s="74">
        <f t="shared" si="13"/>
        <v>1310939</v>
      </c>
      <c r="G410" s="37">
        <v>502400</v>
      </c>
      <c r="H410" s="37">
        <v>579739</v>
      </c>
      <c r="I410" s="37">
        <v>0</v>
      </c>
      <c r="J410" s="37">
        <v>228800</v>
      </c>
      <c r="K410" s="37"/>
      <c r="L410" s="86">
        <v>20081007</v>
      </c>
    </row>
    <row r="411" spans="1:12" ht="15">
      <c r="A411" s="7">
        <v>381</v>
      </c>
      <c r="B411" s="17" t="s">
        <v>1256</v>
      </c>
      <c r="C411" s="18" t="s">
        <v>1257</v>
      </c>
      <c r="D411" s="17" t="s">
        <v>1240</v>
      </c>
      <c r="E411" s="17" t="s">
        <v>1258</v>
      </c>
      <c r="F411" s="74">
        <f t="shared" si="13"/>
        <v>273330</v>
      </c>
      <c r="G411" s="37">
        <v>0</v>
      </c>
      <c r="H411" s="37">
        <v>19175</v>
      </c>
      <c r="I411" s="37">
        <v>0</v>
      </c>
      <c r="J411" s="37">
        <v>254155</v>
      </c>
      <c r="K411" s="37"/>
      <c r="L411" s="86">
        <v>20081107</v>
      </c>
    </row>
    <row r="412" spans="1:12" ht="15">
      <c r="A412" s="7">
        <v>382</v>
      </c>
      <c r="B412" s="17" t="s">
        <v>1259</v>
      </c>
      <c r="C412" s="18" t="s">
        <v>1260</v>
      </c>
      <c r="D412" s="17" t="s">
        <v>1240</v>
      </c>
      <c r="E412" s="17" t="s">
        <v>1261</v>
      </c>
      <c r="F412" s="74">
        <f t="shared" si="13"/>
        <v>1070967</v>
      </c>
      <c r="G412" s="37">
        <v>430701</v>
      </c>
      <c r="H412" s="37">
        <v>527389</v>
      </c>
      <c r="I412" s="37">
        <v>0</v>
      </c>
      <c r="J412" s="37">
        <v>112877</v>
      </c>
      <c r="K412" s="37"/>
      <c r="L412" s="86">
        <v>20081107</v>
      </c>
    </row>
    <row r="413" spans="1:12" ht="15">
      <c r="A413" s="7">
        <v>383</v>
      </c>
      <c r="B413" s="17" t="s">
        <v>1262</v>
      </c>
      <c r="C413" s="18" t="s">
        <v>1263</v>
      </c>
      <c r="D413" s="17" t="s">
        <v>1240</v>
      </c>
      <c r="E413" s="17" t="s">
        <v>1264</v>
      </c>
      <c r="F413" s="74">
        <f t="shared" si="13"/>
        <v>1756231</v>
      </c>
      <c r="G413" s="37">
        <v>846760</v>
      </c>
      <c r="H413" s="37">
        <v>829571</v>
      </c>
      <c r="I413" s="37">
        <v>0</v>
      </c>
      <c r="J413" s="37">
        <v>79900</v>
      </c>
      <c r="K413" s="37"/>
      <c r="L413" s="86">
        <v>20081107</v>
      </c>
    </row>
    <row r="414" spans="1:12" ht="15">
      <c r="A414" s="7">
        <v>384</v>
      </c>
      <c r="B414" s="17" t="s">
        <v>1265</v>
      </c>
      <c r="C414" s="18" t="s">
        <v>1266</v>
      </c>
      <c r="D414" s="17" t="s">
        <v>1240</v>
      </c>
      <c r="E414" s="17" t="s">
        <v>1267</v>
      </c>
      <c r="F414" s="74">
        <f t="shared" si="13"/>
        <v>67200</v>
      </c>
      <c r="G414" s="37">
        <v>0</v>
      </c>
      <c r="H414" s="37">
        <v>62700</v>
      </c>
      <c r="I414" s="37">
        <v>0</v>
      </c>
      <c r="J414" s="37">
        <v>4500</v>
      </c>
      <c r="K414" s="37"/>
      <c r="L414" s="86">
        <v>20081107</v>
      </c>
    </row>
    <row r="415" spans="1:12" ht="15">
      <c r="A415" s="7">
        <v>385</v>
      </c>
      <c r="B415" s="17" t="s">
        <v>1268</v>
      </c>
      <c r="C415" s="18" t="s">
        <v>1269</v>
      </c>
      <c r="D415" s="17" t="s">
        <v>1240</v>
      </c>
      <c r="E415" s="17" t="s">
        <v>1270</v>
      </c>
      <c r="F415" s="74">
        <f t="shared" si="13"/>
        <v>1247831</v>
      </c>
      <c r="G415" s="37">
        <v>113000</v>
      </c>
      <c r="H415" s="37">
        <v>641387</v>
      </c>
      <c r="I415" s="37">
        <v>0</v>
      </c>
      <c r="J415" s="37">
        <v>493444</v>
      </c>
      <c r="K415" s="37"/>
      <c r="L415" s="86">
        <v>20081007</v>
      </c>
    </row>
    <row r="416" spans="1:12" ht="15">
      <c r="A416" s="7">
        <v>386</v>
      </c>
      <c r="B416" s="17" t="s">
        <v>1271</v>
      </c>
      <c r="C416" s="18" t="s">
        <v>1272</v>
      </c>
      <c r="D416" s="17" t="s">
        <v>1240</v>
      </c>
      <c r="E416" s="17" t="s">
        <v>1273</v>
      </c>
      <c r="F416" s="74">
        <f t="shared" si="13"/>
        <v>997478</v>
      </c>
      <c r="G416" s="37">
        <v>0</v>
      </c>
      <c r="H416" s="37">
        <v>314578</v>
      </c>
      <c r="I416" s="37">
        <v>0</v>
      </c>
      <c r="J416" s="37">
        <v>682900</v>
      </c>
      <c r="K416" s="37"/>
      <c r="L416" s="86">
        <v>20081107</v>
      </c>
    </row>
    <row r="417" spans="1:12" ht="15">
      <c r="A417" s="7">
        <v>387</v>
      </c>
      <c r="B417" s="17" t="s">
        <v>1274</v>
      </c>
      <c r="C417" s="18" t="s">
        <v>1275</v>
      </c>
      <c r="D417" s="17" t="s">
        <v>1240</v>
      </c>
      <c r="E417" s="17" t="s">
        <v>1276</v>
      </c>
      <c r="F417" s="74">
        <f t="shared" si="13"/>
        <v>1762292</v>
      </c>
      <c r="G417" s="37">
        <v>289241</v>
      </c>
      <c r="H417" s="37">
        <v>288185</v>
      </c>
      <c r="I417" s="37">
        <v>0</v>
      </c>
      <c r="J417" s="37">
        <v>1184866</v>
      </c>
      <c r="K417" s="37"/>
      <c r="L417" s="86">
        <v>20081007</v>
      </c>
    </row>
    <row r="418" spans="1:12" ht="15">
      <c r="A418" s="7">
        <v>388</v>
      </c>
      <c r="B418" s="17" t="s">
        <v>1277</v>
      </c>
      <c r="C418" s="18" t="s">
        <v>1278</v>
      </c>
      <c r="D418" s="17" t="s">
        <v>1240</v>
      </c>
      <c r="E418" s="17" t="s">
        <v>1279</v>
      </c>
      <c r="F418" s="74">
        <f t="shared" si="13"/>
        <v>2615162</v>
      </c>
      <c r="G418" s="37">
        <v>0</v>
      </c>
      <c r="H418" s="37">
        <v>2019362</v>
      </c>
      <c r="I418" s="37">
        <v>25000</v>
      </c>
      <c r="J418" s="37">
        <v>570800</v>
      </c>
      <c r="K418" s="37"/>
      <c r="L418" s="86">
        <v>20081007</v>
      </c>
    </row>
    <row r="419" spans="1:12" ht="15">
      <c r="A419" s="7">
        <v>389</v>
      </c>
      <c r="B419" s="17" t="s">
        <v>1280</v>
      </c>
      <c r="C419" s="18" t="s">
        <v>1281</v>
      </c>
      <c r="D419" s="17" t="s">
        <v>1240</v>
      </c>
      <c r="E419" s="17" t="s">
        <v>1282</v>
      </c>
      <c r="F419" s="74">
        <f t="shared" si="13"/>
        <v>2539203</v>
      </c>
      <c r="G419" s="37">
        <v>1259620</v>
      </c>
      <c r="H419" s="37">
        <v>1054983</v>
      </c>
      <c r="I419" s="37">
        <v>76000</v>
      </c>
      <c r="J419" s="37">
        <v>148600</v>
      </c>
      <c r="K419" s="37"/>
      <c r="L419" s="86">
        <v>20081107</v>
      </c>
    </row>
    <row r="420" spans="1:12" ht="15">
      <c r="A420" s="7">
        <v>390</v>
      </c>
      <c r="B420" s="17" t="s">
        <v>1283</v>
      </c>
      <c r="C420" s="18" t="s">
        <v>1284</v>
      </c>
      <c r="D420" s="17" t="s">
        <v>1240</v>
      </c>
      <c r="E420" s="17" t="s">
        <v>1285</v>
      </c>
      <c r="F420" s="74">
        <f t="shared" si="13"/>
        <v>558689</v>
      </c>
      <c r="G420" s="37">
        <v>800</v>
      </c>
      <c r="H420" s="37">
        <v>545389</v>
      </c>
      <c r="I420" s="37">
        <v>0</v>
      </c>
      <c r="J420" s="37">
        <v>12500</v>
      </c>
      <c r="K420" s="37"/>
      <c r="L420" s="86">
        <v>20081007</v>
      </c>
    </row>
    <row r="421" spans="1:12" ht="15">
      <c r="A421" s="7">
        <v>391</v>
      </c>
      <c r="B421" s="17" t="s">
        <v>1286</v>
      </c>
      <c r="C421" s="18" t="s">
        <v>1287</v>
      </c>
      <c r="D421" s="17" t="s">
        <v>1240</v>
      </c>
      <c r="E421" s="17" t="s">
        <v>1288</v>
      </c>
      <c r="F421" s="74">
        <f t="shared" si="13"/>
        <v>440508</v>
      </c>
      <c r="G421" s="37">
        <v>211200</v>
      </c>
      <c r="H421" s="37">
        <v>188682</v>
      </c>
      <c r="I421" s="37">
        <v>0</v>
      </c>
      <c r="J421" s="37">
        <v>40626</v>
      </c>
      <c r="K421" s="37"/>
      <c r="L421" s="86">
        <v>20081107</v>
      </c>
    </row>
    <row r="422" spans="1:12" s="5" customFormat="1" ht="15">
      <c r="A422" s="7">
        <v>392</v>
      </c>
      <c r="B422" s="17" t="s">
        <v>1289</v>
      </c>
      <c r="C422" s="18" t="s">
        <v>1290</v>
      </c>
      <c r="D422" s="17" t="s">
        <v>1240</v>
      </c>
      <c r="E422" s="17" t="s">
        <v>1291</v>
      </c>
      <c r="F422" s="74">
        <f t="shared" si="13"/>
        <v>1048196</v>
      </c>
      <c r="G422" s="37">
        <v>542000</v>
      </c>
      <c r="H422" s="37">
        <v>338377</v>
      </c>
      <c r="I422" s="37">
        <v>0</v>
      </c>
      <c r="J422" s="37">
        <v>167819</v>
      </c>
      <c r="K422" s="37"/>
      <c r="L422" s="86">
        <v>20081007</v>
      </c>
    </row>
    <row r="423" spans="1:12" ht="15">
      <c r="A423" s="7">
        <v>393</v>
      </c>
      <c r="B423" s="17" t="s">
        <v>1292</v>
      </c>
      <c r="C423" s="18" t="s">
        <v>1293</v>
      </c>
      <c r="D423" s="17" t="s">
        <v>1240</v>
      </c>
      <c r="E423" s="17" t="s">
        <v>1294</v>
      </c>
      <c r="F423" s="74">
        <f t="shared" si="13"/>
        <v>317853</v>
      </c>
      <c r="G423" s="37">
        <v>0</v>
      </c>
      <c r="H423" s="37">
        <v>229588</v>
      </c>
      <c r="I423" s="37">
        <v>18500</v>
      </c>
      <c r="J423" s="37">
        <v>69765</v>
      </c>
      <c r="K423" s="37"/>
      <c r="L423" s="86">
        <v>20081007</v>
      </c>
    </row>
    <row r="424" spans="1:12" ht="15">
      <c r="A424" s="7">
        <v>394</v>
      </c>
      <c r="B424" s="17" t="s">
        <v>1295</v>
      </c>
      <c r="C424" s="18" t="s">
        <v>1296</v>
      </c>
      <c r="D424" s="17" t="s">
        <v>1240</v>
      </c>
      <c r="E424" s="17" t="s">
        <v>1297</v>
      </c>
      <c r="F424" s="74">
        <f t="shared" si="13"/>
        <v>386872</v>
      </c>
      <c r="G424" s="37">
        <v>0</v>
      </c>
      <c r="H424" s="37">
        <v>87301</v>
      </c>
      <c r="I424" s="37">
        <v>0</v>
      </c>
      <c r="J424" s="37">
        <v>299571</v>
      </c>
      <c r="K424" s="37"/>
      <c r="L424" s="86">
        <v>20081007</v>
      </c>
    </row>
    <row r="425" spans="1:12" ht="15">
      <c r="A425" s="7">
        <v>395</v>
      </c>
      <c r="B425" s="17" t="s">
        <v>1298</v>
      </c>
      <c r="C425" s="18" t="s">
        <v>1299</v>
      </c>
      <c r="D425" s="17" t="s">
        <v>1240</v>
      </c>
      <c r="E425" s="17" t="s">
        <v>1300</v>
      </c>
      <c r="F425" s="74" t="s">
        <v>1593</v>
      </c>
      <c r="G425" s="74" t="s">
        <v>1593</v>
      </c>
      <c r="H425" s="74" t="s">
        <v>1593</v>
      </c>
      <c r="I425" s="74" t="s">
        <v>1593</v>
      </c>
      <c r="J425" s="74" t="s">
        <v>1593</v>
      </c>
      <c r="K425" s="37"/>
      <c r="L425" s="66" t="s">
        <v>1593</v>
      </c>
    </row>
    <row r="426" spans="1:12" ht="15">
      <c r="A426" s="7">
        <v>396</v>
      </c>
      <c r="B426" s="17" t="s">
        <v>1301</v>
      </c>
      <c r="C426" s="18" t="s">
        <v>1302</v>
      </c>
      <c r="D426" s="17" t="s">
        <v>1240</v>
      </c>
      <c r="E426" s="17" t="s">
        <v>1303</v>
      </c>
      <c r="F426" s="74">
        <f aca="true" t="shared" si="14" ref="F426:F457">G426+H426+I426+J426</f>
        <v>2490330</v>
      </c>
      <c r="G426" s="37">
        <v>379000</v>
      </c>
      <c r="H426" s="37">
        <v>1068954</v>
      </c>
      <c r="I426" s="37">
        <v>802700</v>
      </c>
      <c r="J426" s="37">
        <v>239676</v>
      </c>
      <c r="K426" s="37"/>
      <c r="L426" s="86">
        <v>20081107</v>
      </c>
    </row>
    <row r="427" spans="1:12" ht="15">
      <c r="A427" s="7">
        <v>397</v>
      </c>
      <c r="B427" s="17" t="s">
        <v>1304</v>
      </c>
      <c r="C427" s="18" t="s">
        <v>1305</v>
      </c>
      <c r="D427" s="17" t="s">
        <v>1240</v>
      </c>
      <c r="E427" s="17" t="s">
        <v>1306</v>
      </c>
      <c r="F427" s="74">
        <f t="shared" si="14"/>
        <v>4026034</v>
      </c>
      <c r="G427" s="37">
        <v>0</v>
      </c>
      <c r="H427" s="37">
        <v>2979034</v>
      </c>
      <c r="I427" s="37">
        <v>35000</v>
      </c>
      <c r="J427" s="37">
        <v>1012000</v>
      </c>
      <c r="K427" s="37"/>
      <c r="L427" s="86">
        <v>20081107</v>
      </c>
    </row>
    <row r="428" spans="1:12" ht="15">
      <c r="A428" s="7">
        <v>398</v>
      </c>
      <c r="B428" s="17" t="s">
        <v>1307</v>
      </c>
      <c r="C428" s="18" t="s">
        <v>1308</v>
      </c>
      <c r="D428" s="17" t="s">
        <v>1240</v>
      </c>
      <c r="E428" s="17" t="s">
        <v>1309</v>
      </c>
      <c r="F428" s="74">
        <f t="shared" si="14"/>
        <v>397680</v>
      </c>
      <c r="G428" s="37">
        <v>0</v>
      </c>
      <c r="H428" s="37">
        <v>396830</v>
      </c>
      <c r="I428" s="37">
        <v>0</v>
      </c>
      <c r="J428" s="37">
        <v>850</v>
      </c>
      <c r="K428" s="37"/>
      <c r="L428" s="86">
        <v>20081007</v>
      </c>
    </row>
    <row r="429" spans="1:12" ht="15">
      <c r="A429" s="7">
        <v>399</v>
      </c>
      <c r="B429" s="17" t="s">
        <v>1310</v>
      </c>
      <c r="C429" s="18" t="s">
        <v>1311</v>
      </c>
      <c r="D429" s="17" t="s">
        <v>1240</v>
      </c>
      <c r="E429" s="17" t="s">
        <v>1312</v>
      </c>
      <c r="F429" s="74">
        <f t="shared" si="14"/>
        <v>3480798</v>
      </c>
      <c r="G429" s="37">
        <v>8000</v>
      </c>
      <c r="H429" s="37">
        <v>969186</v>
      </c>
      <c r="I429" s="37">
        <v>575300</v>
      </c>
      <c r="J429" s="37">
        <v>1928312</v>
      </c>
      <c r="K429" s="72"/>
      <c r="L429" s="86">
        <v>20081007</v>
      </c>
    </row>
    <row r="430" spans="1:12" ht="15">
      <c r="A430" s="7">
        <v>400</v>
      </c>
      <c r="B430" s="17" t="s">
        <v>1313</v>
      </c>
      <c r="C430" s="18" t="s">
        <v>1314</v>
      </c>
      <c r="D430" s="17" t="s">
        <v>1240</v>
      </c>
      <c r="E430" s="17" t="s">
        <v>1315</v>
      </c>
      <c r="F430" s="74">
        <f t="shared" si="14"/>
        <v>221923</v>
      </c>
      <c r="G430" s="37">
        <v>0</v>
      </c>
      <c r="H430" s="37">
        <v>141923</v>
      </c>
      <c r="I430" s="37">
        <v>0</v>
      </c>
      <c r="J430" s="37">
        <v>80000</v>
      </c>
      <c r="K430" s="72"/>
      <c r="L430" s="86">
        <v>20081007</v>
      </c>
    </row>
    <row r="431" spans="1:12" ht="15">
      <c r="A431" s="7">
        <v>401</v>
      </c>
      <c r="B431" s="17" t="s">
        <v>1316</v>
      </c>
      <c r="C431" s="18" t="s">
        <v>1317</v>
      </c>
      <c r="D431" s="17" t="s">
        <v>1240</v>
      </c>
      <c r="E431" s="17" t="s">
        <v>1318</v>
      </c>
      <c r="F431" s="74">
        <f t="shared" si="14"/>
        <v>419211</v>
      </c>
      <c r="G431" s="37">
        <v>341600</v>
      </c>
      <c r="H431" s="37">
        <v>65761</v>
      </c>
      <c r="I431" s="37">
        <v>0</v>
      </c>
      <c r="J431" s="37">
        <v>11850</v>
      </c>
      <c r="K431" s="37"/>
      <c r="L431" s="86">
        <v>20081007</v>
      </c>
    </row>
    <row r="432" spans="1:12" ht="15">
      <c r="A432" s="7">
        <v>402</v>
      </c>
      <c r="B432" s="17" t="s">
        <v>1319</v>
      </c>
      <c r="C432" s="18" t="s">
        <v>1320</v>
      </c>
      <c r="D432" s="17" t="s">
        <v>1240</v>
      </c>
      <c r="E432" s="17" t="s">
        <v>1321</v>
      </c>
      <c r="F432" s="74">
        <f t="shared" si="14"/>
        <v>1581938</v>
      </c>
      <c r="G432" s="37">
        <v>577601</v>
      </c>
      <c r="H432" s="37">
        <v>652442</v>
      </c>
      <c r="I432" s="37">
        <v>258500</v>
      </c>
      <c r="J432" s="37">
        <v>93395</v>
      </c>
      <c r="K432" s="72"/>
      <c r="L432" s="86">
        <v>20081007</v>
      </c>
    </row>
    <row r="433" spans="1:12" ht="15">
      <c r="A433" s="7">
        <v>403</v>
      </c>
      <c r="B433" s="17" t="s">
        <v>1322</v>
      </c>
      <c r="C433" s="18" t="s">
        <v>1323</v>
      </c>
      <c r="D433" s="17" t="s">
        <v>1240</v>
      </c>
      <c r="E433" s="17" t="s">
        <v>1324</v>
      </c>
      <c r="F433" s="74">
        <f t="shared" si="14"/>
        <v>247062</v>
      </c>
      <c r="G433" s="37">
        <v>0</v>
      </c>
      <c r="H433" s="37">
        <v>86620</v>
      </c>
      <c r="I433" s="37">
        <v>0</v>
      </c>
      <c r="J433" s="37">
        <v>160442</v>
      </c>
      <c r="K433" s="72"/>
      <c r="L433" s="86">
        <v>20081007</v>
      </c>
    </row>
    <row r="434" spans="1:12" ht="15">
      <c r="A434" s="7">
        <v>404</v>
      </c>
      <c r="B434" s="17" t="s">
        <v>1325</v>
      </c>
      <c r="C434" s="18" t="s">
        <v>1326</v>
      </c>
      <c r="D434" s="17" t="s">
        <v>1240</v>
      </c>
      <c r="E434" s="17" t="s">
        <v>1327</v>
      </c>
      <c r="F434" s="74">
        <f t="shared" si="14"/>
        <v>17972740</v>
      </c>
      <c r="G434" s="37">
        <v>129029</v>
      </c>
      <c r="H434" s="37">
        <v>1187346</v>
      </c>
      <c r="I434" s="37">
        <v>0</v>
      </c>
      <c r="J434" s="37">
        <v>16656365</v>
      </c>
      <c r="K434" s="37"/>
      <c r="L434" s="86">
        <v>20081007</v>
      </c>
    </row>
    <row r="435" spans="1:12" ht="15">
      <c r="A435" s="7">
        <v>405</v>
      </c>
      <c r="B435" s="17" t="s">
        <v>1328</v>
      </c>
      <c r="C435" s="18" t="s">
        <v>1329</v>
      </c>
      <c r="D435" s="17" t="s">
        <v>1240</v>
      </c>
      <c r="E435" s="17" t="s">
        <v>1330</v>
      </c>
      <c r="F435" s="74">
        <f t="shared" si="14"/>
        <v>371380</v>
      </c>
      <c r="G435" s="37">
        <v>2600</v>
      </c>
      <c r="H435" s="37">
        <v>320634</v>
      </c>
      <c r="I435" s="37">
        <v>18950</v>
      </c>
      <c r="J435" s="37">
        <v>29196</v>
      </c>
      <c r="K435" s="37"/>
      <c r="L435" s="86">
        <v>20081007</v>
      </c>
    </row>
    <row r="436" spans="1:12" ht="15">
      <c r="A436" s="7">
        <v>406</v>
      </c>
      <c r="B436" s="17" t="s">
        <v>1331</v>
      </c>
      <c r="C436" s="18" t="s">
        <v>1332</v>
      </c>
      <c r="D436" s="17" t="s">
        <v>1240</v>
      </c>
      <c r="E436" s="17" t="s">
        <v>1333</v>
      </c>
      <c r="F436" s="74">
        <f t="shared" si="14"/>
        <v>583500</v>
      </c>
      <c r="G436" s="37">
        <v>219700</v>
      </c>
      <c r="H436" s="37">
        <v>271500</v>
      </c>
      <c r="I436" s="37">
        <v>200</v>
      </c>
      <c r="J436" s="37">
        <v>92100</v>
      </c>
      <c r="K436" s="37"/>
      <c r="L436" s="86">
        <v>20081007</v>
      </c>
    </row>
    <row r="437" spans="1:12" ht="15">
      <c r="A437" s="7">
        <v>407</v>
      </c>
      <c r="B437" s="17" t="s">
        <v>1334</v>
      </c>
      <c r="C437" s="18" t="s">
        <v>1335</v>
      </c>
      <c r="D437" s="17" t="s">
        <v>1240</v>
      </c>
      <c r="E437" s="17" t="s">
        <v>1336</v>
      </c>
      <c r="F437" s="74">
        <f t="shared" si="14"/>
        <v>1053091</v>
      </c>
      <c r="G437" s="37">
        <v>15000</v>
      </c>
      <c r="H437" s="37">
        <v>761229</v>
      </c>
      <c r="I437" s="37">
        <v>3000</v>
      </c>
      <c r="J437" s="37">
        <v>273862</v>
      </c>
      <c r="K437" s="37"/>
      <c r="L437" s="86">
        <v>20081007</v>
      </c>
    </row>
    <row r="438" spans="1:12" ht="15">
      <c r="A438" s="7">
        <v>408</v>
      </c>
      <c r="B438" s="17" t="s">
        <v>1337</v>
      </c>
      <c r="C438" s="18" t="s">
        <v>1338</v>
      </c>
      <c r="D438" s="17" t="s">
        <v>1240</v>
      </c>
      <c r="E438" s="17" t="s">
        <v>1339</v>
      </c>
      <c r="F438" s="74">
        <f t="shared" si="14"/>
        <v>605896</v>
      </c>
      <c r="G438" s="37">
        <v>576500</v>
      </c>
      <c r="H438" s="37">
        <v>26896</v>
      </c>
      <c r="I438" s="37">
        <v>0</v>
      </c>
      <c r="J438" s="37">
        <v>2500</v>
      </c>
      <c r="K438" s="74"/>
      <c r="L438" s="86">
        <v>20081007</v>
      </c>
    </row>
    <row r="439" spans="1:12" ht="15">
      <c r="A439" s="7">
        <v>409</v>
      </c>
      <c r="B439" s="17" t="s">
        <v>1340</v>
      </c>
      <c r="C439" s="18" t="s">
        <v>1341</v>
      </c>
      <c r="D439" s="17" t="s">
        <v>1240</v>
      </c>
      <c r="E439" s="17" t="s">
        <v>1342</v>
      </c>
      <c r="F439" s="74">
        <f t="shared" si="14"/>
        <v>120242</v>
      </c>
      <c r="G439" s="37">
        <v>0</v>
      </c>
      <c r="H439" s="37">
        <v>111887</v>
      </c>
      <c r="I439" s="37">
        <v>7700</v>
      </c>
      <c r="J439" s="37">
        <v>655</v>
      </c>
      <c r="K439" s="37"/>
      <c r="L439" s="86">
        <v>20081007</v>
      </c>
    </row>
    <row r="440" spans="1:12" ht="15">
      <c r="A440" s="7">
        <v>410</v>
      </c>
      <c r="B440" s="17" t="s">
        <v>1343</v>
      </c>
      <c r="C440" s="18" t="s">
        <v>1344</v>
      </c>
      <c r="D440" s="17" t="s">
        <v>1240</v>
      </c>
      <c r="E440" s="17" t="s">
        <v>1345</v>
      </c>
      <c r="F440" s="74">
        <f t="shared" si="14"/>
        <v>3192165</v>
      </c>
      <c r="G440" s="37">
        <v>13500</v>
      </c>
      <c r="H440" s="37">
        <v>2568726</v>
      </c>
      <c r="I440" s="37">
        <v>100000</v>
      </c>
      <c r="J440" s="37">
        <v>509939</v>
      </c>
      <c r="K440" s="37"/>
      <c r="L440" s="86">
        <v>20081007</v>
      </c>
    </row>
    <row r="441" spans="1:12" ht="15">
      <c r="A441" s="7">
        <v>411</v>
      </c>
      <c r="B441" s="17" t="s">
        <v>1346</v>
      </c>
      <c r="C441" s="18" t="s">
        <v>1347</v>
      </c>
      <c r="D441" s="17" t="s">
        <v>1240</v>
      </c>
      <c r="E441" s="17" t="s">
        <v>1348</v>
      </c>
      <c r="F441" s="74">
        <f t="shared" si="14"/>
        <v>1657614</v>
      </c>
      <c r="G441" s="37">
        <v>282000</v>
      </c>
      <c r="H441" s="37">
        <v>624118</v>
      </c>
      <c r="I441" s="37">
        <v>274913</v>
      </c>
      <c r="J441" s="37">
        <v>476583</v>
      </c>
      <c r="K441" s="37"/>
      <c r="L441" s="86">
        <v>20081107</v>
      </c>
    </row>
    <row r="442" spans="1:12" ht="15">
      <c r="A442" s="7">
        <v>412</v>
      </c>
      <c r="B442" s="17" t="s">
        <v>1349</v>
      </c>
      <c r="C442" s="18" t="s">
        <v>1350</v>
      </c>
      <c r="D442" s="17" t="s">
        <v>1240</v>
      </c>
      <c r="E442" s="17" t="s">
        <v>1351</v>
      </c>
      <c r="F442" s="74">
        <f t="shared" si="14"/>
        <v>9200</v>
      </c>
      <c r="G442" s="37">
        <v>0</v>
      </c>
      <c r="H442" s="37">
        <v>9200</v>
      </c>
      <c r="I442" s="37">
        <v>0</v>
      </c>
      <c r="J442" s="37">
        <v>0</v>
      </c>
      <c r="K442" s="37"/>
      <c r="L442" s="86">
        <v>20081007</v>
      </c>
    </row>
    <row r="443" spans="1:12" ht="15">
      <c r="A443" s="7">
        <v>413</v>
      </c>
      <c r="B443" s="17" t="s">
        <v>1352</v>
      </c>
      <c r="C443" s="18" t="s">
        <v>1353</v>
      </c>
      <c r="D443" s="17" t="s">
        <v>1240</v>
      </c>
      <c r="E443" s="17" t="s">
        <v>2109</v>
      </c>
      <c r="F443" s="74">
        <f t="shared" si="14"/>
        <v>1386052</v>
      </c>
      <c r="G443" s="37">
        <v>537500</v>
      </c>
      <c r="H443" s="37">
        <v>730352</v>
      </c>
      <c r="I443" s="37">
        <v>0</v>
      </c>
      <c r="J443" s="37">
        <v>118200</v>
      </c>
      <c r="K443" s="74"/>
      <c r="L443" s="86">
        <v>20081007</v>
      </c>
    </row>
    <row r="444" spans="1:12" ht="15">
      <c r="A444" s="7">
        <v>414</v>
      </c>
      <c r="B444" s="17" t="s">
        <v>1354</v>
      </c>
      <c r="C444" s="18" t="s">
        <v>1355</v>
      </c>
      <c r="D444" s="17" t="s">
        <v>1240</v>
      </c>
      <c r="E444" s="17" t="s">
        <v>1356</v>
      </c>
      <c r="F444" s="74">
        <f t="shared" si="14"/>
        <v>302074</v>
      </c>
      <c r="G444" s="37">
        <v>0</v>
      </c>
      <c r="H444" s="37">
        <v>168859</v>
      </c>
      <c r="I444" s="37">
        <v>13100</v>
      </c>
      <c r="J444" s="37">
        <v>120115</v>
      </c>
      <c r="K444" s="37"/>
      <c r="L444" s="86">
        <v>20081007</v>
      </c>
    </row>
    <row r="445" spans="1:12" ht="15">
      <c r="A445" s="7">
        <v>415</v>
      </c>
      <c r="B445" s="17" t="s">
        <v>1358</v>
      </c>
      <c r="C445" s="18" t="s">
        <v>1359</v>
      </c>
      <c r="D445" s="17" t="s">
        <v>1357</v>
      </c>
      <c r="E445" s="17" t="s">
        <v>1360</v>
      </c>
      <c r="F445" s="74">
        <f t="shared" si="14"/>
        <v>875000</v>
      </c>
      <c r="G445" s="37">
        <v>850000</v>
      </c>
      <c r="H445" s="37">
        <v>25000</v>
      </c>
      <c r="I445" s="37">
        <v>0</v>
      </c>
      <c r="J445" s="37">
        <v>0</v>
      </c>
      <c r="K445" s="37"/>
      <c r="L445" s="86">
        <v>20081007</v>
      </c>
    </row>
    <row r="446" spans="1:12" ht="15">
      <c r="A446" s="7">
        <v>416</v>
      </c>
      <c r="B446" s="17" t="s">
        <v>1361</v>
      </c>
      <c r="C446" s="18" t="s">
        <v>1362</v>
      </c>
      <c r="D446" s="17" t="s">
        <v>1357</v>
      </c>
      <c r="E446" s="17" t="s">
        <v>1363</v>
      </c>
      <c r="F446" s="74">
        <f t="shared" si="14"/>
        <v>500555</v>
      </c>
      <c r="G446" s="37">
        <v>1001</v>
      </c>
      <c r="H446" s="37">
        <v>499554</v>
      </c>
      <c r="I446" s="37">
        <v>0</v>
      </c>
      <c r="J446" s="37">
        <v>0</v>
      </c>
      <c r="K446" s="37"/>
      <c r="L446" s="86">
        <v>20081007</v>
      </c>
    </row>
    <row r="447" spans="1:12" ht="15">
      <c r="A447" s="7">
        <v>417</v>
      </c>
      <c r="B447" s="17" t="s">
        <v>1364</v>
      </c>
      <c r="C447" s="18" t="s">
        <v>1365</v>
      </c>
      <c r="D447" s="17" t="s">
        <v>1357</v>
      </c>
      <c r="E447" s="17" t="s">
        <v>1366</v>
      </c>
      <c r="F447" s="74">
        <f t="shared" si="14"/>
        <v>414147</v>
      </c>
      <c r="G447" s="37">
        <v>0</v>
      </c>
      <c r="H447" s="37">
        <v>411247</v>
      </c>
      <c r="I447" s="37">
        <v>0</v>
      </c>
      <c r="J447" s="37">
        <v>2900</v>
      </c>
      <c r="K447" s="37"/>
      <c r="L447" s="86">
        <v>20081007</v>
      </c>
    </row>
    <row r="448" spans="1:12" ht="15">
      <c r="A448" s="7">
        <v>418</v>
      </c>
      <c r="B448" s="17" t="s">
        <v>1367</v>
      </c>
      <c r="C448" s="18" t="s">
        <v>1368</v>
      </c>
      <c r="D448" s="17" t="s">
        <v>1357</v>
      </c>
      <c r="E448" s="17" t="s">
        <v>1369</v>
      </c>
      <c r="F448" s="74">
        <f t="shared" si="14"/>
        <v>267514</v>
      </c>
      <c r="G448" s="37">
        <v>1200</v>
      </c>
      <c r="H448" s="37">
        <v>198662</v>
      </c>
      <c r="I448" s="37">
        <v>2800</v>
      </c>
      <c r="J448" s="37">
        <v>64852</v>
      </c>
      <c r="K448" s="37"/>
      <c r="L448" s="86">
        <v>20081007</v>
      </c>
    </row>
    <row r="449" spans="1:12" ht="15">
      <c r="A449" s="7">
        <v>419</v>
      </c>
      <c r="B449" s="17" t="s">
        <v>1370</v>
      </c>
      <c r="C449" s="18" t="s">
        <v>1371</v>
      </c>
      <c r="D449" s="17" t="s">
        <v>1357</v>
      </c>
      <c r="E449" s="17" t="s">
        <v>1372</v>
      </c>
      <c r="F449" s="74">
        <f t="shared" si="14"/>
        <v>3355791</v>
      </c>
      <c r="G449" s="37">
        <v>1895007</v>
      </c>
      <c r="H449" s="37">
        <v>1406119</v>
      </c>
      <c r="I449" s="37">
        <v>2</v>
      </c>
      <c r="J449" s="37">
        <v>54663</v>
      </c>
      <c r="K449" s="37"/>
      <c r="L449" s="86">
        <v>20081107</v>
      </c>
    </row>
    <row r="450" spans="1:12" ht="15">
      <c r="A450" s="7">
        <v>420</v>
      </c>
      <c r="B450" s="17" t="s">
        <v>1373</v>
      </c>
      <c r="C450" s="18" t="s">
        <v>1374</v>
      </c>
      <c r="D450" s="17" t="s">
        <v>1357</v>
      </c>
      <c r="E450" s="17" t="s">
        <v>1375</v>
      </c>
      <c r="F450" s="74">
        <f t="shared" si="14"/>
        <v>4168550</v>
      </c>
      <c r="G450" s="37">
        <v>785102</v>
      </c>
      <c r="H450" s="37">
        <v>1515489</v>
      </c>
      <c r="I450" s="37">
        <v>157800</v>
      </c>
      <c r="J450" s="37">
        <v>1710159</v>
      </c>
      <c r="K450" s="37"/>
      <c r="L450" s="86">
        <v>20081007</v>
      </c>
    </row>
    <row r="451" spans="1:12" ht="15">
      <c r="A451" s="7">
        <v>421</v>
      </c>
      <c r="B451" s="17" t="s">
        <v>1376</v>
      </c>
      <c r="C451" s="18" t="s">
        <v>1377</v>
      </c>
      <c r="D451" s="17" t="s">
        <v>1357</v>
      </c>
      <c r="E451" s="17" t="s">
        <v>409</v>
      </c>
      <c r="F451" s="74">
        <f t="shared" si="14"/>
        <v>6872416</v>
      </c>
      <c r="G451" s="37">
        <v>2190732</v>
      </c>
      <c r="H451" s="37">
        <v>2528076</v>
      </c>
      <c r="I451" s="37">
        <v>166503</v>
      </c>
      <c r="J451" s="37">
        <v>1987105</v>
      </c>
      <c r="K451" s="74"/>
      <c r="L451" s="86">
        <v>20081007</v>
      </c>
    </row>
    <row r="452" spans="1:12" ht="15">
      <c r="A452" s="7">
        <v>422</v>
      </c>
      <c r="B452" s="17" t="s">
        <v>1379</v>
      </c>
      <c r="C452" s="18" t="s">
        <v>1380</v>
      </c>
      <c r="D452" s="17" t="s">
        <v>1357</v>
      </c>
      <c r="E452" s="17" t="s">
        <v>1381</v>
      </c>
      <c r="F452" s="74">
        <f t="shared" si="14"/>
        <v>48267</v>
      </c>
      <c r="G452" s="37">
        <v>0</v>
      </c>
      <c r="H452" s="37">
        <v>29737</v>
      </c>
      <c r="I452" s="37">
        <v>0</v>
      </c>
      <c r="J452" s="37">
        <v>18530</v>
      </c>
      <c r="K452" s="37"/>
      <c r="L452" s="86">
        <v>20081007</v>
      </c>
    </row>
    <row r="453" spans="1:12" ht="15">
      <c r="A453" s="7">
        <v>423</v>
      </c>
      <c r="B453" s="17" t="s">
        <v>1382</v>
      </c>
      <c r="C453" s="18" t="s">
        <v>1383</v>
      </c>
      <c r="D453" s="17" t="s">
        <v>1357</v>
      </c>
      <c r="E453" s="17" t="s">
        <v>1384</v>
      </c>
      <c r="F453" s="74">
        <f t="shared" si="14"/>
        <v>1236061</v>
      </c>
      <c r="G453" s="37">
        <v>914170</v>
      </c>
      <c r="H453" s="37">
        <v>321891</v>
      </c>
      <c r="I453" s="37">
        <v>0</v>
      </c>
      <c r="J453" s="37">
        <v>0</v>
      </c>
      <c r="K453" s="37"/>
      <c r="L453" s="86">
        <v>20081007</v>
      </c>
    </row>
    <row r="454" spans="1:12" ht="15">
      <c r="A454" s="7">
        <v>424</v>
      </c>
      <c r="B454" s="17" t="s">
        <v>1385</v>
      </c>
      <c r="C454" s="18" t="s">
        <v>1386</v>
      </c>
      <c r="D454" s="17" t="s">
        <v>1357</v>
      </c>
      <c r="E454" s="17" t="s">
        <v>1387</v>
      </c>
      <c r="F454" s="74">
        <f t="shared" si="14"/>
        <v>37780</v>
      </c>
      <c r="G454" s="37">
        <v>0</v>
      </c>
      <c r="H454" s="37">
        <v>36980</v>
      </c>
      <c r="I454" s="37">
        <v>0</v>
      </c>
      <c r="J454" s="37">
        <v>800</v>
      </c>
      <c r="K454" s="37"/>
      <c r="L454" s="86">
        <v>20081007</v>
      </c>
    </row>
    <row r="455" spans="1:12" ht="15">
      <c r="A455" s="7">
        <v>425</v>
      </c>
      <c r="B455" s="17" t="s">
        <v>1388</v>
      </c>
      <c r="C455" s="18" t="s">
        <v>1389</v>
      </c>
      <c r="D455" s="17" t="s">
        <v>1357</v>
      </c>
      <c r="E455" s="17" t="s">
        <v>1390</v>
      </c>
      <c r="F455" s="74">
        <f t="shared" si="14"/>
        <v>1943112</v>
      </c>
      <c r="G455" s="37">
        <v>843411</v>
      </c>
      <c r="H455" s="37">
        <v>698881</v>
      </c>
      <c r="I455" s="37">
        <v>133271</v>
      </c>
      <c r="J455" s="37">
        <v>267549</v>
      </c>
      <c r="K455" s="72"/>
      <c r="L455" s="86">
        <v>20081007</v>
      </c>
    </row>
    <row r="456" spans="1:12" ht="15">
      <c r="A456" s="7">
        <v>426</v>
      </c>
      <c r="B456" s="17" t="s">
        <v>1391</v>
      </c>
      <c r="C456" s="18" t="s">
        <v>1392</v>
      </c>
      <c r="D456" s="17" t="s">
        <v>1357</v>
      </c>
      <c r="E456" s="17" t="s">
        <v>1393</v>
      </c>
      <c r="F456" s="74">
        <f t="shared" si="14"/>
        <v>6772414</v>
      </c>
      <c r="G456" s="37">
        <v>1246219</v>
      </c>
      <c r="H456" s="37">
        <v>731329</v>
      </c>
      <c r="I456" s="37">
        <v>4507002</v>
      </c>
      <c r="J456" s="37">
        <v>287864</v>
      </c>
      <c r="K456" s="37"/>
      <c r="L456" s="86">
        <v>20081107</v>
      </c>
    </row>
    <row r="457" spans="1:12" ht="15">
      <c r="A457" s="7">
        <v>427</v>
      </c>
      <c r="B457" s="17" t="s">
        <v>1394</v>
      </c>
      <c r="C457" s="18" t="s">
        <v>1395</v>
      </c>
      <c r="D457" s="17" t="s">
        <v>1357</v>
      </c>
      <c r="E457" s="17" t="s">
        <v>1396</v>
      </c>
      <c r="F457" s="74">
        <f t="shared" si="14"/>
        <v>6100</v>
      </c>
      <c r="G457" s="37">
        <v>0</v>
      </c>
      <c r="H457" s="37">
        <v>5500</v>
      </c>
      <c r="I457" s="37">
        <v>0</v>
      </c>
      <c r="J457" s="37">
        <v>600</v>
      </c>
      <c r="K457" s="37"/>
      <c r="L457" s="86">
        <v>20081107</v>
      </c>
    </row>
    <row r="458" spans="1:12" s="5" customFormat="1" ht="15">
      <c r="A458" s="7">
        <v>428</v>
      </c>
      <c r="B458" s="17" t="s">
        <v>1397</v>
      </c>
      <c r="C458" s="18" t="s">
        <v>1398</v>
      </c>
      <c r="D458" s="17" t="s">
        <v>1357</v>
      </c>
      <c r="E458" s="17" t="s">
        <v>1399</v>
      </c>
      <c r="F458" s="74">
        <f aca="true" t="shared" si="15" ref="F458:F489">G458+H458+I458+J458</f>
        <v>3715772</v>
      </c>
      <c r="G458" s="37">
        <v>1937731</v>
      </c>
      <c r="H458" s="37">
        <v>1097256</v>
      </c>
      <c r="I458" s="37">
        <v>408904</v>
      </c>
      <c r="J458" s="37">
        <v>271881</v>
      </c>
      <c r="K458" s="37"/>
      <c r="L458" s="86">
        <v>20081007</v>
      </c>
    </row>
    <row r="459" spans="1:12" ht="15">
      <c r="A459" s="7">
        <v>429</v>
      </c>
      <c r="B459" s="17" t="s">
        <v>1400</v>
      </c>
      <c r="C459" s="18" t="s">
        <v>1401</v>
      </c>
      <c r="D459" s="17" t="s">
        <v>1357</v>
      </c>
      <c r="E459" s="17" t="s">
        <v>1402</v>
      </c>
      <c r="F459" s="74">
        <f t="shared" si="15"/>
        <v>1812482</v>
      </c>
      <c r="G459" s="37">
        <v>763400</v>
      </c>
      <c r="H459" s="37">
        <v>1048597</v>
      </c>
      <c r="I459" s="37">
        <v>0</v>
      </c>
      <c r="J459" s="37">
        <v>485</v>
      </c>
      <c r="K459" s="37"/>
      <c r="L459" s="86">
        <v>20081107</v>
      </c>
    </row>
    <row r="460" spans="1:12" ht="15">
      <c r="A460" s="7">
        <v>430</v>
      </c>
      <c r="B460" s="17" t="s">
        <v>1403</v>
      </c>
      <c r="C460" s="18" t="s">
        <v>1404</v>
      </c>
      <c r="D460" s="17" t="s">
        <v>1357</v>
      </c>
      <c r="E460" s="17" t="s">
        <v>1405</v>
      </c>
      <c r="F460" s="74">
        <f t="shared" si="15"/>
        <v>883066</v>
      </c>
      <c r="G460" s="37">
        <v>446185</v>
      </c>
      <c r="H460" s="37">
        <v>425081</v>
      </c>
      <c r="I460" s="37">
        <v>0</v>
      </c>
      <c r="J460" s="37">
        <v>11800</v>
      </c>
      <c r="K460" s="37"/>
      <c r="L460" s="86">
        <v>20081007</v>
      </c>
    </row>
    <row r="461" spans="1:12" ht="15">
      <c r="A461" s="7">
        <v>431</v>
      </c>
      <c r="B461" s="17" t="s">
        <v>1406</v>
      </c>
      <c r="C461" s="18" t="s">
        <v>1407</v>
      </c>
      <c r="D461" s="17" t="s">
        <v>1357</v>
      </c>
      <c r="E461" s="17" t="s">
        <v>1408</v>
      </c>
      <c r="F461" s="74">
        <f t="shared" si="15"/>
        <v>3773367</v>
      </c>
      <c r="G461" s="37">
        <v>2193000</v>
      </c>
      <c r="H461" s="37">
        <v>1455367</v>
      </c>
      <c r="I461" s="37">
        <v>0</v>
      </c>
      <c r="J461" s="37">
        <v>125000</v>
      </c>
      <c r="K461" s="37"/>
      <c r="L461" s="86">
        <v>20081107</v>
      </c>
    </row>
    <row r="462" spans="1:12" ht="15">
      <c r="A462" s="7">
        <v>432</v>
      </c>
      <c r="B462" s="17" t="s">
        <v>1409</v>
      </c>
      <c r="C462" s="18" t="s">
        <v>1410</v>
      </c>
      <c r="D462" s="17" t="s">
        <v>1357</v>
      </c>
      <c r="E462" s="17" t="s">
        <v>1411</v>
      </c>
      <c r="F462" s="74">
        <f t="shared" si="15"/>
        <v>636677</v>
      </c>
      <c r="G462" s="37">
        <v>120951</v>
      </c>
      <c r="H462" s="37">
        <v>456945</v>
      </c>
      <c r="I462" s="37">
        <v>0</v>
      </c>
      <c r="J462" s="37">
        <v>58781</v>
      </c>
      <c r="K462" s="37"/>
      <c r="L462" s="86">
        <v>20081007</v>
      </c>
    </row>
    <row r="463" spans="1:12" ht="15">
      <c r="A463" s="7">
        <v>433</v>
      </c>
      <c r="B463" s="17" t="s">
        <v>1412</v>
      </c>
      <c r="C463" s="18" t="s">
        <v>1413</v>
      </c>
      <c r="D463" s="17" t="s">
        <v>1357</v>
      </c>
      <c r="E463" s="17" t="s">
        <v>1414</v>
      </c>
      <c r="F463" s="74">
        <f t="shared" si="15"/>
        <v>808960</v>
      </c>
      <c r="G463" s="37">
        <v>0</v>
      </c>
      <c r="H463" s="37">
        <v>808960</v>
      </c>
      <c r="I463" s="37">
        <v>0</v>
      </c>
      <c r="J463" s="37">
        <v>0</v>
      </c>
      <c r="K463" s="37"/>
      <c r="L463" s="86">
        <v>20081007</v>
      </c>
    </row>
    <row r="464" spans="1:12" ht="15">
      <c r="A464" s="7">
        <v>434</v>
      </c>
      <c r="B464" s="17" t="s">
        <v>1415</v>
      </c>
      <c r="C464" s="18" t="s">
        <v>1416</v>
      </c>
      <c r="D464" s="17" t="s">
        <v>1357</v>
      </c>
      <c r="E464" s="17" t="s">
        <v>1193</v>
      </c>
      <c r="F464" s="74">
        <f t="shared" si="15"/>
        <v>946805</v>
      </c>
      <c r="G464" s="37">
        <v>500475</v>
      </c>
      <c r="H464" s="37">
        <v>386126</v>
      </c>
      <c r="I464" s="37">
        <v>3000</v>
      </c>
      <c r="J464" s="37">
        <v>57204</v>
      </c>
      <c r="K464" s="72"/>
      <c r="L464" s="86">
        <v>20081007</v>
      </c>
    </row>
    <row r="465" spans="1:12" ht="15">
      <c r="A465" s="7">
        <v>435</v>
      </c>
      <c r="B465" s="17" t="s">
        <v>1417</v>
      </c>
      <c r="C465" s="18" t="s">
        <v>1418</v>
      </c>
      <c r="D465" s="17" t="s">
        <v>1357</v>
      </c>
      <c r="E465" s="17" t="s">
        <v>1419</v>
      </c>
      <c r="F465" s="74">
        <f t="shared" si="15"/>
        <v>106400</v>
      </c>
      <c r="G465" s="37">
        <v>40000</v>
      </c>
      <c r="H465" s="37">
        <v>65900</v>
      </c>
      <c r="I465" s="37">
        <v>0</v>
      </c>
      <c r="J465" s="37">
        <v>500</v>
      </c>
      <c r="K465" s="37"/>
      <c r="L465" s="86">
        <v>20081107</v>
      </c>
    </row>
    <row r="466" spans="1:12" ht="15">
      <c r="A466" s="7">
        <v>436</v>
      </c>
      <c r="B466" s="17" t="s">
        <v>1420</v>
      </c>
      <c r="C466" s="18" t="s">
        <v>1421</v>
      </c>
      <c r="D466" s="17" t="s">
        <v>1357</v>
      </c>
      <c r="E466" s="17" t="s">
        <v>1422</v>
      </c>
      <c r="F466" s="74">
        <f t="shared" si="15"/>
        <v>46810</v>
      </c>
      <c r="G466" s="37">
        <v>0</v>
      </c>
      <c r="H466" s="37">
        <v>46810</v>
      </c>
      <c r="I466" s="37">
        <v>0</v>
      </c>
      <c r="J466" s="37">
        <v>0</v>
      </c>
      <c r="K466" s="37"/>
      <c r="L466" s="86">
        <v>20081107</v>
      </c>
    </row>
    <row r="467" spans="1:12" ht="15">
      <c r="A467" s="7">
        <v>437</v>
      </c>
      <c r="B467" s="17" t="s">
        <v>1423</v>
      </c>
      <c r="C467" s="18" t="s">
        <v>1424</v>
      </c>
      <c r="D467" s="17" t="s">
        <v>1357</v>
      </c>
      <c r="E467" s="17" t="s">
        <v>1425</v>
      </c>
      <c r="F467" s="74">
        <f t="shared" si="15"/>
        <v>900776</v>
      </c>
      <c r="G467" s="37">
        <v>674300</v>
      </c>
      <c r="H467" s="37">
        <v>123304</v>
      </c>
      <c r="I467" s="37">
        <v>12800</v>
      </c>
      <c r="J467" s="37">
        <v>90372</v>
      </c>
      <c r="K467" s="37"/>
      <c r="L467" s="86">
        <v>20081107</v>
      </c>
    </row>
    <row r="468" spans="1:12" ht="15">
      <c r="A468" s="7">
        <v>438</v>
      </c>
      <c r="B468" s="17" t="s">
        <v>1426</v>
      </c>
      <c r="C468" s="18" t="s">
        <v>1427</v>
      </c>
      <c r="D468" s="17" t="s">
        <v>1357</v>
      </c>
      <c r="E468" s="17" t="s">
        <v>1428</v>
      </c>
      <c r="F468" s="74">
        <f t="shared" si="15"/>
        <v>1045232</v>
      </c>
      <c r="G468" s="37">
        <v>242301</v>
      </c>
      <c r="H468" s="37">
        <v>660655</v>
      </c>
      <c r="I468" s="37">
        <v>9500</v>
      </c>
      <c r="J468" s="37">
        <v>132776</v>
      </c>
      <c r="K468" s="37"/>
      <c r="L468" s="86">
        <v>20081007</v>
      </c>
    </row>
    <row r="469" spans="1:12" ht="15">
      <c r="A469" s="7">
        <v>439</v>
      </c>
      <c r="B469" s="17" t="s">
        <v>1429</v>
      </c>
      <c r="C469" s="18" t="s">
        <v>1430</v>
      </c>
      <c r="D469" s="17" t="s">
        <v>1357</v>
      </c>
      <c r="E469" s="17" t="s">
        <v>1431</v>
      </c>
      <c r="F469" s="74">
        <f t="shared" si="15"/>
        <v>255216</v>
      </c>
      <c r="G469" s="37">
        <v>0</v>
      </c>
      <c r="H469" s="37">
        <v>242965</v>
      </c>
      <c r="I469" s="37">
        <v>0</v>
      </c>
      <c r="J469" s="37">
        <v>12251</v>
      </c>
      <c r="K469" s="37"/>
      <c r="L469" s="86">
        <v>20081007</v>
      </c>
    </row>
    <row r="470" spans="1:12" ht="15">
      <c r="A470" s="7">
        <v>440</v>
      </c>
      <c r="B470" s="17" t="s">
        <v>1432</v>
      </c>
      <c r="C470" s="18" t="s">
        <v>1433</v>
      </c>
      <c r="D470" s="17" t="s">
        <v>1357</v>
      </c>
      <c r="E470" s="17" t="s">
        <v>1434</v>
      </c>
      <c r="F470" s="74">
        <f t="shared" si="15"/>
        <v>42692</v>
      </c>
      <c r="G470" s="37">
        <v>0</v>
      </c>
      <c r="H470" s="37">
        <v>34692</v>
      </c>
      <c r="I470" s="37">
        <v>0</v>
      </c>
      <c r="J470" s="37">
        <v>8000</v>
      </c>
      <c r="K470" s="74"/>
      <c r="L470" s="86">
        <v>20081007</v>
      </c>
    </row>
    <row r="471" spans="1:12" ht="15">
      <c r="A471" s="7">
        <v>441</v>
      </c>
      <c r="B471" s="17" t="s">
        <v>1435</v>
      </c>
      <c r="C471" s="18" t="s">
        <v>1436</v>
      </c>
      <c r="D471" s="17" t="s">
        <v>1357</v>
      </c>
      <c r="E471" s="17" t="s">
        <v>1437</v>
      </c>
      <c r="F471" s="74">
        <f t="shared" si="15"/>
        <v>1106844</v>
      </c>
      <c r="G471" s="37">
        <v>4003</v>
      </c>
      <c r="H471" s="37">
        <v>1102841</v>
      </c>
      <c r="I471" s="37">
        <v>0</v>
      </c>
      <c r="J471" s="37">
        <v>0</v>
      </c>
      <c r="K471" s="37"/>
      <c r="L471" s="86">
        <v>20081107</v>
      </c>
    </row>
    <row r="472" spans="1:12" ht="15">
      <c r="A472" s="7">
        <v>442</v>
      </c>
      <c r="B472" s="17" t="s">
        <v>1438</v>
      </c>
      <c r="C472" s="18" t="s">
        <v>1439</v>
      </c>
      <c r="D472" s="17" t="s">
        <v>1357</v>
      </c>
      <c r="E472" s="17" t="s">
        <v>1440</v>
      </c>
      <c r="F472" s="74">
        <f t="shared" si="15"/>
        <v>542563</v>
      </c>
      <c r="G472" s="37">
        <v>420600</v>
      </c>
      <c r="H472" s="37">
        <v>76650</v>
      </c>
      <c r="I472" s="37">
        <v>0</v>
      </c>
      <c r="J472" s="37">
        <v>45313</v>
      </c>
      <c r="K472" s="37"/>
      <c r="L472" s="86">
        <v>20081007</v>
      </c>
    </row>
    <row r="473" spans="1:12" ht="15">
      <c r="A473" s="7">
        <v>443</v>
      </c>
      <c r="B473" s="17" t="s">
        <v>1441</v>
      </c>
      <c r="C473" s="18" t="s">
        <v>1442</v>
      </c>
      <c r="D473" s="17" t="s">
        <v>1357</v>
      </c>
      <c r="E473" s="17" t="s">
        <v>1443</v>
      </c>
      <c r="F473" s="74">
        <f t="shared" si="15"/>
        <v>6750</v>
      </c>
      <c r="G473" s="37">
        <v>0</v>
      </c>
      <c r="H473" s="37">
        <v>6750</v>
      </c>
      <c r="I473" s="37">
        <v>0</v>
      </c>
      <c r="J473" s="37">
        <v>0</v>
      </c>
      <c r="K473" s="37"/>
      <c r="L473" s="86">
        <v>20081007</v>
      </c>
    </row>
    <row r="474" spans="1:12" ht="15">
      <c r="A474" s="7">
        <v>444</v>
      </c>
      <c r="B474" s="17" t="s">
        <v>1444</v>
      </c>
      <c r="C474" s="18" t="s">
        <v>1445</v>
      </c>
      <c r="D474" s="17" t="s">
        <v>1357</v>
      </c>
      <c r="E474" s="17" t="s">
        <v>1446</v>
      </c>
      <c r="F474" s="74">
        <f t="shared" si="15"/>
        <v>6381322</v>
      </c>
      <c r="G474" s="37">
        <v>2017502</v>
      </c>
      <c r="H474" s="37">
        <v>1356853</v>
      </c>
      <c r="I474" s="37">
        <v>1772143</v>
      </c>
      <c r="J474" s="37">
        <v>1234824</v>
      </c>
      <c r="K474" s="37"/>
      <c r="L474" s="86">
        <v>20081007</v>
      </c>
    </row>
    <row r="475" spans="1:12" ht="15">
      <c r="A475" s="7">
        <v>445</v>
      </c>
      <c r="B475" s="17" t="s">
        <v>1447</v>
      </c>
      <c r="C475" s="18" t="s">
        <v>1448</v>
      </c>
      <c r="D475" s="17" t="s">
        <v>1357</v>
      </c>
      <c r="E475" s="17" t="s">
        <v>1449</v>
      </c>
      <c r="F475" s="74">
        <f t="shared" si="15"/>
        <v>445450</v>
      </c>
      <c r="G475" s="37">
        <v>200000</v>
      </c>
      <c r="H475" s="37">
        <v>245450</v>
      </c>
      <c r="I475" s="37">
        <v>0</v>
      </c>
      <c r="J475" s="37">
        <v>0</v>
      </c>
      <c r="K475" s="37"/>
      <c r="L475" s="86">
        <v>20081007</v>
      </c>
    </row>
    <row r="476" spans="1:12" ht="15">
      <c r="A476" s="7">
        <v>446</v>
      </c>
      <c r="B476" s="17" t="s">
        <v>1450</v>
      </c>
      <c r="C476" s="18" t="s">
        <v>1451</v>
      </c>
      <c r="D476" s="17" t="s">
        <v>1357</v>
      </c>
      <c r="E476" s="17" t="s">
        <v>1452</v>
      </c>
      <c r="F476" s="74">
        <f t="shared" si="15"/>
        <v>83954</v>
      </c>
      <c r="G476" s="37">
        <v>0</v>
      </c>
      <c r="H476" s="37">
        <v>0</v>
      </c>
      <c r="I476" s="37">
        <v>0</v>
      </c>
      <c r="J476" s="37">
        <v>83954</v>
      </c>
      <c r="K476" s="37"/>
      <c r="L476" s="86">
        <v>20081007</v>
      </c>
    </row>
    <row r="477" spans="1:12" s="5" customFormat="1" ht="15">
      <c r="A477" s="7">
        <v>447</v>
      </c>
      <c r="B477" s="17" t="s">
        <v>1453</v>
      </c>
      <c r="C477" s="18" t="s">
        <v>1454</v>
      </c>
      <c r="D477" s="17" t="s">
        <v>1357</v>
      </c>
      <c r="E477" s="17" t="s">
        <v>1455</v>
      </c>
      <c r="F477" s="74">
        <f t="shared" si="15"/>
        <v>3680141</v>
      </c>
      <c r="G477" s="37">
        <v>1386976</v>
      </c>
      <c r="H477" s="37">
        <v>354410</v>
      </c>
      <c r="I477" s="37">
        <v>1372000</v>
      </c>
      <c r="J477" s="37">
        <v>566755</v>
      </c>
      <c r="K477" s="37"/>
      <c r="L477" s="86">
        <v>20081107</v>
      </c>
    </row>
    <row r="478" spans="1:12" ht="15">
      <c r="A478" s="7">
        <v>448</v>
      </c>
      <c r="B478" s="17" t="s">
        <v>1457</v>
      </c>
      <c r="C478" s="18" t="s">
        <v>1458</v>
      </c>
      <c r="D478" s="17" t="s">
        <v>1456</v>
      </c>
      <c r="E478" s="17" t="s">
        <v>1459</v>
      </c>
      <c r="F478" s="74">
        <f t="shared" si="15"/>
        <v>110021</v>
      </c>
      <c r="G478" s="37">
        <v>0</v>
      </c>
      <c r="H478" s="37">
        <v>110021</v>
      </c>
      <c r="I478" s="37">
        <v>0</v>
      </c>
      <c r="J478" s="37">
        <v>0</v>
      </c>
      <c r="K478" s="37"/>
      <c r="L478" s="86">
        <v>20081007</v>
      </c>
    </row>
    <row r="479" spans="1:12" ht="15">
      <c r="A479" s="7">
        <v>449</v>
      </c>
      <c r="B479" s="17" t="s">
        <v>1460</v>
      </c>
      <c r="C479" s="18" t="s">
        <v>1461</v>
      </c>
      <c r="D479" s="17" t="s">
        <v>1456</v>
      </c>
      <c r="E479" s="17" t="s">
        <v>1462</v>
      </c>
      <c r="F479" s="74">
        <f t="shared" si="15"/>
        <v>2731247</v>
      </c>
      <c r="G479" s="37">
        <v>4275</v>
      </c>
      <c r="H479" s="37">
        <v>1499992</v>
      </c>
      <c r="I479" s="37">
        <v>10000</v>
      </c>
      <c r="J479" s="37">
        <v>1216980</v>
      </c>
      <c r="K479" s="37"/>
      <c r="L479" s="86">
        <v>20081107</v>
      </c>
    </row>
    <row r="480" spans="1:12" ht="15">
      <c r="A480" s="7">
        <v>450</v>
      </c>
      <c r="B480" s="17" t="s">
        <v>1463</v>
      </c>
      <c r="C480" s="18" t="s">
        <v>1464</v>
      </c>
      <c r="D480" s="17" t="s">
        <v>1456</v>
      </c>
      <c r="E480" s="17" t="s">
        <v>1465</v>
      </c>
      <c r="F480" s="74">
        <f t="shared" si="15"/>
        <v>131360</v>
      </c>
      <c r="G480" s="37">
        <v>0</v>
      </c>
      <c r="H480" s="37">
        <v>116780</v>
      </c>
      <c r="I480" s="37">
        <v>0</v>
      </c>
      <c r="J480" s="37">
        <v>14580</v>
      </c>
      <c r="K480" s="37"/>
      <c r="L480" s="86">
        <v>20081007</v>
      </c>
    </row>
    <row r="481" spans="1:12" ht="15">
      <c r="A481" s="7">
        <v>451</v>
      </c>
      <c r="B481" s="17" t="s">
        <v>1466</v>
      </c>
      <c r="C481" s="18" t="s">
        <v>1467</v>
      </c>
      <c r="D481" s="17" t="s">
        <v>1456</v>
      </c>
      <c r="E481" s="17" t="s">
        <v>1468</v>
      </c>
      <c r="F481" s="74">
        <f t="shared" si="15"/>
        <v>496920</v>
      </c>
      <c r="G481" s="37">
        <v>0</v>
      </c>
      <c r="H481" s="37">
        <v>487718</v>
      </c>
      <c r="I481" s="37">
        <v>0</v>
      </c>
      <c r="J481" s="37">
        <v>9202</v>
      </c>
      <c r="K481" s="37"/>
      <c r="L481" s="86">
        <v>20081007</v>
      </c>
    </row>
    <row r="482" spans="1:12" ht="15">
      <c r="A482" s="7">
        <v>452</v>
      </c>
      <c r="B482" s="17" t="s">
        <v>1469</v>
      </c>
      <c r="C482" s="18" t="s">
        <v>1470</v>
      </c>
      <c r="D482" s="17" t="s">
        <v>1456</v>
      </c>
      <c r="E482" s="17" t="s">
        <v>1471</v>
      </c>
      <c r="F482" s="74">
        <f t="shared" si="15"/>
        <v>1085099</v>
      </c>
      <c r="G482" s="37">
        <v>49500</v>
      </c>
      <c r="H482" s="37">
        <v>789669</v>
      </c>
      <c r="I482" s="37">
        <v>0</v>
      </c>
      <c r="J482" s="37">
        <v>245930</v>
      </c>
      <c r="K482" s="37"/>
      <c r="L482" s="86">
        <v>20081007</v>
      </c>
    </row>
    <row r="483" spans="1:12" ht="15">
      <c r="A483" s="7">
        <v>453</v>
      </c>
      <c r="B483" s="17" t="s">
        <v>1472</v>
      </c>
      <c r="C483" s="18" t="s">
        <v>1473</v>
      </c>
      <c r="D483" s="17" t="s">
        <v>1456</v>
      </c>
      <c r="E483" s="17" t="s">
        <v>1474</v>
      </c>
      <c r="F483" s="74">
        <f t="shared" si="15"/>
        <v>1024284</v>
      </c>
      <c r="G483" s="37">
        <v>763030</v>
      </c>
      <c r="H483" s="37">
        <v>231954</v>
      </c>
      <c r="I483" s="37">
        <v>0</v>
      </c>
      <c r="J483" s="37">
        <v>29300</v>
      </c>
      <c r="K483" s="37"/>
      <c r="L483" s="86">
        <v>20081007</v>
      </c>
    </row>
    <row r="484" spans="1:12" ht="15">
      <c r="A484" s="7">
        <v>454</v>
      </c>
      <c r="B484" s="17" t="s">
        <v>1475</v>
      </c>
      <c r="C484" s="18" t="s">
        <v>1476</v>
      </c>
      <c r="D484" s="17" t="s">
        <v>1456</v>
      </c>
      <c r="E484" s="17" t="s">
        <v>1477</v>
      </c>
      <c r="F484" s="74">
        <f t="shared" si="15"/>
        <v>1124021</v>
      </c>
      <c r="G484" s="37">
        <v>0</v>
      </c>
      <c r="H484" s="37">
        <v>817882</v>
      </c>
      <c r="I484" s="37">
        <v>0</v>
      </c>
      <c r="J484" s="37">
        <v>306139</v>
      </c>
      <c r="K484" s="37"/>
      <c r="L484" s="86">
        <v>20081007</v>
      </c>
    </row>
    <row r="485" spans="1:12" ht="15">
      <c r="A485" s="7">
        <v>455</v>
      </c>
      <c r="B485" s="17" t="s">
        <v>1478</v>
      </c>
      <c r="C485" s="18" t="s">
        <v>1479</v>
      </c>
      <c r="D485" s="17" t="s">
        <v>1456</v>
      </c>
      <c r="E485" s="17" t="s">
        <v>1480</v>
      </c>
      <c r="F485" s="74">
        <f t="shared" si="15"/>
        <v>6464243</v>
      </c>
      <c r="G485" s="37">
        <v>467800</v>
      </c>
      <c r="H485" s="37">
        <v>2031073</v>
      </c>
      <c r="I485" s="37">
        <v>0</v>
      </c>
      <c r="J485" s="37">
        <v>3965370</v>
      </c>
      <c r="K485" s="72"/>
      <c r="L485" s="86">
        <v>20081107</v>
      </c>
    </row>
    <row r="486" spans="1:12" ht="15">
      <c r="A486" s="7">
        <v>456</v>
      </c>
      <c r="B486" s="17" t="s">
        <v>1481</v>
      </c>
      <c r="C486" s="18" t="s">
        <v>1482</v>
      </c>
      <c r="D486" s="17" t="s">
        <v>1456</v>
      </c>
      <c r="E486" s="17" t="s">
        <v>1483</v>
      </c>
      <c r="F486" s="74">
        <f t="shared" si="15"/>
        <v>391678</v>
      </c>
      <c r="G486" s="37">
        <v>0</v>
      </c>
      <c r="H486" s="37">
        <v>360538</v>
      </c>
      <c r="I486" s="37">
        <v>0</v>
      </c>
      <c r="J486" s="37">
        <v>31140</v>
      </c>
      <c r="K486" s="37"/>
      <c r="L486" s="86">
        <v>20081007</v>
      </c>
    </row>
    <row r="487" spans="1:12" ht="15">
      <c r="A487" s="7">
        <v>457</v>
      </c>
      <c r="B487" s="17" t="s">
        <v>1484</v>
      </c>
      <c r="C487" s="18" t="s">
        <v>1485</v>
      </c>
      <c r="D487" s="17" t="s">
        <v>1456</v>
      </c>
      <c r="E487" s="17" t="s">
        <v>1486</v>
      </c>
      <c r="F487" s="74">
        <f t="shared" si="15"/>
        <v>51619</v>
      </c>
      <c r="G487" s="37">
        <v>0</v>
      </c>
      <c r="H487" s="37">
        <v>51619</v>
      </c>
      <c r="I487" s="37">
        <v>0</v>
      </c>
      <c r="J487" s="37">
        <v>0</v>
      </c>
      <c r="K487" s="37"/>
      <c r="L487" s="86">
        <v>20081007</v>
      </c>
    </row>
    <row r="488" spans="1:12" ht="15">
      <c r="A488" s="7">
        <v>458</v>
      </c>
      <c r="B488" s="17" t="s">
        <v>1487</v>
      </c>
      <c r="C488" s="18" t="s">
        <v>1488</v>
      </c>
      <c r="D488" s="17" t="s">
        <v>1456</v>
      </c>
      <c r="E488" s="17" t="s">
        <v>1489</v>
      </c>
      <c r="F488" s="74">
        <f t="shared" si="15"/>
        <v>808901</v>
      </c>
      <c r="G488" s="37">
        <v>325550</v>
      </c>
      <c r="H488" s="37">
        <v>309606</v>
      </c>
      <c r="I488" s="37">
        <v>9800</v>
      </c>
      <c r="J488" s="37">
        <v>163945</v>
      </c>
      <c r="K488" s="37"/>
      <c r="L488" s="86">
        <v>20081007</v>
      </c>
    </row>
    <row r="489" spans="1:12" ht="15">
      <c r="A489" s="7">
        <v>459</v>
      </c>
      <c r="B489" s="17" t="s">
        <v>1490</v>
      </c>
      <c r="C489" s="18" t="s">
        <v>1491</v>
      </c>
      <c r="D489" s="17" t="s">
        <v>1456</v>
      </c>
      <c r="E489" s="17" t="s">
        <v>1492</v>
      </c>
      <c r="F489" s="74">
        <f t="shared" si="15"/>
        <v>732345</v>
      </c>
      <c r="G489" s="37">
        <v>80000</v>
      </c>
      <c r="H489" s="37">
        <v>373595</v>
      </c>
      <c r="I489" s="37">
        <v>0</v>
      </c>
      <c r="J489" s="37">
        <v>278750</v>
      </c>
      <c r="K489" s="37"/>
      <c r="L489" s="86">
        <v>20081007</v>
      </c>
    </row>
    <row r="490" spans="1:12" ht="15">
      <c r="A490" s="7">
        <v>460</v>
      </c>
      <c r="B490" s="17" t="s">
        <v>1493</v>
      </c>
      <c r="C490" s="18" t="s">
        <v>1494</v>
      </c>
      <c r="D490" s="17" t="s">
        <v>1456</v>
      </c>
      <c r="E490" s="17" t="s">
        <v>1495</v>
      </c>
      <c r="F490" s="74">
        <f aca="true" t="shared" si="16" ref="F490:F521">G490+H490+I490+J490</f>
        <v>351525</v>
      </c>
      <c r="G490" s="37">
        <v>0</v>
      </c>
      <c r="H490" s="37">
        <v>220105</v>
      </c>
      <c r="I490" s="37">
        <v>0</v>
      </c>
      <c r="J490" s="37">
        <v>131420</v>
      </c>
      <c r="K490" s="37"/>
      <c r="L490" s="86">
        <v>20081007</v>
      </c>
    </row>
    <row r="491" spans="1:12" ht="15">
      <c r="A491" s="7">
        <v>461</v>
      </c>
      <c r="B491" s="17" t="s">
        <v>1496</v>
      </c>
      <c r="C491" s="18" t="s">
        <v>1497</v>
      </c>
      <c r="D491" s="17" t="s">
        <v>1456</v>
      </c>
      <c r="E491" s="17" t="s">
        <v>1498</v>
      </c>
      <c r="F491" s="74">
        <f t="shared" si="16"/>
        <v>4032427</v>
      </c>
      <c r="G491" s="37">
        <v>14700</v>
      </c>
      <c r="H491" s="37">
        <v>2405776</v>
      </c>
      <c r="I491" s="37">
        <v>6901</v>
      </c>
      <c r="J491" s="37">
        <v>1605050</v>
      </c>
      <c r="K491" s="37"/>
      <c r="L491" s="86">
        <v>20081007</v>
      </c>
    </row>
    <row r="492" spans="1:12" ht="15">
      <c r="A492" s="7">
        <v>462</v>
      </c>
      <c r="B492" s="17" t="s">
        <v>1499</v>
      </c>
      <c r="C492" s="18" t="s">
        <v>1500</v>
      </c>
      <c r="D492" s="17" t="s">
        <v>1456</v>
      </c>
      <c r="E492" s="17" t="s">
        <v>1501</v>
      </c>
      <c r="F492" s="74">
        <f t="shared" si="16"/>
        <v>1024535</v>
      </c>
      <c r="G492" s="37">
        <v>116200</v>
      </c>
      <c r="H492" s="37">
        <v>844455</v>
      </c>
      <c r="I492" s="37">
        <v>31000</v>
      </c>
      <c r="J492" s="37">
        <v>32880</v>
      </c>
      <c r="K492" s="37"/>
      <c r="L492" s="86">
        <v>20081007</v>
      </c>
    </row>
    <row r="493" spans="1:12" ht="15">
      <c r="A493" s="7">
        <v>463</v>
      </c>
      <c r="B493" s="17" t="s">
        <v>1502</v>
      </c>
      <c r="C493" s="18" t="s">
        <v>1503</v>
      </c>
      <c r="D493" s="17" t="s">
        <v>1456</v>
      </c>
      <c r="E493" s="17" t="s">
        <v>1504</v>
      </c>
      <c r="F493" s="74">
        <f t="shared" si="16"/>
        <v>481846</v>
      </c>
      <c r="G493" s="37">
        <v>181000</v>
      </c>
      <c r="H493" s="37">
        <v>107836</v>
      </c>
      <c r="I493" s="37">
        <v>0</v>
      </c>
      <c r="J493" s="37">
        <v>193010</v>
      </c>
      <c r="K493" s="37"/>
      <c r="L493" s="86">
        <v>20081007</v>
      </c>
    </row>
    <row r="494" spans="1:12" ht="15">
      <c r="A494" s="7">
        <v>464</v>
      </c>
      <c r="B494" s="17" t="s">
        <v>1506</v>
      </c>
      <c r="C494" s="18" t="s">
        <v>1507</v>
      </c>
      <c r="D494" s="17" t="s">
        <v>1505</v>
      </c>
      <c r="E494" s="17" t="s">
        <v>1508</v>
      </c>
      <c r="F494" s="74">
        <f t="shared" si="16"/>
        <v>90000</v>
      </c>
      <c r="G494" s="37">
        <v>0</v>
      </c>
      <c r="H494" s="37">
        <v>0</v>
      </c>
      <c r="I494" s="37">
        <v>90000</v>
      </c>
      <c r="J494" s="37">
        <v>0</v>
      </c>
      <c r="K494" s="37"/>
      <c r="L494" s="86">
        <v>20081107</v>
      </c>
    </row>
    <row r="495" spans="1:12" s="5" customFormat="1" ht="15">
      <c r="A495" s="7">
        <v>465</v>
      </c>
      <c r="B495" s="17" t="s">
        <v>1509</v>
      </c>
      <c r="C495" s="18" t="s">
        <v>1510</v>
      </c>
      <c r="D495" s="17" t="s">
        <v>1505</v>
      </c>
      <c r="E495" s="17" t="s">
        <v>1511</v>
      </c>
      <c r="F495" s="74">
        <f t="shared" si="16"/>
        <v>32955</v>
      </c>
      <c r="G495" s="37">
        <v>0</v>
      </c>
      <c r="H495" s="37">
        <v>3300</v>
      </c>
      <c r="I495" s="37">
        <v>11570</v>
      </c>
      <c r="J495" s="37">
        <v>18085</v>
      </c>
      <c r="K495" s="37"/>
      <c r="L495" s="86">
        <v>20081007</v>
      </c>
    </row>
    <row r="496" spans="1:12" ht="15">
      <c r="A496" s="7">
        <v>466</v>
      </c>
      <c r="B496" s="17" t="s">
        <v>1512</v>
      </c>
      <c r="C496" s="18" t="s">
        <v>1513</v>
      </c>
      <c r="D496" s="17" t="s">
        <v>1505</v>
      </c>
      <c r="E496" s="17" t="s">
        <v>1514</v>
      </c>
      <c r="F496" s="74">
        <f t="shared" si="16"/>
        <v>8900</v>
      </c>
      <c r="G496" s="37">
        <v>0</v>
      </c>
      <c r="H496" s="37">
        <v>7500</v>
      </c>
      <c r="I496" s="37">
        <v>0</v>
      </c>
      <c r="J496" s="37">
        <v>1400</v>
      </c>
      <c r="K496" s="37"/>
      <c r="L496" s="86">
        <v>20081007</v>
      </c>
    </row>
    <row r="497" spans="1:12" ht="15">
      <c r="A497" s="7">
        <v>467</v>
      </c>
      <c r="B497" s="17" t="s">
        <v>1515</v>
      </c>
      <c r="C497" s="18" t="s">
        <v>1516</v>
      </c>
      <c r="D497" s="17" t="s">
        <v>1505</v>
      </c>
      <c r="E497" s="17" t="s">
        <v>1517</v>
      </c>
      <c r="F497" s="74">
        <f t="shared" si="16"/>
        <v>203035</v>
      </c>
      <c r="G497" s="37">
        <v>170000</v>
      </c>
      <c r="H497" s="37">
        <v>19035</v>
      </c>
      <c r="I497" s="37">
        <v>0</v>
      </c>
      <c r="J497" s="37">
        <v>14000</v>
      </c>
      <c r="K497" s="37"/>
      <c r="L497" s="86">
        <v>20081007</v>
      </c>
    </row>
    <row r="498" spans="1:12" ht="15">
      <c r="A498" s="7">
        <v>468</v>
      </c>
      <c r="B498" s="17" t="s">
        <v>1518</v>
      </c>
      <c r="C498" s="18" t="s">
        <v>1519</v>
      </c>
      <c r="D498" s="17" t="s">
        <v>1505</v>
      </c>
      <c r="E498" s="17" t="s">
        <v>1520</v>
      </c>
      <c r="F498" s="74">
        <f t="shared" si="16"/>
        <v>98960</v>
      </c>
      <c r="G498" s="37">
        <v>2500</v>
      </c>
      <c r="H498" s="37">
        <v>12060</v>
      </c>
      <c r="I498" s="37">
        <v>20000</v>
      </c>
      <c r="J498" s="37">
        <v>64400</v>
      </c>
      <c r="K498" s="37"/>
      <c r="L498" s="86">
        <v>20081007</v>
      </c>
    </row>
    <row r="499" spans="1:12" ht="15">
      <c r="A499" s="7">
        <v>469</v>
      </c>
      <c r="B499" s="17" t="s">
        <v>1521</v>
      </c>
      <c r="C499" s="18" t="s">
        <v>1522</v>
      </c>
      <c r="D499" s="17" t="s">
        <v>1505</v>
      </c>
      <c r="E499" s="17" t="s">
        <v>1523</v>
      </c>
      <c r="F499" s="74">
        <f t="shared" si="16"/>
        <v>378718</v>
      </c>
      <c r="G499" s="37">
        <v>216000</v>
      </c>
      <c r="H499" s="37">
        <v>35175</v>
      </c>
      <c r="I499" s="37">
        <v>0</v>
      </c>
      <c r="J499" s="37">
        <v>127543</v>
      </c>
      <c r="K499" s="74"/>
      <c r="L499" s="86">
        <v>20081007</v>
      </c>
    </row>
    <row r="500" spans="1:12" ht="15">
      <c r="A500" s="7">
        <v>470</v>
      </c>
      <c r="B500" s="17" t="s">
        <v>1524</v>
      </c>
      <c r="C500" s="18" t="s">
        <v>1525</v>
      </c>
      <c r="D500" s="17" t="s">
        <v>1505</v>
      </c>
      <c r="E500" s="17" t="s">
        <v>1526</v>
      </c>
      <c r="F500" s="74">
        <f t="shared" si="16"/>
        <v>542445</v>
      </c>
      <c r="G500" s="37">
        <v>0</v>
      </c>
      <c r="H500" s="37">
        <v>19650</v>
      </c>
      <c r="I500" s="37">
        <v>0</v>
      </c>
      <c r="J500" s="37">
        <v>522795</v>
      </c>
      <c r="K500" s="37"/>
      <c r="L500" s="86">
        <v>20081007</v>
      </c>
    </row>
    <row r="501" spans="1:12" ht="15">
      <c r="A501" s="7">
        <v>471</v>
      </c>
      <c r="B501" s="17" t="s">
        <v>1527</v>
      </c>
      <c r="C501" s="18" t="s">
        <v>1528</v>
      </c>
      <c r="D501" s="17" t="s">
        <v>1505</v>
      </c>
      <c r="E501" s="17" t="s">
        <v>1529</v>
      </c>
      <c r="F501" s="74">
        <f t="shared" si="16"/>
        <v>847258</v>
      </c>
      <c r="G501" s="37">
        <v>0</v>
      </c>
      <c r="H501" s="37">
        <v>264630</v>
      </c>
      <c r="I501" s="37">
        <v>27150</v>
      </c>
      <c r="J501" s="37">
        <v>555478</v>
      </c>
      <c r="K501" s="37"/>
      <c r="L501" s="86">
        <v>20081007</v>
      </c>
    </row>
    <row r="502" spans="1:12" ht="15">
      <c r="A502" s="7">
        <v>472</v>
      </c>
      <c r="B502" s="17" t="s">
        <v>1530</v>
      </c>
      <c r="C502" s="18" t="s">
        <v>1531</v>
      </c>
      <c r="D502" s="17" t="s">
        <v>1505</v>
      </c>
      <c r="E502" s="17" t="s">
        <v>1532</v>
      </c>
      <c r="F502" s="74">
        <f t="shared" si="16"/>
        <v>146745</v>
      </c>
      <c r="G502" s="37">
        <v>0</v>
      </c>
      <c r="H502" s="37">
        <v>90300</v>
      </c>
      <c r="I502" s="37">
        <v>3000</v>
      </c>
      <c r="J502" s="37">
        <v>53445</v>
      </c>
      <c r="K502" s="37"/>
      <c r="L502" s="86">
        <v>20081107</v>
      </c>
    </row>
    <row r="503" spans="1:12" ht="15">
      <c r="A503" s="7">
        <v>473</v>
      </c>
      <c r="B503" s="17" t="s">
        <v>1533</v>
      </c>
      <c r="C503" s="18" t="s">
        <v>1534</v>
      </c>
      <c r="D503" s="17" t="s">
        <v>1505</v>
      </c>
      <c r="E503" s="17" t="s">
        <v>1535</v>
      </c>
      <c r="F503" s="74">
        <f t="shared" si="16"/>
        <v>527470</v>
      </c>
      <c r="G503" s="37">
        <v>220340</v>
      </c>
      <c r="H503" s="37">
        <v>201351</v>
      </c>
      <c r="I503" s="37">
        <v>47300</v>
      </c>
      <c r="J503" s="37">
        <v>58479</v>
      </c>
      <c r="K503" s="37"/>
      <c r="L503" s="86">
        <v>20081007</v>
      </c>
    </row>
    <row r="504" spans="1:12" ht="15">
      <c r="A504" s="7">
        <v>474</v>
      </c>
      <c r="B504" s="17" t="s">
        <v>1536</v>
      </c>
      <c r="C504" s="18" t="s">
        <v>1537</v>
      </c>
      <c r="D504" s="17" t="s">
        <v>1505</v>
      </c>
      <c r="E504" s="17" t="s">
        <v>1543</v>
      </c>
      <c r="F504" s="74">
        <f t="shared" si="16"/>
        <v>95770</v>
      </c>
      <c r="G504" s="37">
        <v>0</v>
      </c>
      <c r="H504" s="37">
        <v>94720</v>
      </c>
      <c r="I504" s="37">
        <v>0</v>
      </c>
      <c r="J504" s="37">
        <v>1050</v>
      </c>
      <c r="K504" s="37"/>
      <c r="L504" s="86">
        <v>20081007</v>
      </c>
    </row>
    <row r="505" spans="1:12" ht="15">
      <c r="A505" s="7">
        <v>475</v>
      </c>
      <c r="B505" s="17" t="s">
        <v>1544</v>
      </c>
      <c r="C505" s="18" t="s">
        <v>1545</v>
      </c>
      <c r="D505" s="17" t="s">
        <v>1505</v>
      </c>
      <c r="E505" s="17" t="s">
        <v>1546</v>
      </c>
      <c r="F505" s="74">
        <f t="shared" si="16"/>
        <v>633675</v>
      </c>
      <c r="G505" s="37">
        <v>0</v>
      </c>
      <c r="H505" s="37">
        <v>43825</v>
      </c>
      <c r="I505" s="37">
        <v>0</v>
      </c>
      <c r="J505" s="37">
        <v>589850</v>
      </c>
      <c r="K505" s="37"/>
      <c r="L505" s="86">
        <v>20081107</v>
      </c>
    </row>
    <row r="506" spans="1:12" ht="15">
      <c r="A506" s="7">
        <v>476</v>
      </c>
      <c r="B506" s="17" t="s">
        <v>1547</v>
      </c>
      <c r="C506" s="18" t="s">
        <v>1548</v>
      </c>
      <c r="D506" s="17" t="s">
        <v>1505</v>
      </c>
      <c r="E506" s="17" t="s">
        <v>1549</v>
      </c>
      <c r="F506" s="74">
        <f t="shared" si="16"/>
        <v>240702</v>
      </c>
      <c r="G506" s="37">
        <v>92328</v>
      </c>
      <c r="H506" s="37">
        <v>43149</v>
      </c>
      <c r="I506" s="37">
        <v>12500</v>
      </c>
      <c r="J506" s="37">
        <v>92725</v>
      </c>
      <c r="K506" s="37"/>
      <c r="L506" s="86">
        <v>20081107</v>
      </c>
    </row>
    <row r="507" spans="1:12" ht="15">
      <c r="A507" s="7">
        <v>477</v>
      </c>
      <c r="B507" s="17" t="s">
        <v>1550</v>
      </c>
      <c r="C507" s="18" t="s">
        <v>1551</v>
      </c>
      <c r="D507" s="17" t="s">
        <v>1505</v>
      </c>
      <c r="E507" s="17" t="s">
        <v>1552</v>
      </c>
      <c r="F507" s="74">
        <f t="shared" si="16"/>
        <v>409642</v>
      </c>
      <c r="G507" s="37">
        <v>345950</v>
      </c>
      <c r="H507" s="37">
        <v>16065</v>
      </c>
      <c r="I507" s="37">
        <v>41000</v>
      </c>
      <c r="J507" s="37">
        <v>6627</v>
      </c>
      <c r="K507" s="37"/>
      <c r="L507" s="86">
        <v>20081007</v>
      </c>
    </row>
    <row r="508" spans="1:12" ht="15">
      <c r="A508" s="7">
        <v>478</v>
      </c>
      <c r="B508" s="17" t="s">
        <v>1553</v>
      </c>
      <c r="C508" s="18" t="s">
        <v>1554</v>
      </c>
      <c r="D508" s="17" t="s">
        <v>1505</v>
      </c>
      <c r="E508" s="17" t="s">
        <v>1555</v>
      </c>
      <c r="F508" s="74">
        <f t="shared" si="16"/>
        <v>117208</v>
      </c>
      <c r="G508" s="37">
        <v>0</v>
      </c>
      <c r="H508" s="37">
        <v>91708</v>
      </c>
      <c r="I508" s="37">
        <v>6000</v>
      </c>
      <c r="J508" s="37">
        <v>19500</v>
      </c>
      <c r="K508" s="37"/>
      <c r="L508" s="86">
        <v>20081007</v>
      </c>
    </row>
    <row r="509" spans="1:12" ht="15">
      <c r="A509" s="7">
        <v>479</v>
      </c>
      <c r="B509" s="17" t="s">
        <v>1557</v>
      </c>
      <c r="C509" s="18" t="s">
        <v>1558</v>
      </c>
      <c r="D509" s="17" t="s">
        <v>1556</v>
      </c>
      <c r="E509" s="17" t="s">
        <v>1559</v>
      </c>
      <c r="F509" s="74">
        <f t="shared" si="16"/>
        <v>766407</v>
      </c>
      <c r="G509" s="37">
        <v>0</v>
      </c>
      <c r="H509" s="37">
        <v>493304</v>
      </c>
      <c r="I509" s="37">
        <v>158217</v>
      </c>
      <c r="J509" s="37">
        <v>114886</v>
      </c>
      <c r="K509" s="37"/>
      <c r="L509" s="86">
        <v>20081007</v>
      </c>
    </row>
    <row r="510" spans="1:12" ht="15">
      <c r="A510" s="7">
        <v>480</v>
      </c>
      <c r="B510" s="17" t="s">
        <v>1560</v>
      </c>
      <c r="C510" s="18" t="s">
        <v>1561</v>
      </c>
      <c r="D510" s="17" t="s">
        <v>1556</v>
      </c>
      <c r="E510" s="17" t="s">
        <v>1562</v>
      </c>
      <c r="F510" s="74">
        <f t="shared" si="16"/>
        <v>5395978</v>
      </c>
      <c r="G510" s="37">
        <v>3599000</v>
      </c>
      <c r="H510" s="37">
        <v>1202533</v>
      </c>
      <c r="I510" s="37">
        <v>55300</v>
      </c>
      <c r="J510" s="37">
        <v>539145</v>
      </c>
      <c r="K510" s="37"/>
      <c r="L510" s="86">
        <v>20081007</v>
      </c>
    </row>
    <row r="511" spans="1:12" ht="15">
      <c r="A511" s="7">
        <v>481</v>
      </c>
      <c r="B511" s="17" t="s">
        <v>1563</v>
      </c>
      <c r="C511" s="18" t="s">
        <v>1564</v>
      </c>
      <c r="D511" s="17" t="s">
        <v>1556</v>
      </c>
      <c r="E511" s="17" t="s">
        <v>1565</v>
      </c>
      <c r="F511" s="74">
        <f t="shared" si="16"/>
        <v>685454</v>
      </c>
      <c r="G511" s="37">
        <v>4000</v>
      </c>
      <c r="H511" s="37">
        <v>612879</v>
      </c>
      <c r="I511" s="37">
        <v>0</v>
      </c>
      <c r="J511" s="37">
        <v>68575</v>
      </c>
      <c r="K511" s="37"/>
      <c r="L511" s="86">
        <v>20081107</v>
      </c>
    </row>
    <row r="512" spans="1:12" ht="15">
      <c r="A512" s="7">
        <v>482</v>
      </c>
      <c r="B512" s="17" t="s">
        <v>1566</v>
      </c>
      <c r="C512" s="18" t="s">
        <v>1567</v>
      </c>
      <c r="D512" s="17" t="s">
        <v>1556</v>
      </c>
      <c r="E512" s="17" t="s">
        <v>1568</v>
      </c>
      <c r="F512" s="74">
        <f t="shared" si="16"/>
        <v>144794</v>
      </c>
      <c r="G512" s="37">
        <v>0</v>
      </c>
      <c r="H512" s="37">
        <v>109278</v>
      </c>
      <c r="I512" s="37">
        <v>0</v>
      </c>
      <c r="J512" s="37">
        <v>35516</v>
      </c>
      <c r="K512" s="37"/>
      <c r="L512" s="86">
        <v>20081007</v>
      </c>
    </row>
    <row r="513" spans="1:12" ht="15">
      <c r="A513" s="7">
        <v>483</v>
      </c>
      <c r="B513" s="17" t="s">
        <v>1569</v>
      </c>
      <c r="C513" s="18" t="s">
        <v>1570</v>
      </c>
      <c r="D513" s="17" t="s">
        <v>1556</v>
      </c>
      <c r="E513" s="17" t="s">
        <v>1571</v>
      </c>
      <c r="F513" s="74">
        <f t="shared" si="16"/>
        <v>652726</v>
      </c>
      <c r="G513" s="37">
        <v>0</v>
      </c>
      <c r="H513" s="37">
        <v>129149</v>
      </c>
      <c r="I513" s="37">
        <v>0</v>
      </c>
      <c r="J513" s="37">
        <v>523577</v>
      </c>
      <c r="K513" s="37"/>
      <c r="L513" s="86">
        <v>20081007</v>
      </c>
    </row>
    <row r="514" spans="1:12" ht="15">
      <c r="A514" s="7">
        <v>484</v>
      </c>
      <c r="B514" s="17" t="s">
        <v>1572</v>
      </c>
      <c r="C514" s="18" t="s">
        <v>1573</v>
      </c>
      <c r="D514" s="17" t="s">
        <v>1556</v>
      </c>
      <c r="E514" s="17" t="s">
        <v>1574</v>
      </c>
      <c r="F514" s="74">
        <f t="shared" si="16"/>
        <v>5717696</v>
      </c>
      <c r="G514" s="37">
        <v>1561801</v>
      </c>
      <c r="H514" s="37">
        <v>1772069</v>
      </c>
      <c r="I514" s="37">
        <v>15200</v>
      </c>
      <c r="J514" s="37">
        <v>2368626</v>
      </c>
      <c r="K514" s="37"/>
      <c r="L514" s="86">
        <v>20081107</v>
      </c>
    </row>
    <row r="515" spans="1:12" ht="15">
      <c r="A515" s="7">
        <v>485</v>
      </c>
      <c r="B515" s="17" t="s">
        <v>1575</v>
      </c>
      <c r="C515" s="18" t="s">
        <v>1576</v>
      </c>
      <c r="D515" s="17" t="s">
        <v>1556</v>
      </c>
      <c r="E515" s="17" t="s">
        <v>1577</v>
      </c>
      <c r="F515" s="74">
        <f t="shared" si="16"/>
        <v>27411</v>
      </c>
      <c r="G515" s="37">
        <v>0</v>
      </c>
      <c r="H515" s="37">
        <v>0</v>
      </c>
      <c r="I515" s="37">
        <v>0</v>
      </c>
      <c r="J515" s="37">
        <v>27411</v>
      </c>
      <c r="K515" s="37"/>
      <c r="L515" s="86">
        <v>20081107</v>
      </c>
    </row>
    <row r="516" spans="1:12" ht="15">
      <c r="A516" s="7">
        <v>486</v>
      </c>
      <c r="B516" s="17" t="s">
        <v>1578</v>
      </c>
      <c r="C516" s="18" t="s">
        <v>1579</v>
      </c>
      <c r="D516" s="17" t="s">
        <v>1556</v>
      </c>
      <c r="E516" s="17" t="s">
        <v>234</v>
      </c>
      <c r="F516" s="74">
        <f t="shared" si="16"/>
        <v>11008742</v>
      </c>
      <c r="G516" s="37">
        <v>2479320</v>
      </c>
      <c r="H516" s="37">
        <v>2909418</v>
      </c>
      <c r="I516" s="37">
        <v>12332</v>
      </c>
      <c r="J516" s="37">
        <v>5607672</v>
      </c>
      <c r="K516" s="37"/>
      <c r="L516" s="86">
        <v>20081107</v>
      </c>
    </row>
    <row r="517" spans="1:12" ht="15">
      <c r="A517" s="7">
        <v>487</v>
      </c>
      <c r="B517" s="17" t="s">
        <v>1580</v>
      </c>
      <c r="C517" s="18" t="s">
        <v>1581</v>
      </c>
      <c r="D517" s="17" t="s">
        <v>1556</v>
      </c>
      <c r="E517" s="17" t="s">
        <v>1598</v>
      </c>
      <c r="F517" s="74">
        <f t="shared" si="16"/>
        <v>83843</v>
      </c>
      <c r="G517" s="37">
        <v>0</v>
      </c>
      <c r="H517" s="37">
        <v>71742</v>
      </c>
      <c r="I517" s="37">
        <v>0</v>
      </c>
      <c r="J517" s="37">
        <v>12101</v>
      </c>
      <c r="K517" s="37"/>
      <c r="L517" s="86">
        <v>20081007</v>
      </c>
    </row>
    <row r="518" spans="1:12" ht="15">
      <c r="A518" s="7">
        <v>488</v>
      </c>
      <c r="B518" s="17" t="s">
        <v>1599</v>
      </c>
      <c r="C518" s="18" t="s">
        <v>1600</v>
      </c>
      <c r="D518" s="17" t="s">
        <v>1556</v>
      </c>
      <c r="E518" s="17" t="s">
        <v>1601</v>
      </c>
      <c r="F518" s="74">
        <f t="shared" si="16"/>
        <v>3149531</v>
      </c>
      <c r="G518" s="37">
        <v>1493931</v>
      </c>
      <c r="H518" s="37">
        <v>908167</v>
      </c>
      <c r="I518" s="37">
        <v>160302</v>
      </c>
      <c r="J518" s="37">
        <v>587131</v>
      </c>
      <c r="K518" s="37"/>
      <c r="L518" s="86">
        <v>20081107</v>
      </c>
    </row>
    <row r="519" spans="1:12" s="5" customFormat="1" ht="15">
      <c r="A519" s="7">
        <v>489</v>
      </c>
      <c r="B519" s="17" t="s">
        <v>1602</v>
      </c>
      <c r="C519" s="18" t="s">
        <v>1603</v>
      </c>
      <c r="D519" s="17" t="s">
        <v>1556</v>
      </c>
      <c r="E519" s="17" t="s">
        <v>1604</v>
      </c>
      <c r="F519" s="74">
        <f t="shared" si="16"/>
        <v>406035</v>
      </c>
      <c r="G519" s="37">
        <v>160000</v>
      </c>
      <c r="H519" s="37">
        <v>218833</v>
      </c>
      <c r="I519" s="37">
        <v>0</v>
      </c>
      <c r="J519" s="37">
        <v>27202</v>
      </c>
      <c r="K519" s="37"/>
      <c r="L519" s="86">
        <v>20081007</v>
      </c>
    </row>
    <row r="520" spans="1:12" ht="15">
      <c r="A520" s="7">
        <v>490</v>
      </c>
      <c r="B520" s="17" t="s">
        <v>1605</v>
      </c>
      <c r="C520" s="18" t="s">
        <v>1606</v>
      </c>
      <c r="D520" s="17" t="s">
        <v>1556</v>
      </c>
      <c r="E520" s="17" t="s">
        <v>1607</v>
      </c>
      <c r="F520" s="74">
        <f t="shared" si="16"/>
        <v>253824</v>
      </c>
      <c r="G520" s="37">
        <v>0</v>
      </c>
      <c r="H520" s="37">
        <v>253824</v>
      </c>
      <c r="I520" s="37">
        <v>0</v>
      </c>
      <c r="J520" s="37">
        <v>0</v>
      </c>
      <c r="K520" s="37"/>
      <c r="L520" s="86">
        <v>20081007</v>
      </c>
    </row>
    <row r="521" spans="1:12" ht="15">
      <c r="A521" s="7">
        <v>491</v>
      </c>
      <c r="B521" s="17" t="s">
        <v>1608</v>
      </c>
      <c r="C521" s="18" t="s">
        <v>1609</v>
      </c>
      <c r="D521" s="17" t="s">
        <v>1556</v>
      </c>
      <c r="E521" s="17" t="s">
        <v>1610</v>
      </c>
      <c r="F521" s="74">
        <f t="shared" si="16"/>
        <v>2755884</v>
      </c>
      <c r="G521" s="37">
        <v>22500</v>
      </c>
      <c r="H521" s="37">
        <v>628196</v>
      </c>
      <c r="I521" s="37">
        <v>40804</v>
      </c>
      <c r="J521" s="37">
        <v>2064384</v>
      </c>
      <c r="K521" s="37"/>
      <c r="L521" s="86">
        <v>20081007</v>
      </c>
    </row>
    <row r="522" spans="1:12" ht="15">
      <c r="A522" s="7">
        <v>492</v>
      </c>
      <c r="B522" s="17" t="s">
        <v>1611</v>
      </c>
      <c r="C522" s="18" t="s">
        <v>1612</v>
      </c>
      <c r="D522" s="17" t="s">
        <v>1556</v>
      </c>
      <c r="E522" s="17" t="s">
        <v>1613</v>
      </c>
      <c r="F522" s="74">
        <f>G522+H522+I522+J522</f>
        <v>388664</v>
      </c>
      <c r="G522" s="37">
        <v>0</v>
      </c>
      <c r="H522" s="37">
        <v>249174</v>
      </c>
      <c r="I522" s="37">
        <v>0</v>
      </c>
      <c r="J522" s="37">
        <v>139490</v>
      </c>
      <c r="K522" s="37"/>
      <c r="L522" s="86">
        <v>20081107</v>
      </c>
    </row>
    <row r="523" spans="1:12" ht="15">
      <c r="A523" s="7">
        <v>493</v>
      </c>
      <c r="B523" s="17" t="s">
        <v>1614</v>
      </c>
      <c r="C523" s="18" t="s">
        <v>1615</v>
      </c>
      <c r="D523" s="17" t="s">
        <v>1556</v>
      </c>
      <c r="E523" s="17" t="s">
        <v>1540</v>
      </c>
      <c r="F523" s="74">
        <f>G523+H523+I523+J523</f>
        <v>199908</v>
      </c>
      <c r="G523" s="37">
        <v>0</v>
      </c>
      <c r="H523" s="37">
        <v>188558</v>
      </c>
      <c r="I523" s="37">
        <v>0</v>
      </c>
      <c r="J523" s="37">
        <v>11350</v>
      </c>
      <c r="K523" s="37"/>
      <c r="L523" s="86">
        <v>20081107</v>
      </c>
    </row>
    <row r="524" spans="1:12" ht="15">
      <c r="A524" s="7">
        <v>494</v>
      </c>
      <c r="B524" s="17" t="s">
        <v>1616</v>
      </c>
      <c r="C524" s="18" t="s">
        <v>1617</v>
      </c>
      <c r="D524" s="17" t="s">
        <v>1556</v>
      </c>
      <c r="E524" s="17" t="s">
        <v>1618</v>
      </c>
      <c r="F524" s="74">
        <f>G524+H524+I524+J524</f>
        <v>1311659</v>
      </c>
      <c r="G524" s="37">
        <v>0</v>
      </c>
      <c r="H524" s="37">
        <v>551446</v>
      </c>
      <c r="I524" s="37">
        <v>33501</v>
      </c>
      <c r="J524" s="37">
        <v>726712</v>
      </c>
      <c r="K524" s="37"/>
      <c r="L524" s="86">
        <v>20081007</v>
      </c>
    </row>
    <row r="525" spans="1:12" ht="15">
      <c r="A525" s="7">
        <v>495</v>
      </c>
      <c r="B525" s="17" t="s">
        <v>1619</v>
      </c>
      <c r="C525" s="18" t="s">
        <v>1620</v>
      </c>
      <c r="D525" s="17" t="s">
        <v>1556</v>
      </c>
      <c r="E525" s="17" t="s">
        <v>1621</v>
      </c>
      <c r="F525" s="74">
        <f>G525+H525+I525+J525</f>
        <v>579932</v>
      </c>
      <c r="G525" s="37">
        <v>360000</v>
      </c>
      <c r="H525" s="37">
        <v>181552</v>
      </c>
      <c r="I525" s="37">
        <v>0</v>
      </c>
      <c r="J525" s="37">
        <v>38380</v>
      </c>
      <c r="K525" s="37"/>
      <c r="L525" s="86">
        <v>20081007</v>
      </c>
    </row>
    <row r="526" spans="1:12" ht="15">
      <c r="A526" s="7">
        <v>496</v>
      </c>
      <c r="B526" s="17" t="s">
        <v>1622</v>
      </c>
      <c r="C526" s="18" t="s">
        <v>1623</v>
      </c>
      <c r="D526" s="17" t="s">
        <v>1556</v>
      </c>
      <c r="E526" s="17" t="s">
        <v>1624</v>
      </c>
      <c r="F526" s="74">
        <f>G526+H526+I526+J526</f>
        <v>395868</v>
      </c>
      <c r="G526" s="37">
        <v>0</v>
      </c>
      <c r="H526" s="37">
        <v>194697</v>
      </c>
      <c r="I526" s="37">
        <v>15900</v>
      </c>
      <c r="J526" s="37">
        <v>185271</v>
      </c>
      <c r="K526" s="37"/>
      <c r="L526" s="86">
        <v>20081007</v>
      </c>
    </row>
    <row r="527" spans="1:12" ht="15">
      <c r="A527" s="7">
        <v>497</v>
      </c>
      <c r="B527" s="17" t="s">
        <v>1625</v>
      </c>
      <c r="C527" s="18" t="s">
        <v>1626</v>
      </c>
      <c r="D527" s="17" t="s">
        <v>1556</v>
      </c>
      <c r="E527" s="17" t="s">
        <v>1541</v>
      </c>
      <c r="F527" s="74" t="s">
        <v>1593</v>
      </c>
      <c r="G527" s="74" t="s">
        <v>1593</v>
      </c>
      <c r="H527" s="74" t="s">
        <v>1593</v>
      </c>
      <c r="I527" s="74" t="s">
        <v>1593</v>
      </c>
      <c r="J527" s="74" t="s">
        <v>1593</v>
      </c>
      <c r="K527" s="37"/>
      <c r="L527" s="66" t="s">
        <v>1593</v>
      </c>
    </row>
    <row r="528" spans="1:12" ht="15">
      <c r="A528" s="7">
        <v>498</v>
      </c>
      <c r="B528" s="17" t="s">
        <v>1627</v>
      </c>
      <c r="C528" s="18" t="s">
        <v>1628</v>
      </c>
      <c r="D528" s="17" t="s">
        <v>1556</v>
      </c>
      <c r="E528" s="17" t="s">
        <v>1629</v>
      </c>
      <c r="F528" s="74">
        <f aca="true" t="shared" si="17" ref="F528:F551">G528+H528+I528+J528</f>
        <v>3085521</v>
      </c>
      <c r="G528" s="37">
        <v>1202091</v>
      </c>
      <c r="H528" s="37">
        <v>1367491</v>
      </c>
      <c r="I528" s="37">
        <v>25001</v>
      </c>
      <c r="J528" s="37">
        <v>490938</v>
      </c>
      <c r="K528" s="37"/>
      <c r="L528" s="86">
        <v>20081107</v>
      </c>
    </row>
    <row r="529" spans="1:12" ht="15">
      <c r="A529" s="7">
        <v>499</v>
      </c>
      <c r="B529" s="17" t="s">
        <v>1630</v>
      </c>
      <c r="C529" s="18" t="s">
        <v>1631</v>
      </c>
      <c r="D529" s="17" t="s">
        <v>1556</v>
      </c>
      <c r="E529" s="17" t="s">
        <v>1632</v>
      </c>
      <c r="F529" s="74">
        <f t="shared" si="17"/>
        <v>1211279</v>
      </c>
      <c r="G529" s="37">
        <v>0</v>
      </c>
      <c r="H529" s="37">
        <v>504079</v>
      </c>
      <c r="I529" s="37">
        <v>111000</v>
      </c>
      <c r="J529" s="37">
        <v>596200</v>
      </c>
      <c r="K529" s="72"/>
      <c r="L529" s="86">
        <v>20081107</v>
      </c>
    </row>
    <row r="530" spans="1:12" ht="15">
      <c r="A530" s="7">
        <v>500</v>
      </c>
      <c r="B530" s="17" t="s">
        <v>1634</v>
      </c>
      <c r="C530" s="18" t="s">
        <v>1635</v>
      </c>
      <c r="D530" s="17" t="s">
        <v>1633</v>
      </c>
      <c r="E530" s="17" t="s">
        <v>1636</v>
      </c>
      <c r="F530" s="74">
        <f t="shared" si="17"/>
        <v>13600</v>
      </c>
      <c r="G530" s="37">
        <v>0</v>
      </c>
      <c r="H530" s="37">
        <v>13600</v>
      </c>
      <c r="I530" s="37">
        <v>0</v>
      </c>
      <c r="J530" s="37">
        <v>0</v>
      </c>
      <c r="K530" s="37"/>
      <c r="L530" s="86">
        <v>20081107</v>
      </c>
    </row>
    <row r="531" spans="1:12" ht="15">
      <c r="A531" s="7">
        <v>501</v>
      </c>
      <c r="B531" s="17" t="s">
        <v>1637</v>
      </c>
      <c r="C531" s="18" t="s">
        <v>1638</v>
      </c>
      <c r="D531" s="17" t="s">
        <v>1633</v>
      </c>
      <c r="E531" s="17" t="s">
        <v>1639</v>
      </c>
      <c r="F531" s="74">
        <f t="shared" si="17"/>
        <v>754050</v>
      </c>
      <c r="G531" s="37">
        <v>0</v>
      </c>
      <c r="H531" s="37">
        <v>647581</v>
      </c>
      <c r="I531" s="37">
        <v>0</v>
      </c>
      <c r="J531" s="37">
        <v>106469</v>
      </c>
      <c r="K531" s="37"/>
      <c r="L531" s="86">
        <v>20081007</v>
      </c>
    </row>
    <row r="532" spans="1:12" ht="15">
      <c r="A532" s="7">
        <v>502</v>
      </c>
      <c r="B532" s="17" t="s">
        <v>1640</v>
      </c>
      <c r="C532" s="18" t="s">
        <v>1641</v>
      </c>
      <c r="D532" s="17" t="s">
        <v>1633</v>
      </c>
      <c r="E532" s="17" t="s">
        <v>1642</v>
      </c>
      <c r="F532" s="74">
        <f t="shared" si="17"/>
        <v>24050</v>
      </c>
      <c r="G532" s="37">
        <v>0</v>
      </c>
      <c r="H532" s="37">
        <v>16050</v>
      </c>
      <c r="I532" s="37">
        <v>0</v>
      </c>
      <c r="J532" s="37">
        <v>8000</v>
      </c>
      <c r="K532" s="37"/>
      <c r="L532" s="86">
        <v>20081007</v>
      </c>
    </row>
    <row r="533" spans="1:12" ht="15">
      <c r="A533" s="7">
        <v>503</v>
      </c>
      <c r="B533" s="17" t="s">
        <v>1643</v>
      </c>
      <c r="C533" s="18" t="s">
        <v>1644</v>
      </c>
      <c r="D533" s="17" t="s">
        <v>1633</v>
      </c>
      <c r="E533" s="17" t="s">
        <v>1645</v>
      </c>
      <c r="F533" s="74">
        <f t="shared" si="17"/>
        <v>11600</v>
      </c>
      <c r="G533" s="37">
        <v>0</v>
      </c>
      <c r="H533" s="37">
        <v>9600</v>
      </c>
      <c r="I533" s="37">
        <v>2000</v>
      </c>
      <c r="J533" s="37">
        <v>0</v>
      </c>
      <c r="K533" s="37"/>
      <c r="L533" s="86">
        <v>20080908</v>
      </c>
    </row>
    <row r="534" spans="1:12" ht="15">
      <c r="A534" s="7">
        <v>504</v>
      </c>
      <c r="B534" s="17" t="s">
        <v>1646</v>
      </c>
      <c r="C534" s="18" t="s">
        <v>1647</v>
      </c>
      <c r="D534" s="17" t="s">
        <v>1633</v>
      </c>
      <c r="E534" s="17" t="s">
        <v>1648</v>
      </c>
      <c r="F534" s="74">
        <f t="shared" si="17"/>
        <v>3078462</v>
      </c>
      <c r="G534" s="37">
        <v>1491000</v>
      </c>
      <c r="H534" s="37">
        <v>213582</v>
      </c>
      <c r="I534" s="37">
        <v>1321900</v>
      </c>
      <c r="J534" s="37">
        <v>51980</v>
      </c>
      <c r="K534" s="37"/>
      <c r="L534" s="86">
        <v>20081007</v>
      </c>
    </row>
    <row r="535" spans="1:12" ht="15">
      <c r="A535" s="7">
        <v>505</v>
      </c>
      <c r="B535" s="17" t="s">
        <v>1649</v>
      </c>
      <c r="C535" s="18" t="s">
        <v>1650</v>
      </c>
      <c r="D535" s="17" t="s">
        <v>1633</v>
      </c>
      <c r="E535" s="17" t="s">
        <v>1651</v>
      </c>
      <c r="F535" s="74">
        <f t="shared" si="17"/>
        <v>332614</v>
      </c>
      <c r="G535" s="37">
        <v>165200</v>
      </c>
      <c r="H535" s="37">
        <v>110446</v>
      </c>
      <c r="I535" s="37">
        <v>0</v>
      </c>
      <c r="J535" s="37">
        <v>56968</v>
      </c>
      <c r="K535" s="37"/>
      <c r="L535" s="86">
        <v>20081007</v>
      </c>
    </row>
    <row r="536" spans="1:12" ht="15">
      <c r="A536" s="7">
        <v>506</v>
      </c>
      <c r="B536" s="17" t="s">
        <v>1652</v>
      </c>
      <c r="C536" s="18" t="s">
        <v>1653</v>
      </c>
      <c r="D536" s="17" t="s">
        <v>1633</v>
      </c>
      <c r="E536" s="17" t="s">
        <v>1654</v>
      </c>
      <c r="F536" s="74">
        <f t="shared" si="17"/>
        <v>135735</v>
      </c>
      <c r="G536" s="37">
        <v>0</v>
      </c>
      <c r="H536" s="37">
        <v>50785</v>
      </c>
      <c r="I536" s="37">
        <v>0</v>
      </c>
      <c r="J536" s="37">
        <v>84950</v>
      </c>
      <c r="K536" s="72"/>
      <c r="L536" s="86">
        <v>20081007</v>
      </c>
    </row>
    <row r="537" spans="1:12" ht="15">
      <c r="A537" s="7">
        <v>507</v>
      </c>
      <c r="B537" s="17" t="s">
        <v>1655</v>
      </c>
      <c r="C537" s="18" t="s">
        <v>1656</v>
      </c>
      <c r="D537" s="17" t="s">
        <v>1633</v>
      </c>
      <c r="E537" s="17" t="s">
        <v>1657</v>
      </c>
      <c r="F537" s="74">
        <f t="shared" si="17"/>
        <v>511760</v>
      </c>
      <c r="G537" s="37">
        <v>175000</v>
      </c>
      <c r="H537" s="37">
        <v>228834</v>
      </c>
      <c r="I537" s="37">
        <v>71000</v>
      </c>
      <c r="J537" s="37">
        <v>36926</v>
      </c>
      <c r="K537" s="37"/>
      <c r="L537" s="86">
        <v>20081107</v>
      </c>
    </row>
    <row r="538" spans="1:12" ht="15">
      <c r="A538" s="7">
        <v>508</v>
      </c>
      <c r="B538" s="17" t="s">
        <v>1658</v>
      </c>
      <c r="C538" s="18" t="s">
        <v>1659</v>
      </c>
      <c r="D538" s="17" t="s">
        <v>1633</v>
      </c>
      <c r="E538" s="17" t="s">
        <v>1660</v>
      </c>
      <c r="F538" s="74">
        <f t="shared" si="17"/>
        <v>39308</v>
      </c>
      <c r="G538" s="37">
        <v>0</v>
      </c>
      <c r="H538" s="37">
        <v>37137</v>
      </c>
      <c r="I538" s="37">
        <v>1</v>
      </c>
      <c r="J538" s="37">
        <v>2170</v>
      </c>
      <c r="K538" s="37"/>
      <c r="L538" s="86">
        <v>20081007</v>
      </c>
    </row>
    <row r="539" spans="1:12" ht="15">
      <c r="A539" s="7">
        <v>509</v>
      </c>
      <c r="B539" s="17" t="s">
        <v>1661</v>
      </c>
      <c r="C539" s="18" t="s">
        <v>1662</v>
      </c>
      <c r="D539" s="17" t="s">
        <v>1633</v>
      </c>
      <c r="E539" s="17" t="s">
        <v>1663</v>
      </c>
      <c r="F539" s="74">
        <f t="shared" si="17"/>
        <v>349189</v>
      </c>
      <c r="G539" s="37">
        <v>0</v>
      </c>
      <c r="H539" s="37">
        <v>170464</v>
      </c>
      <c r="I539" s="37">
        <v>10600</v>
      </c>
      <c r="J539" s="37">
        <v>168125</v>
      </c>
      <c r="K539" s="37"/>
      <c r="L539" s="86">
        <v>20081007</v>
      </c>
    </row>
    <row r="540" spans="1:12" ht="15">
      <c r="A540" s="7">
        <v>510</v>
      </c>
      <c r="B540" s="17" t="s">
        <v>1664</v>
      </c>
      <c r="C540" s="18" t="s">
        <v>1665</v>
      </c>
      <c r="D540" s="17" t="s">
        <v>1633</v>
      </c>
      <c r="E540" s="17" t="s">
        <v>1666</v>
      </c>
      <c r="F540" s="74">
        <f t="shared" si="17"/>
        <v>1937289</v>
      </c>
      <c r="G540" s="37">
        <v>0</v>
      </c>
      <c r="H540" s="37">
        <v>315461</v>
      </c>
      <c r="I540" s="37">
        <v>1374001</v>
      </c>
      <c r="J540" s="37">
        <v>247827</v>
      </c>
      <c r="K540" s="37"/>
      <c r="L540" s="86">
        <v>20081007</v>
      </c>
    </row>
    <row r="541" spans="1:12" ht="15">
      <c r="A541" s="7">
        <v>511</v>
      </c>
      <c r="B541" s="17" t="s">
        <v>1667</v>
      </c>
      <c r="C541" s="18" t="s">
        <v>1668</v>
      </c>
      <c r="D541" s="17" t="s">
        <v>1633</v>
      </c>
      <c r="E541" s="17" t="s">
        <v>1669</v>
      </c>
      <c r="F541" s="74">
        <f t="shared" si="17"/>
        <v>411000</v>
      </c>
      <c r="G541" s="37">
        <v>0</v>
      </c>
      <c r="H541" s="37">
        <v>264312</v>
      </c>
      <c r="I541" s="37">
        <v>16000</v>
      </c>
      <c r="J541" s="37">
        <v>130688</v>
      </c>
      <c r="K541" s="37"/>
      <c r="L541" s="86">
        <v>20081107</v>
      </c>
    </row>
    <row r="542" spans="1:12" ht="15">
      <c r="A542" s="7">
        <v>512</v>
      </c>
      <c r="B542" s="17" t="s">
        <v>1670</v>
      </c>
      <c r="C542" s="18" t="s">
        <v>1671</v>
      </c>
      <c r="D542" s="17" t="s">
        <v>1633</v>
      </c>
      <c r="E542" s="17" t="s">
        <v>1672</v>
      </c>
      <c r="F542" s="74">
        <f t="shared" si="17"/>
        <v>44273</v>
      </c>
      <c r="G542" s="37">
        <v>0</v>
      </c>
      <c r="H542" s="37">
        <v>33648</v>
      </c>
      <c r="I542" s="37">
        <v>0</v>
      </c>
      <c r="J542" s="37">
        <v>10625</v>
      </c>
      <c r="K542" s="37"/>
      <c r="L542" s="86">
        <v>20081007</v>
      </c>
    </row>
    <row r="543" spans="1:12" ht="15">
      <c r="A543" s="7">
        <v>513</v>
      </c>
      <c r="B543" s="17" t="s">
        <v>1673</v>
      </c>
      <c r="C543" s="18" t="s">
        <v>1674</v>
      </c>
      <c r="D543" s="17" t="s">
        <v>1633</v>
      </c>
      <c r="E543" s="17" t="s">
        <v>1675</v>
      </c>
      <c r="F543" s="74">
        <f t="shared" si="17"/>
        <v>124448</v>
      </c>
      <c r="G543" s="37">
        <v>10450</v>
      </c>
      <c r="H543" s="37">
        <v>112498</v>
      </c>
      <c r="I543" s="37">
        <v>1500</v>
      </c>
      <c r="J543" s="37">
        <v>0</v>
      </c>
      <c r="K543" s="37"/>
      <c r="L543" s="86">
        <v>20081107</v>
      </c>
    </row>
    <row r="544" spans="1:12" ht="15">
      <c r="A544" s="7">
        <v>514</v>
      </c>
      <c r="B544" s="17" t="s">
        <v>1676</v>
      </c>
      <c r="C544" s="18" t="s">
        <v>1677</v>
      </c>
      <c r="D544" s="17" t="s">
        <v>1633</v>
      </c>
      <c r="E544" s="17" t="s">
        <v>1678</v>
      </c>
      <c r="F544" s="74">
        <f t="shared" si="17"/>
        <v>4385086</v>
      </c>
      <c r="G544" s="37">
        <v>0</v>
      </c>
      <c r="H544" s="37">
        <v>248986</v>
      </c>
      <c r="I544" s="37">
        <v>3945000</v>
      </c>
      <c r="J544" s="37">
        <v>191100</v>
      </c>
      <c r="K544" s="37"/>
      <c r="L544" s="86">
        <v>20081107</v>
      </c>
    </row>
    <row r="545" spans="1:12" ht="15">
      <c r="A545" s="7">
        <v>515</v>
      </c>
      <c r="B545" s="17" t="s">
        <v>1679</v>
      </c>
      <c r="C545" s="18" t="s">
        <v>1680</v>
      </c>
      <c r="D545" s="17" t="s">
        <v>1633</v>
      </c>
      <c r="E545" s="17" t="s">
        <v>1681</v>
      </c>
      <c r="F545" s="74">
        <f t="shared" si="17"/>
        <v>61300</v>
      </c>
      <c r="G545" s="37">
        <v>0</v>
      </c>
      <c r="H545" s="37">
        <v>12100</v>
      </c>
      <c r="I545" s="37">
        <v>0</v>
      </c>
      <c r="J545" s="37">
        <v>49200</v>
      </c>
      <c r="K545" s="37"/>
      <c r="L545" s="86">
        <v>20081107</v>
      </c>
    </row>
    <row r="546" spans="1:12" s="5" customFormat="1" ht="15">
      <c r="A546" s="7">
        <v>516</v>
      </c>
      <c r="B546" s="17" t="s">
        <v>1682</v>
      </c>
      <c r="C546" s="18" t="s">
        <v>1683</v>
      </c>
      <c r="D546" s="17" t="s">
        <v>1633</v>
      </c>
      <c r="E546" s="17" t="s">
        <v>1684</v>
      </c>
      <c r="F546" s="74">
        <f t="shared" si="17"/>
        <v>61869</v>
      </c>
      <c r="G546" s="37">
        <v>27000</v>
      </c>
      <c r="H546" s="37">
        <v>32869</v>
      </c>
      <c r="I546" s="37">
        <v>1000</v>
      </c>
      <c r="J546" s="37">
        <v>1000</v>
      </c>
      <c r="K546" s="37"/>
      <c r="L546" s="86">
        <v>20081007</v>
      </c>
    </row>
    <row r="547" spans="1:12" ht="15">
      <c r="A547" s="7">
        <v>517</v>
      </c>
      <c r="B547" s="17" t="s">
        <v>1685</v>
      </c>
      <c r="C547" s="18" t="s">
        <v>1686</v>
      </c>
      <c r="D547" s="17" t="s">
        <v>1633</v>
      </c>
      <c r="E547" s="17" t="s">
        <v>1687</v>
      </c>
      <c r="F547" s="74">
        <f t="shared" si="17"/>
        <v>2527910</v>
      </c>
      <c r="G547" s="37">
        <v>1128950</v>
      </c>
      <c r="H547" s="37">
        <v>906688</v>
      </c>
      <c r="I547" s="37">
        <v>227301</v>
      </c>
      <c r="J547" s="37">
        <v>264971</v>
      </c>
      <c r="K547" s="37"/>
      <c r="L547" s="86">
        <v>20081107</v>
      </c>
    </row>
    <row r="548" spans="1:12" ht="15">
      <c r="A548" s="7">
        <v>518</v>
      </c>
      <c r="B548" s="17" t="s">
        <v>1688</v>
      </c>
      <c r="C548" s="18" t="s">
        <v>1689</v>
      </c>
      <c r="D548" s="17" t="s">
        <v>1633</v>
      </c>
      <c r="E548" s="17" t="s">
        <v>1690</v>
      </c>
      <c r="F548" s="74">
        <f t="shared" si="17"/>
        <v>133005</v>
      </c>
      <c r="G548" s="37">
        <v>0</v>
      </c>
      <c r="H548" s="37">
        <v>133005</v>
      </c>
      <c r="I548" s="37">
        <v>0</v>
      </c>
      <c r="J548" s="37">
        <v>0</v>
      </c>
      <c r="K548" s="37"/>
      <c r="L548" s="86">
        <v>20081107</v>
      </c>
    </row>
    <row r="549" spans="1:12" ht="15">
      <c r="A549" s="7">
        <v>519</v>
      </c>
      <c r="B549" s="17" t="s">
        <v>1691</v>
      </c>
      <c r="C549" s="18" t="s">
        <v>1692</v>
      </c>
      <c r="D549" s="17" t="s">
        <v>1633</v>
      </c>
      <c r="E549" s="17" t="s">
        <v>1693</v>
      </c>
      <c r="F549" s="74">
        <f t="shared" si="17"/>
        <v>150548</v>
      </c>
      <c r="G549" s="37">
        <v>0</v>
      </c>
      <c r="H549" s="37">
        <v>130</v>
      </c>
      <c r="I549" s="37">
        <v>0</v>
      </c>
      <c r="J549" s="37">
        <v>150418</v>
      </c>
      <c r="K549" s="37"/>
      <c r="L549" s="86">
        <v>20081107</v>
      </c>
    </row>
    <row r="550" spans="1:12" ht="15">
      <c r="A550" s="7">
        <v>520</v>
      </c>
      <c r="B550" s="17" t="s">
        <v>1694</v>
      </c>
      <c r="C550" s="18" t="s">
        <v>1695</v>
      </c>
      <c r="D550" s="17" t="s">
        <v>1633</v>
      </c>
      <c r="E550" s="17" t="s">
        <v>1696</v>
      </c>
      <c r="F550" s="74">
        <f t="shared" si="17"/>
        <v>28325</v>
      </c>
      <c r="G550" s="37">
        <v>0</v>
      </c>
      <c r="H550" s="37">
        <v>6500</v>
      </c>
      <c r="I550" s="37">
        <v>0</v>
      </c>
      <c r="J550" s="37">
        <v>21825</v>
      </c>
      <c r="K550" s="37"/>
      <c r="L550" s="86">
        <v>20081007</v>
      </c>
    </row>
    <row r="551" spans="1:12" ht="15">
      <c r="A551" s="7">
        <v>521</v>
      </c>
      <c r="B551" s="17" t="s">
        <v>1697</v>
      </c>
      <c r="C551" s="18" t="s">
        <v>1698</v>
      </c>
      <c r="D551" s="17" t="s">
        <v>1633</v>
      </c>
      <c r="E551" s="17" t="s">
        <v>1708</v>
      </c>
      <c r="F551" s="74">
        <f t="shared" si="17"/>
        <v>1003301</v>
      </c>
      <c r="G551" s="37">
        <v>7000</v>
      </c>
      <c r="H551" s="37">
        <v>704199</v>
      </c>
      <c r="I551" s="37">
        <v>19301</v>
      </c>
      <c r="J551" s="37">
        <v>272801</v>
      </c>
      <c r="K551" s="37"/>
      <c r="L551" s="86">
        <v>20081107</v>
      </c>
    </row>
    <row r="552" spans="1:12" ht="15">
      <c r="A552" s="7">
        <v>522</v>
      </c>
      <c r="B552" s="17" t="s">
        <v>1709</v>
      </c>
      <c r="C552" s="18" t="s">
        <v>1710</v>
      </c>
      <c r="D552" s="17" t="s">
        <v>1633</v>
      </c>
      <c r="E552" s="17" t="s">
        <v>1711</v>
      </c>
      <c r="F552" s="74" t="s">
        <v>1593</v>
      </c>
      <c r="G552" s="74" t="s">
        <v>1593</v>
      </c>
      <c r="H552" s="74" t="s">
        <v>1593</v>
      </c>
      <c r="I552" s="74" t="s">
        <v>1593</v>
      </c>
      <c r="J552" s="74" t="s">
        <v>1593</v>
      </c>
      <c r="K552" s="37"/>
      <c r="L552" s="66" t="s">
        <v>1593</v>
      </c>
    </row>
    <row r="553" spans="1:12" ht="15">
      <c r="A553" s="7">
        <v>523</v>
      </c>
      <c r="B553" s="17" t="s">
        <v>1712</v>
      </c>
      <c r="C553" s="18" t="s">
        <v>1713</v>
      </c>
      <c r="D553" s="17" t="s">
        <v>1633</v>
      </c>
      <c r="E553" s="17" t="s">
        <v>1714</v>
      </c>
      <c r="F553" s="74">
        <f aca="true" t="shared" si="18" ref="F553:F572">G553+H553+I553+J553</f>
        <v>417174</v>
      </c>
      <c r="G553" s="37">
        <v>40600</v>
      </c>
      <c r="H553" s="37">
        <v>159810</v>
      </c>
      <c r="I553" s="37">
        <v>20000</v>
      </c>
      <c r="J553" s="37">
        <v>196764</v>
      </c>
      <c r="K553" s="74"/>
      <c r="L553" s="86">
        <v>20081007</v>
      </c>
    </row>
    <row r="554" spans="1:12" ht="15">
      <c r="A554" s="7">
        <v>524</v>
      </c>
      <c r="B554" s="17" t="s">
        <v>1717</v>
      </c>
      <c r="C554" s="18" t="s">
        <v>1715</v>
      </c>
      <c r="D554" s="17" t="s">
        <v>1716</v>
      </c>
      <c r="E554" s="17" t="s">
        <v>1718</v>
      </c>
      <c r="F554" s="74">
        <f t="shared" si="18"/>
        <v>4206962</v>
      </c>
      <c r="G554" s="37">
        <v>732800</v>
      </c>
      <c r="H554" s="37">
        <v>1293391</v>
      </c>
      <c r="I554" s="37">
        <v>0</v>
      </c>
      <c r="J554" s="37">
        <v>2180771</v>
      </c>
      <c r="K554" s="37"/>
      <c r="L554" s="86">
        <v>20081007</v>
      </c>
    </row>
    <row r="555" spans="1:12" ht="15">
      <c r="A555" s="7">
        <v>525</v>
      </c>
      <c r="B555" s="17" t="s">
        <v>1720</v>
      </c>
      <c r="C555" s="18" t="s">
        <v>1719</v>
      </c>
      <c r="D555" s="17" t="s">
        <v>1716</v>
      </c>
      <c r="E555" s="17" t="s">
        <v>1721</v>
      </c>
      <c r="F555" s="74">
        <f t="shared" si="18"/>
        <v>798302</v>
      </c>
      <c r="G555" s="37">
        <v>0</v>
      </c>
      <c r="H555" s="37">
        <v>776372</v>
      </c>
      <c r="I555" s="37">
        <v>0</v>
      </c>
      <c r="J555" s="37">
        <v>21930</v>
      </c>
      <c r="K555" s="37"/>
      <c r="L555" s="86">
        <v>20081107</v>
      </c>
    </row>
    <row r="556" spans="1:12" ht="15">
      <c r="A556" s="7">
        <v>526</v>
      </c>
      <c r="B556" s="17" t="s">
        <v>1723</v>
      </c>
      <c r="C556" s="18" t="s">
        <v>1722</v>
      </c>
      <c r="D556" s="17" t="s">
        <v>1716</v>
      </c>
      <c r="E556" s="17" t="s">
        <v>1724</v>
      </c>
      <c r="F556" s="74">
        <f t="shared" si="18"/>
        <v>2252823</v>
      </c>
      <c r="G556" s="37">
        <v>6500</v>
      </c>
      <c r="H556" s="37">
        <v>1494745</v>
      </c>
      <c r="I556" s="37">
        <v>0</v>
      </c>
      <c r="J556" s="37">
        <v>751578</v>
      </c>
      <c r="K556" s="37"/>
      <c r="L556" s="86">
        <v>20081007</v>
      </c>
    </row>
    <row r="557" spans="1:12" ht="15">
      <c r="A557" s="7">
        <v>527</v>
      </c>
      <c r="B557" s="17" t="s">
        <v>1726</v>
      </c>
      <c r="C557" s="18" t="s">
        <v>1725</v>
      </c>
      <c r="D557" s="17" t="s">
        <v>1716</v>
      </c>
      <c r="E557" s="17" t="s">
        <v>1727</v>
      </c>
      <c r="F557" s="74">
        <f t="shared" si="18"/>
        <v>5620147</v>
      </c>
      <c r="G557" s="37">
        <v>743134</v>
      </c>
      <c r="H557" s="37">
        <v>1003316</v>
      </c>
      <c r="I557" s="37">
        <v>1512950</v>
      </c>
      <c r="J557" s="37">
        <v>2360747</v>
      </c>
      <c r="K557" s="37"/>
      <c r="L557" s="86">
        <v>20081107</v>
      </c>
    </row>
    <row r="558" spans="1:12" ht="15">
      <c r="A558" s="7">
        <v>528</v>
      </c>
      <c r="B558" s="17" t="s">
        <v>1729</v>
      </c>
      <c r="C558" s="18" t="s">
        <v>1728</v>
      </c>
      <c r="D558" s="17" t="s">
        <v>1716</v>
      </c>
      <c r="E558" s="17" t="s">
        <v>1730</v>
      </c>
      <c r="F558" s="74">
        <f t="shared" si="18"/>
        <v>810926</v>
      </c>
      <c r="G558" s="37">
        <v>0</v>
      </c>
      <c r="H558" s="37">
        <v>685576</v>
      </c>
      <c r="I558" s="37">
        <v>0</v>
      </c>
      <c r="J558" s="37">
        <v>125350</v>
      </c>
      <c r="K558" s="37"/>
      <c r="L558" s="86">
        <v>20081007</v>
      </c>
    </row>
    <row r="559" spans="1:12" ht="15">
      <c r="A559" s="7">
        <v>529</v>
      </c>
      <c r="B559" s="17" t="s">
        <v>1732</v>
      </c>
      <c r="C559" s="18" t="s">
        <v>1731</v>
      </c>
      <c r="D559" s="17" t="s">
        <v>1716</v>
      </c>
      <c r="E559" s="17" t="s">
        <v>1733</v>
      </c>
      <c r="F559" s="74">
        <f t="shared" si="18"/>
        <v>224533</v>
      </c>
      <c r="G559" s="37">
        <v>2500</v>
      </c>
      <c r="H559" s="37">
        <v>189028</v>
      </c>
      <c r="I559" s="37">
        <v>0</v>
      </c>
      <c r="J559" s="37">
        <v>33005</v>
      </c>
      <c r="K559" s="37"/>
      <c r="L559" s="86">
        <v>20081007</v>
      </c>
    </row>
    <row r="560" spans="1:12" ht="15">
      <c r="A560" s="7">
        <v>530</v>
      </c>
      <c r="B560" s="17" t="s">
        <v>1735</v>
      </c>
      <c r="C560" s="18" t="s">
        <v>1734</v>
      </c>
      <c r="D560" s="17" t="s">
        <v>1716</v>
      </c>
      <c r="E560" s="17" t="s">
        <v>1736</v>
      </c>
      <c r="F560" s="74">
        <f t="shared" si="18"/>
        <v>513593</v>
      </c>
      <c r="G560" s="37">
        <v>115001</v>
      </c>
      <c r="H560" s="37">
        <v>307320</v>
      </c>
      <c r="I560" s="37">
        <v>0</v>
      </c>
      <c r="J560" s="37">
        <v>91272</v>
      </c>
      <c r="K560" s="37"/>
      <c r="L560" s="86">
        <v>20081007</v>
      </c>
    </row>
    <row r="561" spans="1:12" ht="15">
      <c r="A561" s="7">
        <v>531</v>
      </c>
      <c r="B561" s="17" t="s">
        <v>1738</v>
      </c>
      <c r="C561" s="18" t="s">
        <v>1737</v>
      </c>
      <c r="D561" s="17" t="s">
        <v>1716</v>
      </c>
      <c r="E561" s="17" t="s">
        <v>1739</v>
      </c>
      <c r="F561" s="74">
        <f t="shared" si="18"/>
        <v>552671</v>
      </c>
      <c r="G561" s="37">
        <v>34800</v>
      </c>
      <c r="H561" s="37">
        <v>169621</v>
      </c>
      <c r="I561" s="37">
        <v>0</v>
      </c>
      <c r="J561" s="37">
        <v>348250</v>
      </c>
      <c r="K561" s="72"/>
      <c r="L561" s="86">
        <v>20081007</v>
      </c>
    </row>
    <row r="562" spans="1:12" ht="15">
      <c r="A562" s="7">
        <v>532</v>
      </c>
      <c r="B562" s="17" t="s">
        <v>1741</v>
      </c>
      <c r="C562" s="18" t="s">
        <v>1740</v>
      </c>
      <c r="D562" s="17" t="s">
        <v>1716</v>
      </c>
      <c r="E562" s="17" t="s">
        <v>1742</v>
      </c>
      <c r="F562" s="74">
        <f t="shared" si="18"/>
        <v>1600389</v>
      </c>
      <c r="G562" s="37">
        <v>338300</v>
      </c>
      <c r="H562" s="37">
        <v>594951</v>
      </c>
      <c r="I562" s="37">
        <v>12000</v>
      </c>
      <c r="J562" s="37">
        <v>655138</v>
      </c>
      <c r="K562" s="37"/>
      <c r="L562" s="86">
        <v>20081007</v>
      </c>
    </row>
    <row r="563" spans="1:12" ht="15">
      <c r="A563" s="7">
        <v>533</v>
      </c>
      <c r="B563" s="17" t="s">
        <v>1744</v>
      </c>
      <c r="C563" s="18" t="s">
        <v>1743</v>
      </c>
      <c r="D563" s="17" t="s">
        <v>1716</v>
      </c>
      <c r="E563" s="17" t="s">
        <v>1745</v>
      </c>
      <c r="F563" s="74">
        <f t="shared" si="18"/>
        <v>454123</v>
      </c>
      <c r="G563" s="37">
        <v>0</v>
      </c>
      <c r="H563" s="37">
        <v>361523</v>
      </c>
      <c r="I563" s="37">
        <v>0</v>
      </c>
      <c r="J563" s="37">
        <v>92600</v>
      </c>
      <c r="K563" s="37"/>
      <c r="L563" s="86">
        <v>20081007</v>
      </c>
    </row>
    <row r="564" spans="1:12" ht="15">
      <c r="A564" s="7">
        <v>534</v>
      </c>
      <c r="B564" s="17" t="s">
        <v>1747</v>
      </c>
      <c r="C564" s="18" t="s">
        <v>1746</v>
      </c>
      <c r="D564" s="17" t="s">
        <v>1716</v>
      </c>
      <c r="E564" s="17" t="s">
        <v>1748</v>
      </c>
      <c r="F564" s="74">
        <f t="shared" si="18"/>
        <v>3121940</v>
      </c>
      <c r="G564" s="37">
        <v>0</v>
      </c>
      <c r="H564" s="37">
        <v>608583</v>
      </c>
      <c r="I564" s="37">
        <v>0</v>
      </c>
      <c r="J564" s="37">
        <v>2513357</v>
      </c>
      <c r="K564" s="37"/>
      <c r="L564" s="86">
        <v>20081007</v>
      </c>
    </row>
    <row r="565" spans="1:12" ht="15">
      <c r="A565" s="7">
        <v>535</v>
      </c>
      <c r="B565" s="17" t="s">
        <v>1750</v>
      </c>
      <c r="C565" s="18" t="s">
        <v>1749</v>
      </c>
      <c r="D565" s="17" t="s">
        <v>1716</v>
      </c>
      <c r="E565" s="17" t="s">
        <v>1751</v>
      </c>
      <c r="F565" s="74">
        <f t="shared" si="18"/>
        <v>893813</v>
      </c>
      <c r="G565" s="37">
        <v>59729</v>
      </c>
      <c r="H565" s="37">
        <v>810427</v>
      </c>
      <c r="I565" s="37">
        <v>0</v>
      </c>
      <c r="J565" s="37">
        <v>23657</v>
      </c>
      <c r="K565" s="37"/>
      <c r="L565" s="86">
        <v>20081107</v>
      </c>
    </row>
    <row r="566" spans="1:12" ht="15">
      <c r="A566" s="7">
        <v>536</v>
      </c>
      <c r="B566" s="17" t="s">
        <v>1753</v>
      </c>
      <c r="C566" s="18" t="s">
        <v>1752</v>
      </c>
      <c r="D566" s="17" t="s">
        <v>1716</v>
      </c>
      <c r="E566" s="17" t="s">
        <v>1754</v>
      </c>
      <c r="F566" s="74">
        <f t="shared" si="18"/>
        <v>984813</v>
      </c>
      <c r="G566" s="37">
        <v>13040</v>
      </c>
      <c r="H566" s="37">
        <v>971773</v>
      </c>
      <c r="I566" s="37">
        <v>0</v>
      </c>
      <c r="J566" s="37">
        <v>0</v>
      </c>
      <c r="K566" s="37"/>
      <c r="L566" s="86">
        <v>20081107</v>
      </c>
    </row>
    <row r="567" spans="1:12" ht="15">
      <c r="A567" s="7">
        <v>537</v>
      </c>
      <c r="B567" s="17" t="s">
        <v>1756</v>
      </c>
      <c r="C567" s="18" t="s">
        <v>1755</v>
      </c>
      <c r="D567" s="17" t="s">
        <v>1716</v>
      </c>
      <c r="E567" s="17" t="s">
        <v>1757</v>
      </c>
      <c r="F567" s="74">
        <f t="shared" si="18"/>
        <v>385518</v>
      </c>
      <c r="G567" s="37">
        <v>0</v>
      </c>
      <c r="H567" s="37">
        <v>338578</v>
      </c>
      <c r="I567" s="37">
        <v>0</v>
      </c>
      <c r="J567" s="37">
        <v>46940</v>
      </c>
      <c r="K567" s="37"/>
      <c r="L567" s="86">
        <v>20081007</v>
      </c>
    </row>
    <row r="568" spans="1:12" ht="15">
      <c r="A568" s="7">
        <v>538</v>
      </c>
      <c r="B568" s="17" t="s">
        <v>1759</v>
      </c>
      <c r="C568" s="18" t="s">
        <v>1758</v>
      </c>
      <c r="D568" s="17" t="s">
        <v>1716</v>
      </c>
      <c r="E568" s="17" t="s">
        <v>1760</v>
      </c>
      <c r="F568" s="74">
        <f t="shared" si="18"/>
        <v>282739</v>
      </c>
      <c r="G568" s="37">
        <v>71800</v>
      </c>
      <c r="H568" s="37">
        <v>162358</v>
      </c>
      <c r="I568" s="37">
        <v>0</v>
      </c>
      <c r="J568" s="37">
        <v>48581</v>
      </c>
      <c r="K568" s="37"/>
      <c r="L568" s="86">
        <v>20081007</v>
      </c>
    </row>
    <row r="569" spans="1:12" ht="15">
      <c r="A569" s="7">
        <v>539</v>
      </c>
      <c r="B569" s="17" t="s">
        <v>1762</v>
      </c>
      <c r="C569" s="18" t="s">
        <v>1761</v>
      </c>
      <c r="D569" s="17" t="s">
        <v>1716</v>
      </c>
      <c r="E569" s="17" t="s">
        <v>1763</v>
      </c>
      <c r="F569" s="74">
        <f t="shared" si="18"/>
        <v>2543587</v>
      </c>
      <c r="G569" s="37">
        <v>1357650</v>
      </c>
      <c r="H569" s="37">
        <v>1176037</v>
      </c>
      <c r="I569" s="37">
        <v>0</v>
      </c>
      <c r="J569" s="37">
        <v>9900</v>
      </c>
      <c r="K569" s="37"/>
      <c r="L569" s="86">
        <v>20081107</v>
      </c>
    </row>
    <row r="570" spans="1:12" s="5" customFormat="1" ht="15">
      <c r="A570" s="7">
        <v>540</v>
      </c>
      <c r="B570" s="17" t="s">
        <v>1765</v>
      </c>
      <c r="C570" s="18" t="s">
        <v>1764</v>
      </c>
      <c r="D570" s="17" t="s">
        <v>1716</v>
      </c>
      <c r="E570" s="17" t="s">
        <v>2224</v>
      </c>
      <c r="F570" s="74">
        <f t="shared" si="18"/>
        <v>1366025</v>
      </c>
      <c r="G570" s="37">
        <v>420000</v>
      </c>
      <c r="H570" s="37">
        <v>517695</v>
      </c>
      <c r="I570" s="37">
        <v>0</v>
      </c>
      <c r="J570" s="37">
        <v>428330</v>
      </c>
      <c r="K570" s="37"/>
      <c r="L570" s="86">
        <v>20081107</v>
      </c>
    </row>
    <row r="571" spans="1:12" ht="15">
      <c r="A571" s="7">
        <v>541</v>
      </c>
      <c r="B571" s="17" t="s">
        <v>1767</v>
      </c>
      <c r="C571" s="18" t="s">
        <v>1766</v>
      </c>
      <c r="D571" s="17" t="s">
        <v>1716</v>
      </c>
      <c r="E571" s="17" t="s">
        <v>1768</v>
      </c>
      <c r="F571" s="74">
        <f t="shared" si="18"/>
        <v>8953634</v>
      </c>
      <c r="G571" s="37">
        <v>3973250</v>
      </c>
      <c r="H571" s="37">
        <v>2602350</v>
      </c>
      <c r="I571" s="37">
        <v>596501</v>
      </c>
      <c r="J571" s="37">
        <v>1781533</v>
      </c>
      <c r="K571" s="37"/>
      <c r="L571" s="86">
        <v>20081007</v>
      </c>
    </row>
    <row r="572" spans="1:12" ht="15">
      <c r="A572" s="7">
        <v>542</v>
      </c>
      <c r="B572" s="17" t="s">
        <v>1770</v>
      </c>
      <c r="C572" s="18" t="s">
        <v>1769</v>
      </c>
      <c r="D572" s="17" t="s">
        <v>1716</v>
      </c>
      <c r="E572" s="17" t="s">
        <v>401</v>
      </c>
      <c r="F572" s="74">
        <f t="shared" si="18"/>
        <v>1955055</v>
      </c>
      <c r="G572" s="37">
        <v>0</v>
      </c>
      <c r="H572" s="37">
        <v>1184612</v>
      </c>
      <c r="I572" s="37">
        <v>250000</v>
      </c>
      <c r="J572" s="37">
        <v>520443</v>
      </c>
      <c r="K572" s="37"/>
      <c r="L572" s="86">
        <v>20081007</v>
      </c>
    </row>
    <row r="573" spans="1:12" ht="15">
      <c r="A573" s="7">
        <v>543</v>
      </c>
      <c r="B573" s="17" t="s">
        <v>1772</v>
      </c>
      <c r="C573" s="18" t="s">
        <v>1771</v>
      </c>
      <c r="D573" s="17" t="s">
        <v>1716</v>
      </c>
      <c r="E573" s="17" t="s">
        <v>1773</v>
      </c>
      <c r="F573" s="74" t="s">
        <v>1593</v>
      </c>
      <c r="G573" s="74" t="s">
        <v>1593</v>
      </c>
      <c r="H573" s="74" t="s">
        <v>1593</v>
      </c>
      <c r="I573" s="74" t="s">
        <v>1593</v>
      </c>
      <c r="J573" s="74" t="s">
        <v>1593</v>
      </c>
      <c r="K573" s="37"/>
      <c r="L573" s="66" t="s">
        <v>1593</v>
      </c>
    </row>
    <row r="574" spans="1:12" ht="15">
      <c r="A574" s="7">
        <v>544</v>
      </c>
      <c r="B574" s="17" t="s">
        <v>1775</v>
      </c>
      <c r="C574" s="18" t="s">
        <v>1774</v>
      </c>
      <c r="D574" s="17" t="s">
        <v>1716</v>
      </c>
      <c r="E574" s="17" t="s">
        <v>1776</v>
      </c>
      <c r="F574" s="74">
        <f aca="true" t="shared" si="19" ref="F574:F591">G574+H574+I574+J574</f>
        <v>0</v>
      </c>
      <c r="G574" s="37">
        <v>0</v>
      </c>
      <c r="H574" s="37">
        <v>0</v>
      </c>
      <c r="I574" s="37">
        <v>0</v>
      </c>
      <c r="J574" s="37">
        <v>0</v>
      </c>
      <c r="K574" s="37"/>
      <c r="L574" s="86">
        <v>20081107</v>
      </c>
    </row>
    <row r="575" spans="1:12" ht="15">
      <c r="A575" s="7">
        <v>545</v>
      </c>
      <c r="B575" s="17" t="s">
        <v>1782</v>
      </c>
      <c r="C575" s="18" t="s">
        <v>1777</v>
      </c>
      <c r="D575" s="17" t="s">
        <v>1781</v>
      </c>
      <c r="E575" s="17" t="s">
        <v>1783</v>
      </c>
      <c r="F575" s="74">
        <f t="shared" si="19"/>
        <v>125449</v>
      </c>
      <c r="G575" s="37">
        <v>0</v>
      </c>
      <c r="H575" s="37">
        <v>50</v>
      </c>
      <c r="I575" s="37">
        <v>950</v>
      </c>
      <c r="J575" s="37">
        <v>124449</v>
      </c>
      <c r="K575" s="37"/>
      <c r="L575" s="86">
        <v>20081107</v>
      </c>
    </row>
    <row r="576" spans="1:12" ht="15">
      <c r="A576" s="7">
        <v>546</v>
      </c>
      <c r="B576" s="17" t="s">
        <v>1785</v>
      </c>
      <c r="C576" s="18" t="s">
        <v>1778</v>
      </c>
      <c r="D576" s="17" t="s">
        <v>1781</v>
      </c>
      <c r="E576" s="17" t="s">
        <v>1786</v>
      </c>
      <c r="F576" s="74">
        <f t="shared" si="19"/>
        <v>47250</v>
      </c>
      <c r="G576" s="37">
        <v>0</v>
      </c>
      <c r="H576" s="37">
        <v>42150</v>
      </c>
      <c r="I576" s="37">
        <v>0</v>
      </c>
      <c r="J576" s="37">
        <v>5100</v>
      </c>
      <c r="K576" s="72"/>
      <c r="L576" s="86">
        <v>20081107</v>
      </c>
    </row>
    <row r="577" spans="1:12" ht="15">
      <c r="A577" s="7">
        <v>547</v>
      </c>
      <c r="B577" s="17" t="s">
        <v>1788</v>
      </c>
      <c r="C577" s="18" t="s">
        <v>1779</v>
      </c>
      <c r="D577" s="17" t="s">
        <v>1781</v>
      </c>
      <c r="E577" s="17" t="s">
        <v>1789</v>
      </c>
      <c r="F577" s="74">
        <f t="shared" si="19"/>
        <v>36900</v>
      </c>
      <c r="G577" s="37">
        <v>0</v>
      </c>
      <c r="H577" s="37">
        <v>36900</v>
      </c>
      <c r="I577" s="37">
        <v>0</v>
      </c>
      <c r="J577" s="37">
        <v>0</v>
      </c>
      <c r="K577" s="37"/>
      <c r="L577" s="86">
        <v>20081007</v>
      </c>
    </row>
    <row r="578" spans="1:12" ht="15">
      <c r="A578" s="7">
        <v>548</v>
      </c>
      <c r="B578" s="17" t="s">
        <v>1791</v>
      </c>
      <c r="C578" s="18" t="s">
        <v>1780</v>
      </c>
      <c r="D578" s="17" t="s">
        <v>1781</v>
      </c>
      <c r="E578" s="17" t="s">
        <v>1792</v>
      </c>
      <c r="F578" s="74">
        <f t="shared" si="19"/>
        <v>526931</v>
      </c>
      <c r="G578" s="37">
        <v>200000</v>
      </c>
      <c r="H578" s="37">
        <v>185209</v>
      </c>
      <c r="I578" s="37">
        <v>63500</v>
      </c>
      <c r="J578" s="37">
        <v>78222</v>
      </c>
      <c r="K578" s="37"/>
      <c r="L578" s="86">
        <v>20081007</v>
      </c>
    </row>
    <row r="579" spans="1:12" ht="15">
      <c r="A579" s="7">
        <v>549</v>
      </c>
      <c r="B579" s="17" t="s">
        <v>1794</v>
      </c>
      <c r="C579" s="18" t="s">
        <v>1784</v>
      </c>
      <c r="D579" s="17" t="s">
        <v>1781</v>
      </c>
      <c r="E579" s="17" t="s">
        <v>234</v>
      </c>
      <c r="F579" s="74">
        <f t="shared" si="19"/>
        <v>570110</v>
      </c>
      <c r="G579" s="37">
        <v>0</v>
      </c>
      <c r="H579" s="37">
        <v>54734</v>
      </c>
      <c r="I579" s="37">
        <v>150500</v>
      </c>
      <c r="J579" s="37">
        <v>364876</v>
      </c>
      <c r="K579" s="37"/>
      <c r="L579" s="86">
        <v>20081007</v>
      </c>
    </row>
    <row r="580" spans="1:12" ht="15">
      <c r="A580" s="7">
        <v>550</v>
      </c>
      <c r="B580" s="17" t="s">
        <v>1796</v>
      </c>
      <c r="C580" s="18" t="s">
        <v>1787</v>
      </c>
      <c r="D580" s="17" t="s">
        <v>1781</v>
      </c>
      <c r="E580" s="17" t="s">
        <v>1797</v>
      </c>
      <c r="F580" s="74">
        <f t="shared" si="19"/>
        <v>70322</v>
      </c>
      <c r="G580" s="37">
        <v>0</v>
      </c>
      <c r="H580" s="37">
        <v>0</v>
      </c>
      <c r="I580" s="37">
        <v>51862</v>
      </c>
      <c r="J580" s="37">
        <v>18460</v>
      </c>
      <c r="K580" s="37"/>
      <c r="L580" s="86">
        <v>20081107</v>
      </c>
    </row>
    <row r="581" spans="1:12" ht="15">
      <c r="A581" s="7">
        <v>551</v>
      </c>
      <c r="B581" s="17" t="s">
        <v>1799</v>
      </c>
      <c r="C581" s="18" t="s">
        <v>1790</v>
      </c>
      <c r="D581" s="17" t="s">
        <v>1781</v>
      </c>
      <c r="E581" s="17" t="s">
        <v>129</v>
      </c>
      <c r="F581" s="74">
        <f t="shared" si="19"/>
        <v>88224</v>
      </c>
      <c r="G581" s="37">
        <v>0</v>
      </c>
      <c r="H581" s="37">
        <v>73165</v>
      </c>
      <c r="I581" s="37">
        <v>5000</v>
      </c>
      <c r="J581" s="37">
        <v>10059</v>
      </c>
      <c r="K581" s="37"/>
      <c r="L581" s="86">
        <v>20081007</v>
      </c>
    </row>
    <row r="582" spans="1:12" ht="15">
      <c r="A582" s="7">
        <v>552</v>
      </c>
      <c r="B582" s="17" t="s">
        <v>1801</v>
      </c>
      <c r="C582" s="18" t="s">
        <v>1793</v>
      </c>
      <c r="D582" s="17" t="s">
        <v>1781</v>
      </c>
      <c r="E582" s="17" t="s">
        <v>1802</v>
      </c>
      <c r="F582" s="74">
        <f t="shared" si="19"/>
        <v>949707</v>
      </c>
      <c r="G582" s="37">
        <v>332567</v>
      </c>
      <c r="H582" s="37">
        <v>0</v>
      </c>
      <c r="I582" s="37">
        <v>0</v>
      </c>
      <c r="J582" s="37">
        <v>617140</v>
      </c>
      <c r="K582" s="37"/>
      <c r="L582" s="86">
        <v>20081107</v>
      </c>
    </row>
    <row r="583" spans="1:12" ht="15">
      <c r="A583" s="7">
        <v>553</v>
      </c>
      <c r="B583" s="17" t="s">
        <v>1804</v>
      </c>
      <c r="C583" s="18" t="s">
        <v>1795</v>
      </c>
      <c r="D583" s="17" t="s">
        <v>1781</v>
      </c>
      <c r="E583" s="17" t="s">
        <v>1805</v>
      </c>
      <c r="F583" s="74">
        <f t="shared" si="19"/>
        <v>18000</v>
      </c>
      <c r="G583" s="37">
        <v>0</v>
      </c>
      <c r="H583" s="37">
        <v>3000</v>
      </c>
      <c r="I583" s="37">
        <v>15000</v>
      </c>
      <c r="J583" s="37">
        <v>0</v>
      </c>
      <c r="K583" s="37"/>
      <c r="L583" s="86">
        <v>20081107</v>
      </c>
    </row>
    <row r="584" spans="1:12" ht="15">
      <c r="A584" s="7">
        <v>554</v>
      </c>
      <c r="B584" s="17" t="s">
        <v>1807</v>
      </c>
      <c r="C584" s="18" t="s">
        <v>1798</v>
      </c>
      <c r="D584" s="17" t="s">
        <v>1781</v>
      </c>
      <c r="E584" s="17" t="s">
        <v>1808</v>
      </c>
      <c r="F584" s="74">
        <f t="shared" si="19"/>
        <v>165115</v>
      </c>
      <c r="G584" s="37">
        <v>0</v>
      </c>
      <c r="H584" s="37">
        <v>153915</v>
      </c>
      <c r="I584" s="37">
        <v>11200</v>
      </c>
      <c r="J584" s="37">
        <v>0</v>
      </c>
      <c r="K584" s="37"/>
      <c r="L584" s="86">
        <v>20081007</v>
      </c>
    </row>
    <row r="585" spans="1:12" ht="15">
      <c r="A585" s="7">
        <v>555</v>
      </c>
      <c r="B585" s="17" t="s">
        <v>1810</v>
      </c>
      <c r="C585" s="18" t="s">
        <v>1800</v>
      </c>
      <c r="D585" s="17" t="s">
        <v>1781</v>
      </c>
      <c r="E585" s="17" t="s">
        <v>1811</v>
      </c>
      <c r="F585" s="74">
        <f t="shared" si="19"/>
        <v>50500</v>
      </c>
      <c r="G585" s="37">
        <v>0</v>
      </c>
      <c r="H585" s="37">
        <v>40550</v>
      </c>
      <c r="I585" s="37">
        <v>0</v>
      </c>
      <c r="J585" s="37">
        <v>9950</v>
      </c>
      <c r="K585" s="37"/>
      <c r="L585" s="86">
        <v>20081007</v>
      </c>
    </row>
    <row r="586" spans="1:12" ht="15">
      <c r="A586" s="7">
        <v>556</v>
      </c>
      <c r="B586" s="17" t="s">
        <v>1813</v>
      </c>
      <c r="C586" s="18" t="s">
        <v>1803</v>
      </c>
      <c r="D586" s="17" t="s">
        <v>1781</v>
      </c>
      <c r="E586" s="17" t="s">
        <v>1814</v>
      </c>
      <c r="F586" s="74">
        <f t="shared" si="19"/>
        <v>121269</v>
      </c>
      <c r="G586" s="37">
        <v>0</v>
      </c>
      <c r="H586" s="37">
        <v>85119</v>
      </c>
      <c r="I586" s="37">
        <v>0</v>
      </c>
      <c r="J586" s="37">
        <v>36150</v>
      </c>
      <c r="K586" s="37"/>
      <c r="L586" s="86">
        <v>20081007</v>
      </c>
    </row>
    <row r="587" spans="1:12" ht="15">
      <c r="A587" s="7">
        <v>557</v>
      </c>
      <c r="B587" s="17" t="s">
        <v>1816</v>
      </c>
      <c r="C587" s="18" t="s">
        <v>1806</v>
      </c>
      <c r="D587" s="17" t="s">
        <v>1781</v>
      </c>
      <c r="E587" s="17" t="s">
        <v>1817</v>
      </c>
      <c r="F587" s="74">
        <f t="shared" si="19"/>
        <v>363475</v>
      </c>
      <c r="G587" s="37">
        <v>200000</v>
      </c>
      <c r="H587" s="37">
        <v>72375</v>
      </c>
      <c r="I587" s="37">
        <v>47000</v>
      </c>
      <c r="J587" s="37">
        <v>44100</v>
      </c>
      <c r="K587" s="72"/>
      <c r="L587" s="86">
        <v>20081007</v>
      </c>
    </row>
    <row r="588" spans="1:12" ht="15">
      <c r="A588" s="7">
        <v>558</v>
      </c>
      <c r="B588" s="17" t="s">
        <v>1819</v>
      </c>
      <c r="C588" s="18" t="s">
        <v>1809</v>
      </c>
      <c r="D588" s="17" t="s">
        <v>1781</v>
      </c>
      <c r="E588" s="17" t="s">
        <v>1820</v>
      </c>
      <c r="F588" s="74">
        <f t="shared" si="19"/>
        <v>404960</v>
      </c>
      <c r="G588" s="37">
        <v>337500</v>
      </c>
      <c r="H588" s="37">
        <v>59600</v>
      </c>
      <c r="I588" s="37">
        <v>0</v>
      </c>
      <c r="J588" s="37">
        <v>7860</v>
      </c>
      <c r="K588" s="37"/>
      <c r="L588" s="86">
        <v>20081107</v>
      </c>
    </row>
    <row r="589" spans="1:12" ht="15">
      <c r="A589" s="7">
        <v>559</v>
      </c>
      <c r="B589" s="17" t="s">
        <v>1822</v>
      </c>
      <c r="C589" s="18" t="s">
        <v>1812</v>
      </c>
      <c r="D589" s="17" t="s">
        <v>1781</v>
      </c>
      <c r="E589" s="17" t="s">
        <v>1823</v>
      </c>
      <c r="F589" s="74">
        <f t="shared" si="19"/>
        <v>545381</v>
      </c>
      <c r="G589" s="37">
        <v>264800</v>
      </c>
      <c r="H589" s="37">
        <v>235056</v>
      </c>
      <c r="I589" s="37">
        <v>0</v>
      </c>
      <c r="J589" s="37">
        <v>45525</v>
      </c>
      <c r="K589" s="37"/>
      <c r="L589" s="86">
        <v>20081107</v>
      </c>
    </row>
    <row r="590" spans="1:12" ht="15">
      <c r="A590" s="7">
        <v>560</v>
      </c>
      <c r="B590" s="17" t="s">
        <v>1825</v>
      </c>
      <c r="C590" s="18" t="s">
        <v>1815</v>
      </c>
      <c r="D590" s="17" t="s">
        <v>1781</v>
      </c>
      <c r="E590" s="17" t="s">
        <v>2176</v>
      </c>
      <c r="F590" s="74">
        <f t="shared" si="19"/>
        <v>107091</v>
      </c>
      <c r="G590" s="37">
        <v>0</v>
      </c>
      <c r="H590" s="37">
        <v>68995</v>
      </c>
      <c r="I590" s="37">
        <v>0</v>
      </c>
      <c r="J590" s="37">
        <v>38096</v>
      </c>
      <c r="K590" s="37"/>
      <c r="L590" s="86">
        <v>20081007</v>
      </c>
    </row>
    <row r="591" spans="1:12" ht="15">
      <c r="A591" s="7">
        <v>561</v>
      </c>
      <c r="B591" s="17" t="s">
        <v>1827</v>
      </c>
      <c r="C591" s="18" t="s">
        <v>1818</v>
      </c>
      <c r="D591" s="17" t="s">
        <v>1781</v>
      </c>
      <c r="E591" s="17" t="s">
        <v>1828</v>
      </c>
      <c r="F591" s="74">
        <f t="shared" si="19"/>
        <v>96239</v>
      </c>
      <c r="G591" s="37">
        <v>0</v>
      </c>
      <c r="H591" s="37">
        <v>93139</v>
      </c>
      <c r="I591" s="37">
        <v>800</v>
      </c>
      <c r="J591" s="37">
        <v>2300</v>
      </c>
      <c r="K591" s="37"/>
      <c r="L591" s="86">
        <v>20081007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1781</v>
      </c>
      <c r="E592" s="17" t="s">
        <v>1706</v>
      </c>
      <c r="F592" s="74" t="s">
        <v>1707</v>
      </c>
      <c r="G592" s="74"/>
      <c r="H592" s="74"/>
      <c r="I592" s="74"/>
      <c r="J592" s="74"/>
      <c r="K592" s="37"/>
      <c r="L592" s="66" t="s">
        <v>1707</v>
      </c>
    </row>
    <row r="593" spans="1:12" ht="15">
      <c r="A593" s="7">
        <v>563</v>
      </c>
      <c r="B593" s="17" t="s">
        <v>1830</v>
      </c>
      <c r="C593" s="18" t="s">
        <v>1821</v>
      </c>
      <c r="D593" s="17" t="s">
        <v>1781</v>
      </c>
      <c r="E593" s="17" t="s">
        <v>1831</v>
      </c>
      <c r="F593" s="74">
        <f aca="true" t="shared" si="20" ref="F593:F598">G593+H593+I593+J593</f>
        <v>824052</v>
      </c>
      <c r="G593" s="37">
        <v>0</v>
      </c>
      <c r="H593" s="37">
        <v>481925</v>
      </c>
      <c r="I593" s="37">
        <v>0</v>
      </c>
      <c r="J593" s="37">
        <v>342127</v>
      </c>
      <c r="K593" s="37"/>
      <c r="L593" s="86">
        <v>20080908</v>
      </c>
    </row>
    <row r="594" spans="1:12" ht="15">
      <c r="A594" s="7">
        <v>564</v>
      </c>
      <c r="B594" s="17" t="s">
        <v>1833</v>
      </c>
      <c r="C594" s="18" t="s">
        <v>1824</v>
      </c>
      <c r="D594" s="17" t="s">
        <v>1781</v>
      </c>
      <c r="E594" s="17" t="s">
        <v>1834</v>
      </c>
      <c r="F594" s="74">
        <f t="shared" si="20"/>
        <v>53471</v>
      </c>
      <c r="G594" s="37">
        <v>0</v>
      </c>
      <c r="H594" s="37">
        <v>40221</v>
      </c>
      <c r="I594" s="37">
        <v>13000</v>
      </c>
      <c r="J594" s="37">
        <v>250</v>
      </c>
      <c r="K594" s="37"/>
      <c r="L594" s="86">
        <v>20080908</v>
      </c>
    </row>
    <row r="595" spans="1:12" ht="15">
      <c r="A595" s="7">
        <v>565</v>
      </c>
      <c r="B595" s="17" t="s">
        <v>1836</v>
      </c>
      <c r="C595" s="18" t="s">
        <v>1826</v>
      </c>
      <c r="D595" s="17" t="s">
        <v>1781</v>
      </c>
      <c r="E595" s="17" t="s">
        <v>1837</v>
      </c>
      <c r="F595" s="74">
        <f t="shared" si="20"/>
        <v>176816</v>
      </c>
      <c r="G595" s="37">
        <v>0</v>
      </c>
      <c r="H595" s="37">
        <v>90405</v>
      </c>
      <c r="I595" s="37">
        <v>0</v>
      </c>
      <c r="J595" s="37">
        <v>86411</v>
      </c>
      <c r="K595" s="37"/>
      <c r="L595" s="86">
        <v>20081007</v>
      </c>
    </row>
    <row r="596" spans="1:12" s="5" customFormat="1" ht="15">
      <c r="A596" s="7">
        <v>566</v>
      </c>
      <c r="B596" s="17" t="s">
        <v>1838</v>
      </c>
      <c r="C596" s="18" t="s">
        <v>1829</v>
      </c>
      <c r="D596" s="17" t="s">
        <v>1781</v>
      </c>
      <c r="E596" s="17" t="s">
        <v>2109</v>
      </c>
      <c r="F596" s="74">
        <f t="shared" si="20"/>
        <v>581106</v>
      </c>
      <c r="G596" s="37">
        <v>0</v>
      </c>
      <c r="H596" s="37">
        <v>364806</v>
      </c>
      <c r="I596" s="37">
        <v>80000</v>
      </c>
      <c r="J596" s="37">
        <v>136300</v>
      </c>
      <c r="K596" s="37"/>
      <c r="L596" s="86">
        <v>20080908</v>
      </c>
    </row>
    <row r="597" spans="1:12" ht="15">
      <c r="A597" s="7">
        <v>567</v>
      </c>
      <c r="B597" s="17" t="s">
        <v>1839</v>
      </c>
      <c r="C597" s="18" t="s">
        <v>1832</v>
      </c>
      <c r="D597" s="17" t="s">
        <v>1781</v>
      </c>
      <c r="E597" s="17" t="s">
        <v>1840</v>
      </c>
      <c r="F597" s="74">
        <f t="shared" si="20"/>
        <v>424466</v>
      </c>
      <c r="G597" s="37">
        <v>0</v>
      </c>
      <c r="H597" s="37">
        <v>119624</v>
      </c>
      <c r="I597" s="37">
        <v>285999</v>
      </c>
      <c r="J597" s="37">
        <v>18843</v>
      </c>
      <c r="K597" s="37"/>
      <c r="L597" s="86">
        <v>20081107</v>
      </c>
    </row>
    <row r="598" spans="1:12" s="6" customFormat="1" ht="15.75">
      <c r="A598" s="29">
        <v>568</v>
      </c>
      <c r="B598" s="30"/>
      <c r="C598" s="18" t="s">
        <v>1835</v>
      </c>
      <c r="D598" s="17"/>
      <c r="E598" s="80" t="s">
        <v>1705</v>
      </c>
      <c r="F598" s="74">
        <f t="shared" si="20"/>
        <v>148561234</v>
      </c>
      <c r="G598" s="37">
        <v>21875000</v>
      </c>
      <c r="H598" s="37">
        <v>53778</v>
      </c>
      <c r="I598" s="37">
        <v>116069745</v>
      </c>
      <c r="J598" s="37">
        <v>10562711</v>
      </c>
      <c r="K598" s="37"/>
      <c r="L598" s="86">
        <v>20080908</v>
      </c>
    </row>
    <row r="599" ht="15">
      <c r="F599" s="50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2008-12-11T16:57:13Z</dcterms:modified>
  <cp:category/>
  <cp:version/>
  <cp:contentType/>
  <cp:contentStatus/>
</cp:coreProperties>
</file>