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activeTab="1"/>
  </bookViews>
  <sheets>
    <sheet name="qtr1_2012" sheetId="1" r:id="rId1"/>
    <sheet name="qtr2_2012" sheetId="2" r:id="rId2"/>
    <sheet name="qtr3_2012" sheetId="3" r:id="rId3"/>
    <sheet name="qtr4_2012" sheetId="4" r:id="rId4"/>
    <sheet name="qtr4data" sheetId="5" r:id="rId5"/>
    <sheet name="Sheet5" sheetId="6" r:id="rId6"/>
    <sheet name="Sheet4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<sst xmlns="http://schemas.openxmlformats.org/spreadsheetml/2006/main" count="266" uniqueCount="96">
  <si>
    <t>CAPE MAY</t>
  </si>
  <si>
    <t>CAMDEN</t>
  </si>
  <si>
    <t>MONMOUTH</t>
  </si>
  <si>
    <t>ATLANTIC</t>
  </si>
  <si>
    <t>GLOUCESTER</t>
  </si>
  <si>
    <t>HUDSON</t>
  </si>
  <si>
    <t>PASSAIC</t>
  </si>
  <si>
    <t>OCEAN</t>
  </si>
  <si>
    <t>BERGEN</t>
  </si>
  <si>
    <t>ESSEX</t>
  </si>
  <si>
    <t>UNION</t>
  </si>
  <si>
    <t>MERCER</t>
  </si>
  <si>
    <t>BURLINGTON</t>
  </si>
  <si>
    <t>MIDDLESEX</t>
  </si>
  <si>
    <t>SOMERSET</t>
  </si>
  <si>
    <t>MORRIS</t>
  </si>
  <si>
    <t>WARREN</t>
  </si>
  <si>
    <t>HUNTERDON</t>
  </si>
  <si>
    <t>SALEM</t>
  </si>
  <si>
    <t>SUSSEX</t>
  </si>
  <si>
    <t>CUMBERLAND</t>
  </si>
  <si>
    <t>Warren</t>
  </si>
  <si>
    <t>year</t>
  </si>
  <si>
    <t>term</t>
  </si>
  <si>
    <t>comu</t>
  </si>
  <si>
    <t>zip</t>
  </si>
  <si>
    <t>street</t>
  </si>
  <si>
    <t>st_no</t>
  </si>
  <si>
    <t>price</t>
  </si>
  <si>
    <t>block</t>
  </si>
  <si>
    <t>lot</t>
  </si>
  <si>
    <t>process</t>
  </si>
  <si>
    <t>county</t>
  </si>
  <si>
    <t>seq</t>
  </si>
  <si>
    <t>muni</t>
  </si>
  <si>
    <t>id</t>
  </si>
  <si>
    <t>bldr</t>
  </si>
  <si>
    <t>type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</si>
  <si>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</si>
  <si>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</si>
  <si>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</si>
  <si>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</si>
  <si>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</si>
  <si>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</si>
  <si>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</si>
  <si>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</si>
  <si>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</si>
  <si>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</si>
  <si>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</si>
  <si>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</si>
  <si>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</si>
  <si>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</si>
  <si>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</si>
  <si>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</si>
  <si>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</si>
  <si>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</si>
  <si>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</si>
  <si>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</si>
  <si>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</si>
  <si>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</si>
  <si>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</si>
  <si>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</si>
  <si>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</si>
  <si>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</si>
  <si>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</si>
  <si>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</si>
  <si>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</si>
  <si>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</si>
  <si>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</si>
  <si>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</si>
  <si>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</si>
  <si>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</si>
  <si>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</si>
  <si>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t>sum</t>
  </si>
  <si>
    <t>count</t>
  </si>
  <si>
    <t>average</t>
  </si>
  <si>
    <t>median</t>
  </si>
  <si>
    <t>Total</t>
  </si>
  <si>
    <t>Grand Total</t>
  </si>
  <si>
    <t>Count of price</t>
  </si>
  <si>
    <t>no</t>
  </si>
  <si>
    <t>last1</t>
  </si>
  <si>
    <t>first1</t>
  </si>
  <si>
    <t>last2</t>
  </si>
  <si>
    <t>first2</t>
  </si>
  <si>
    <t>date</t>
  </si>
  <si>
    <t>contype</t>
  </si>
  <si>
    <t>stor</t>
  </si>
  <si>
    <t>owntype</t>
  </si>
  <si>
    <r>
      <t xml:space="preserve">2011, fourth quarter </t>
    </r>
    <r>
      <rPr>
        <b/>
        <u val="single"/>
        <sz val="10"/>
        <rFont val="Arial"/>
        <family val="2"/>
      </rPr>
      <t>(preliminary)</t>
    </r>
  </si>
  <si>
    <t>New Jersey check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</si>
  <si>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</si>
  <si>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</si>
  <si>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2013, third quarter </t>
    </r>
    <r>
      <rPr>
        <b/>
        <u val="single"/>
        <sz val="10"/>
        <rFont val="Arial"/>
        <family val="2"/>
      </rPr>
      <t>(preliminary)</t>
    </r>
  </si>
  <si>
    <t>fourth quarter 2012 preliminary, central registry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</si>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</sst>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4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40" fillId="0" borderId="1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price">
      <sharedItems containsSemiMixedTypes="0" containsString="0" containsMixedTypes="0" containsNumber="1" containsInteger="1"/>
    </cacheField>
    <cacheField name="county">
      <sharedItems containsMixedTypes="0" count="21">
        <s v="ATLANTIC"/>
        <s v="BERGEN"/>
        <s v="BURLINGTON"/>
        <s v="CAMDEN"/>
        <s v="CAPE MAY"/>
        <s v="CUMBERLAND"/>
        <s v="ESSEX"/>
        <s v="GLOUCESTER"/>
        <s v="HUDSON"/>
        <s v="HUNTERDON"/>
        <s v="MERCER"/>
        <s v="MIDDLESEX"/>
        <s v="MONMOUTH"/>
        <s v="MORRIS"/>
        <s v="OCEAN"/>
        <s v="PASSAIC"/>
        <s v="SALEM"/>
        <s v="SOMERSET"/>
        <s v="SUSSEX"/>
        <s v="UNION"/>
        <s v="WARRE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6" firstHeaderRow="2" firstDataRow="2" firstDataCol="1"/>
  <pivotFields count="2">
    <pivotField dataField="1" compact="0" outline="0" subtotalTop="0" showAll="0" numFmtId="3"/>
    <pivotField axis="axisRow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Count of price" fld="0" subtotal="count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8" t="s">
        <v>38</v>
      </c>
      <c r="B1" s="6"/>
      <c r="C1" s="6"/>
      <c r="D1" s="6"/>
      <c r="E1" s="6"/>
      <c r="F1" s="39"/>
      <c r="G1" s="36"/>
      <c r="H1" s="36"/>
    </row>
    <row r="2" spans="1:8" ht="15">
      <c r="A2" s="9" t="s">
        <v>91</v>
      </c>
      <c r="B2" s="6"/>
      <c r="C2" s="6"/>
      <c r="D2" s="6"/>
      <c r="E2" s="6"/>
      <c r="F2" s="39"/>
      <c r="G2" s="36"/>
      <c r="H2" s="36"/>
    </row>
    <row r="3" spans="1:8" ht="15">
      <c r="A3" s="10" t="s">
        <v>39</v>
      </c>
      <c r="B3" s="6"/>
      <c r="C3" s="6"/>
      <c r="D3" s="6"/>
      <c r="E3" s="6"/>
      <c r="F3" s="39"/>
      <c r="G3" s="36"/>
      <c r="H3" s="36"/>
    </row>
    <row r="4" spans="1:8" ht="15">
      <c r="A4" s="39"/>
      <c r="B4" s="39"/>
      <c r="C4" s="39"/>
      <c r="D4" s="40"/>
      <c r="E4" s="40"/>
      <c r="F4" s="40"/>
      <c r="G4" s="41" t="s">
        <v>40</v>
      </c>
      <c r="H4" s="41" t="s">
        <v>41</v>
      </c>
    </row>
    <row r="5" spans="1:8" ht="15">
      <c r="A5" s="42"/>
      <c r="B5" s="42"/>
      <c r="C5" s="41" t="s">
        <v>42</v>
      </c>
      <c r="D5" s="41" t="s">
        <v>43</v>
      </c>
      <c r="E5" s="41" t="s">
        <v>40</v>
      </c>
      <c r="F5" s="41" t="s">
        <v>41</v>
      </c>
      <c r="G5" s="41" t="s">
        <v>44</v>
      </c>
      <c r="H5" s="41" t="s">
        <v>44</v>
      </c>
    </row>
    <row r="6" spans="1:8" ht="15.75" thickBot="1">
      <c r="A6" s="43" t="s">
        <v>45</v>
      </c>
      <c r="B6" s="43" t="s">
        <v>46</v>
      </c>
      <c r="C6" s="44" t="s">
        <v>47</v>
      </c>
      <c r="D6" s="44" t="s">
        <v>28</v>
      </c>
      <c r="E6" s="44" t="s">
        <v>44</v>
      </c>
      <c r="F6" s="44" t="s">
        <v>44</v>
      </c>
      <c r="G6" s="44" t="s">
        <v>48</v>
      </c>
      <c r="H6" s="44" t="s">
        <v>48</v>
      </c>
    </row>
    <row r="7" spans="1:8" ht="15.75" thickTop="1">
      <c r="A7" s="16" t="s">
        <v>49</v>
      </c>
      <c r="B7" s="17" t="s">
        <v>50</v>
      </c>
      <c r="C7" s="18">
        <v>68</v>
      </c>
      <c r="D7" s="19">
        <v>23823300</v>
      </c>
      <c r="E7" s="20">
        <f aca="true" t="shared" si="0" ref="E7:E27">D7/C7</f>
        <v>350342.64705882355</v>
      </c>
      <c r="F7" s="20">
        <v>236622.5</v>
      </c>
      <c r="G7" s="19">
        <v>15</v>
      </c>
      <c r="H7" s="21">
        <v>19</v>
      </c>
    </row>
    <row r="8" spans="1:8" ht="15">
      <c r="A8" s="16" t="s">
        <v>51</v>
      </c>
      <c r="B8" s="17" t="s">
        <v>52</v>
      </c>
      <c r="C8" s="18">
        <v>84</v>
      </c>
      <c r="D8" s="19">
        <v>63926549</v>
      </c>
      <c r="E8" s="19">
        <f t="shared" si="0"/>
        <v>761030.3452380953</v>
      </c>
      <c r="F8" s="19">
        <v>605000</v>
      </c>
      <c r="G8" s="19">
        <v>2</v>
      </c>
      <c r="H8" s="21">
        <v>3</v>
      </c>
    </row>
    <row r="9" spans="1:8" ht="15">
      <c r="A9" s="16" t="s">
        <v>53</v>
      </c>
      <c r="B9" s="17" t="s">
        <v>50</v>
      </c>
      <c r="C9" s="18">
        <v>44</v>
      </c>
      <c r="D9" s="19">
        <v>15644741</v>
      </c>
      <c r="E9" s="19">
        <f t="shared" si="0"/>
        <v>355562.29545454547</v>
      </c>
      <c r="F9" s="19">
        <v>309558</v>
      </c>
      <c r="G9" s="19">
        <v>14</v>
      </c>
      <c r="H9" s="21">
        <v>14</v>
      </c>
    </row>
    <row r="10" spans="1:8" ht="15">
      <c r="A10" s="16" t="s">
        <v>54</v>
      </c>
      <c r="B10" s="17" t="s">
        <v>50</v>
      </c>
      <c r="C10" s="18">
        <v>36</v>
      </c>
      <c r="D10" s="19">
        <v>7030743</v>
      </c>
      <c r="E10" s="19">
        <f t="shared" si="0"/>
        <v>195298.41666666666</v>
      </c>
      <c r="F10" s="19">
        <v>200000</v>
      </c>
      <c r="G10" s="19">
        <v>21</v>
      </c>
      <c r="H10" s="21">
        <v>20</v>
      </c>
    </row>
    <row r="11" spans="1:8" ht="15">
      <c r="A11" s="16" t="s">
        <v>55</v>
      </c>
      <c r="B11" s="17" t="s">
        <v>50</v>
      </c>
      <c r="C11" s="18">
        <v>71</v>
      </c>
      <c r="D11" s="19">
        <v>33398607</v>
      </c>
      <c r="E11" s="19">
        <f t="shared" si="0"/>
        <v>470402.91549295775</v>
      </c>
      <c r="F11" s="19">
        <v>410000</v>
      </c>
      <c r="G11" s="19">
        <v>10</v>
      </c>
      <c r="H11" s="21">
        <v>10</v>
      </c>
    </row>
    <row r="12" spans="1:8" ht="15">
      <c r="A12" s="16" t="s">
        <v>56</v>
      </c>
      <c r="B12" s="17" t="s">
        <v>50</v>
      </c>
      <c r="C12" s="18">
        <v>18</v>
      </c>
      <c r="D12" s="19">
        <v>3596682</v>
      </c>
      <c r="E12" s="19">
        <f t="shared" si="0"/>
        <v>199815.66666666666</v>
      </c>
      <c r="F12" s="19">
        <v>182277</v>
      </c>
      <c r="G12" s="19">
        <v>20</v>
      </c>
      <c r="H12" s="21">
        <v>21</v>
      </c>
    </row>
    <row r="13" spans="1:8" ht="15">
      <c r="A13" s="16" t="s">
        <v>57</v>
      </c>
      <c r="B13" s="17" t="s">
        <v>52</v>
      </c>
      <c r="C13" s="18">
        <v>43</v>
      </c>
      <c r="D13" s="19">
        <v>39019424</v>
      </c>
      <c r="E13" s="19">
        <f t="shared" si="0"/>
        <v>907428.4651162791</v>
      </c>
      <c r="F13" s="19">
        <v>755000</v>
      </c>
      <c r="G13" s="19">
        <v>1</v>
      </c>
      <c r="H13" s="21">
        <v>1</v>
      </c>
    </row>
    <row r="14" spans="1:8" ht="15">
      <c r="A14" s="16" t="s">
        <v>58</v>
      </c>
      <c r="B14" s="17" t="s">
        <v>50</v>
      </c>
      <c r="C14" s="18">
        <v>66</v>
      </c>
      <c r="D14" s="19">
        <v>20512915</v>
      </c>
      <c r="E14" s="19">
        <f t="shared" si="0"/>
        <v>310801.74242424243</v>
      </c>
      <c r="F14" s="19">
        <v>278179</v>
      </c>
      <c r="G14" s="19">
        <v>17</v>
      </c>
      <c r="H14" s="21">
        <v>16</v>
      </c>
    </row>
    <row r="15" spans="1:8" ht="15">
      <c r="A15" s="16" t="s">
        <v>59</v>
      </c>
      <c r="B15" s="17" t="s">
        <v>52</v>
      </c>
      <c r="C15" s="18">
        <v>107</v>
      </c>
      <c r="D15" s="19">
        <v>57335649</v>
      </c>
      <c r="E15" s="19">
        <f t="shared" si="0"/>
        <v>535847.1869158879</v>
      </c>
      <c r="F15" s="19">
        <v>460000</v>
      </c>
      <c r="G15" s="19">
        <v>6</v>
      </c>
      <c r="H15" s="21">
        <v>7</v>
      </c>
    </row>
    <row r="16" spans="1:8" ht="15">
      <c r="A16" s="16" t="s">
        <v>60</v>
      </c>
      <c r="B16" s="17" t="s">
        <v>61</v>
      </c>
      <c r="C16" s="18">
        <v>14</v>
      </c>
      <c r="D16" s="19">
        <v>7052830</v>
      </c>
      <c r="E16" s="19">
        <f t="shared" si="0"/>
        <v>503773.5714285714</v>
      </c>
      <c r="F16" s="19">
        <v>446250</v>
      </c>
      <c r="G16" s="19">
        <v>9</v>
      </c>
      <c r="H16" s="21">
        <v>8</v>
      </c>
    </row>
    <row r="17" spans="1:8" ht="15">
      <c r="A17" s="16" t="s">
        <v>62</v>
      </c>
      <c r="B17" s="17" t="s">
        <v>61</v>
      </c>
      <c r="C17" s="18">
        <v>45</v>
      </c>
      <c r="D17" s="19">
        <v>14980648</v>
      </c>
      <c r="E17" s="19">
        <f t="shared" si="0"/>
        <v>332903.2888888889</v>
      </c>
      <c r="F17" s="19">
        <v>237750</v>
      </c>
      <c r="G17" s="19">
        <v>16</v>
      </c>
      <c r="H17" s="21">
        <v>18</v>
      </c>
    </row>
    <row r="18" spans="1:8" ht="15">
      <c r="A18" s="16" t="s">
        <v>63</v>
      </c>
      <c r="B18" s="17" t="s">
        <v>61</v>
      </c>
      <c r="C18" s="18">
        <v>135</v>
      </c>
      <c r="D18" s="19">
        <v>62592271</v>
      </c>
      <c r="E18" s="19">
        <f t="shared" si="0"/>
        <v>463646.45185185183</v>
      </c>
      <c r="F18" s="19">
        <v>475000</v>
      </c>
      <c r="G18" s="19">
        <v>11</v>
      </c>
      <c r="H18" s="21">
        <v>6</v>
      </c>
    </row>
    <row r="19" spans="1:8" ht="15">
      <c r="A19" s="16" t="s">
        <v>64</v>
      </c>
      <c r="B19" s="17" t="s">
        <v>61</v>
      </c>
      <c r="C19" s="18">
        <v>83</v>
      </c>
      <c r="D19" s="19">
        <v>47871465</v>
      </c>
      <c r="E19" s="19">
        <f t="shared" si="0"/>
        <v>576764.6385542168</v>
      </c>
      <c r="F19" s="19">
        <v>436000</v>
      </c>
      <c r="G19" s="19">
        <v>5</v>
      </c>
      <c r="H19" s="21">
        <v>9</v>
      </c>
    </row>
    <row r="20" spans="1:8" ht="15">
      <c r="A20" s="16" t="s">
        <v>65</v>
      </c>
      <c r="B20" s="17" t="s">
        <v>52</v>
      </c>
      <c r="C20" s="18">
        <v>46</v>
      </c>
      <c r="D20" s="19">
        <v>31642943</v>
      </c>
      <c r="E20" s="19">
        <f t="shared" si="0"/>
        <v>687890.0652173914</v>
      </c>
      <c r="F20" s="19">
        <v>598409</v>
      </c>
      <c r="G20" s="19">
        <v>4</v>
      </c>
      <c r="H20" s="21">
        <v>4</v>
      </c>
    </row>
    <row r="21" spans="1:8" ht="15">
      <c r="A21" s="16" t="s">
        <v>66</v>
      </c>
      <c r="B21" s="17" t="s">
        <v>61</v>
      </c>
      <c r="C21" s="18">
        <v>172</v>
      </c>
      <c r="D21" s="19">
        <v>72369536</v>
      </c>
      <c r="E21" s="19">
        <f t="shared" si="0"/>
        <v>420753.11627906974</v>
      </c>
      <c r="F21" s="19">
        <v>374675.5</v>
      </c>
      <c r="G21" s="19">
        <v>12</v>
      </c>
      <c r="H21" s="21">
        <v>12</v>
      </c>
    </row>
    <row r="22" spans="1:8" ht="15">
      <c r="A22" s="16" t="s">
        <v>67</v>
      </c>
      <c r="B22" s="17" t="s">
        <v>52</v>
      </c>
      <c r="C22" s="18">
        <v>16</v>
      </c>
      <c r="D22" s="19">
        <v>5832317</v>
      </c>
      <c r="E22" s="19">
        <f t="shared" si="0"/>
        <v>364519.8125</v>
      </c>
      <c r="F22" s="19">
        <v>353416</v>
      </c>
      <c r="G22" s="19">
        <v>13</v>
      </c>
      <c r="H22" s="21">
        <v>13</v>
      </c>
    </row>
    <row r="23" spans="1:8" ht="15">
      <c r="A23" s="16" t="s">
        <v>68</v>
      </c>
      <c r="B23" s="17" t="s">
        <v>50</v>
      </c>
      <c r="C23" s="18">
        <v>13</v>
      </c>
      <c r="D23" s="19">
        <v>3924860</v>
      </c>
      <c r="E23" s="19">
        <f t="shared" si="0"/>
        <v>301912.3076923077</v>
      </c>
      <c r="F23" s="19">
        <v>296395</v>
      </c>
      <c r="G23" s="19">
        <v>18</v>
      </c>
      <c r="H23" s="21">
        <v>15</v>
      </c>
    </row>
    <row r="24" spans="1:8" ht="15">
      <c r="A24" s="16" t="s">
        <v>69</v>
      </c>
      <c r="B24" s="17" t="s">
        <v>61</v>
      </c>
      <c r="C24" s="18">
        <v>85</v>
      </c>
      <c r="D24" s="19">
        <v>43737633</v>
      </c>
      <c r="E24" s="19">
        <f t="shared" si="0"/>
        <v>514560.38823529414</v>
      </c>
      <c r="F24" s="19">
        <v>477725</v>
      </c>
      <c r="G24" s="19">
        <v>8</v>
      </c>
      <c r="H24" s="21">
        <v>5</v>
      </c>
    </row>
    <row r="25" spans="1:8" ht="15">
      <c r="A25" s="16" t="s">
        <v>70</v>
      </c>
      <c r="B25" s="17" t="s">
        <v>52</v>
      </c>
      <c r="C25" s="18">
        <v>14</v>
      </c>
      <c r="D25" s="19">
        <v>7424630</v>
      </c>
      <c r="E25" s="19">
        <f t="shared" si="0"/>
        <v>530330.7142857143</v>
      </c>
      <c r="F25" s="19">
        <v>406875</v>
      </c>
      <c r="G25" s="19">
        <v>7</v>
      </c>
      <c r="H25" s="21">
        <v>11</v>
      </c>
    </row>
    <row r="26" spans="1:8" ht="15">
      <c r="A26" s="16" t="s">
        <v>71</v>
      </c>
      <c r="B26" s="17" t="s">
        <v>52</v>
      </c>
      <c r="C26" s="18">
        <v>30</v>
      </c>
      <c r="D26" s="19">
        <v>20914605</v>
      </c>
      <c r="E26" s="19">
        <f t="shared" si="0"/>
        <v>697153.5</v>
      </c>
      <c r="F26" s="19">
        <v>704377.5</v>
      </c>
      <c r="G26" s="19">
        <v>3</v>
      </c>
      <c r="H26" s="21">
        <v>2</v>
      </c>
    </row>
    <row r="27" spans="1:8" ht="15">
      <c r="A27" s="16" t="s">
        <v>21</v>
      </c>
      <c r="B27" s="17" t="s">
        <v>52</v>
      </c>
      <c r="C27" s="18">
        <v>8</v>
      </c>
      <c r="D27" s="19">
        <v>2020401</v>
      </c>
      <c r="E27" s="19">
        <f t="shared" si="0"/>
        <v>252550.125</v>
      </c>
      <c r="F27" s="19">
        <v>243077.5</v>
      </c>
      <c r="G27" s="19">
        <v>19</v>
      </c>
      <c r="H27" s="21">
        <v>17</v>
      </c>
    </row>
    <row r="28" spans="1:8" ht="15">
      <c r="A28" s="10" t="s">
        <v>92</v>
      </c>
      <c r="B28" s="10"/>
      <c r="C28" s="6"/>
      <c r="D28" s="6"/>
      <c r="E28" s="6"/>
      <c r="F28" s="39"/>
      <c r="G28" s="19"/>
      <c r="H28" s="21"/>
    </row>
    <row r="29" spans="1:8" ht="15">
      <c r="A29" s="22" t="s">
        <v>72</v>
      </c>
      <c r="B29" s="10"/>
      <c r="C29" s="21">
        <f>SUM(C7:C27)</f>
        <v>1198</v>
      </c>
      <c r="D29" s="20">
        <f>SUM(D7:D27)</f>
        <v>584652749</v>
      </c>
      <c r="E29" s="20">
        <f>D29/C29</f>
        <v>488023.9974958264</v>
      </c>
      <c r="F29" s="20">
        <v>396677</v>
      </c>
      <c r="G29" s="39"/>
      <c r="H29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1.8515625" style="0" customWidth="1"/>
    <col min="3" max="3" width="14.5742187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8" t="s">
        <v>38</v>
      </c>
      <c r="B1" s="8"/>
      <c r="C1" s="6"/>
      <c r="D1" s="6"/>
      <c r="E1" s="6"/>
      <c r="F1" s="6"/>
      <c r="G1" s="6"/>
      <c r="H1" s="6"/>
    </row>
    <row r="2" spans="1:8" ht="15">
      <c r="A2" s="9" t="s">
        <v>95</v>
      </c>
      <c r="B2" s="6"/>
      <c r="C2" s="7"/>
      <c r="D2" s="6"/>
      <c r="E2" s="6"/>
      <c r="F2" s="6"/>
      <c r="G2" s="6"/>
      <c r="H2" s="6"/>
    </row>
    <row r="3" spans="1:8" ht="15">
      <c r="A3" s="10" t="s">
        <v>39</v>
      </c>
      <c r="B3" s="6"/>
      <c r="C3" s="6"/>
      <c r="D3" s="6"/>
      <c r="E3" s="6"/>
      <c r="F3" s="6"/>
      <c r="G3" s="6"/>
      <c r="H3" s="6"/>
    </row>
    <row r="4" spans="1:8" ht="15">
      <c r="A4" s="6"/>
      <c r="B4" s="6"/>
      <c r="C4" s="11"/>
      <c r="D4" s="11"/>
      <c r="E4" s="11"/>
      <c r="F4" s="11"/>
      <c r="G4" s="12" t="s">
        <v>40</v>
      </c>
      <c r="H4" s="12" t="s">
        <v>41</v>
      </c>
    </row>
    <row r="5" spans="1:8" ht="15">
      <c r="A5" s="13"/>
      <c r="B5" s="13"/>
      <c r="C5" s="12" t="s">
        <v>42</v>
      </c>
      <c r="D5" s="12" t="s">
        <v>43</v>
      </c>
      <c r="E5" s="12" t="s">
        <v>40</v>
      </c>
      <c r="F5" s="12" t="s">
        <v>41</v>
      </c>
      <c r="G5" s="12" t="s">
        <v>44</v>
      </c>
      <c r="H5" s="12" t="s">
        <v>44</v>
      </c>
    </row>
    <row r="6" spans="1:8" ht="15.75" thickBot="1">
      <c r="A6" s="14" t="s">
        <v>45</v>
      </c>
      <c r="B6" s="14" t="s">
        <v>46</v>
      </c>
      <c r="C6" s="15" t="s">
        <v>47</v>
      </c>
      <c r="D6" s="15" t="s">
        <v>28</v>
      </c>
      <c r="E6" s="15" t="s">
        <v>44</v>
      </c>
      <c r="F6" s="15" t="s">
        <v>44</v>
      </c>
      <c r="G6" s="15" t="s">
        <v>48</v>
      </c>
      <c r="H6" s="15" t="s">
        <v>48</v>
      </c>
    </row>
    <row r="7" spans="1:8" ht="15.75" thickTop="1">
      <c r="A7" s="16" t="s">
        <v>49</v>
      </c>
      <c r="B7" s="17" t="s">
        <v>50</v>
      </c>
      <c r="C7" s="18">
        <v>103</v>
      </c>
      <c r="D7" s="19">
        <v>40820276</v>
      </c>
      <c r="E7" s="20">
        <f aca="true" t="shared" si="0" ref="E7:E27">D7/C7</f>
        <v>396313.359223301</v>
      </c>
      <c r="F7" s="20">
        <v>280308</v>
      </c>
      <c r="G7" s="39">
        <v>13</v>
      </c>
      <c r="H7" s="39">
        <v>17</v>
      </c>
    </row>
    <row r="8" spans="1:8" ht="15">
      <c r="A8" s="16" t="s">
        <v>51</v>
      </c>
      <c r="B8" s="17" t="s">
        <v>52</v>
      </c>
      <c r="C8" s="18">
        <v>127</v>
      </c>
      <c r="D8" s="19">
        <v>93514768</v>
      </c>
      <c r="E8" s="19">
        <f t="shared" si="0"/>
        <v>736336.7559055118</v>
      </c>
      <c r="F8" s="19">
        <v>575990</v>
      </c>
      <c r="G8" s="39">
        <v>2</v>
      </c>
      <c r="H8" s="39">
        <v>3</v>
      </c>
    </row>
    <row r="9" spans="1:8" ht="15">
      <c r="A9" s="16" t="s">
        <v>53</v>
      </c>
      <c r="B9" s="17" t="s">
        <v>50</v>
      </c>
      <c r="C9" s="18">
        <v>77</v>
      </c>
      <c r="D9" s="19">
        <v>24613307</v>
      </c>
      <c r="E9" s="19">
        <f t="shared" si="0"/>
        <v>319653.33766233764</v>
      </c>
      <c r="F9" s="19">
        <v>289543</v>
      </c>
      <c r="G9" s="39">
        <v>15</v>
      </c>
      <c r="H9" s="39">
        <v>16</v>
      </c>
    </row>
    <row r="10" spans="1:8" ht="15">
      <c r="A10" s="16" t="s">
        <v>54</v>
      </c>
      <c r="B10" s="17" t="s">
        <v>50</v>
      </c>
      <c r="C10" s="18">
        <v>38</v>
      </c>
      <c r="D10" s="19">
        <v>11207295</v>
      </c>
      <c r="E10" s="19">
        <f t="shared" si="0"/>
        <v>294928.8157894737</v>
      </c>
      <c r="F10" s="19">
        <v>243723</v>
      </c>
      <c r="G10" s="39">
        <v>18</v>
      </c>
      <c r="H10" s="39">
        <v>18</v>
      </c>
    </row>
    <row r="11" spans="1:8" ht="15">
      <c r="A11" s="16" t="s">
        <v>55</v>
      </c>
      <c r="B11" s="17" t="s">
        <v>50</v>
      </c>
      <c r="C11" s="18">
        <v>170</v>
      </c>
      <c r="D11" s="19">
        <v>103658251</v>
      </c>
      <c r="E11" s="19">
        <f t="shared" si="0"/>
        <v>609754.4176470588</v>
      </c>
      <c r="F11" s="19">
        <v>545000</v>
      </c>
      <c r="G11" s="39">
        <v>5</v>
      </c>
      <c r="H11" s="39">
        <v>4</v>
      </c>
    </row>
    <row r="12" spans="1:8" ht="15">
      <c r="A12" s="16" t="s">
        <v>56</v>
      </c>
      <c r="B12" s="17" t="s">
        <v>50</v>
      </c>
      <c r="C12" s="18">
        <v>21</v>
      </c>
      <c r="D12" s="19">
        <v>3820403</v>
      </c>
      <c r="E12" s="19">
        <f t="shared" si="0"/>
        <v>181923.95238095237</v>
      </c>
      <c r="F12" s="19">
        <v>177440</v>
      </c>
      <c r="G12" s="39">
        <v>21</v>
      </c>
      <c r="H12" s="39">
        <v>21</v>
      </c>
    </row>
    <row r="13" spans="1:8" ht="15">
      <c r="A13" s="16" t="s">
        <v>57</v>
      </c>
      <c r="B13" s="17" t="s">
        <v>52</v>
      </c>
      <c r="C13" s="18">
        <v>67</v>
      </c>
      <c r="D13" s="19">
        <v>52497639</v>
      </c>
      <c r="E13" s="19">
        <f t="shared" si="0"/>
        <v>783546.8507462686</v>
      </c>
      <c r="F13" s="19">
        <v>629000</v>
      </c>
      <c r="G13" s="39">
        <v>1</v>
      </c>
      <c r="H13" s="39">
        <v>2</v>
      </c>
    </row>
    <row r="14" spans="1:8" ht="15">
      <c r="A14" s="16" t="s">
        <v>58</v>
      </c>
      <c r="B14" s="17" t="s">
        <v>50</v>
      </c>
      <c r="C14" s="18">
        <v>82</v>
      </c>
      <c r="D14" s="19">
        <v>23444233</v>
      </c>
      <c r="E14" s="19">
        <f t="shared" si="0"/>
        <v>285905.2804878049</v>
      </c>
      <c r="F14" s="19">
        <v>290462.5</v>
      </c>
      <c r="G14" s="39">
        <v>19</v>
      </c>
      <c r="H14" s="39">
        <v>15</v>
      </c>
    </row>
    <row r="15" spans="1:8" ht="15">
      <c r="A15" s="16" t="s">
        <v>59</v>
      </c>
      <c r="B15" s="17" t="s">
        <v>52</v>
      </c>
      <c r="C15" s="18">
        <v>188</v>
      </c>
      <c r="D15" s="19">
        <v>110123638</v>
      </c>
      <c r="E15" s="19">
        <f t="shared" si="0"/>
        <v>585764.0319148937</v>
      </c>
      <c r="F15" s="19">
        <v>533700</v>
      </c>
      <c r="G15" s="39">
        <v>8</v>
      </c>
      <c r="H15" s="39">
        <v>5</v>
      </c>
    </row>
    <row r="16" spans="1:8" ht="15">
      <c r="A16" s="16" t="s">
        <v>60</v>
      </c>
      <c r="B16" s="17" t="s">
        <v>61</v>
      </c>
      <c r="C16" s="18">
        <v>13</v>
      </c>
      <c r="D16" s="19">
        <v>6411168</v>
      </c>
      <c r="E16" s="19">
        <f t="shared" si="0"/>
        <v>493166.76923076925</v>
      </c>
      <c r="F16" s="19">
        <v>415000</v>
      </c>
      <c r="G16" s="39">
        <v>9</v>
      </c>
      <c r="H16" s="39">
        <v>10</v>
      </c>
    </row>
    <row r="17" spans="1:8" ht="15">
      <c r="A17" s="16" t="s">
        <v>62</v>
      </c>
      <c r="B17" s="17" t="s">
        <v>61</v>
      </c>
      <c r="C17" s="18">
        <v>66</v>
      </c>
      <c r="D17" s="19">
        <v>20476974</v>
      </c>
      <c r="E17" s="19">
        <f t="shared" si="0"/>
        <v>310257.1818181818</v>
      </c>
      <c r="F17" s="19">
        <v>189990</v>
      </c>
      <c r="G17" s="39">
        <v>16</v>
      </c>
      <c r="H17" s="39">
        <v>20</v>
      </c>
    </row>
    <row r="18" spans="1:8" ht="15">
      <c r="A18" s="16" t="s">
        <v>63</v>
      </c>
      <c r="B18" s="17" t="s">
        <v>61</v>
      </c>
      <c r="C18" s="18">
        <v>197</v>
      </c>
      <c r="D18" s="19">
        <v>91251051</v>
      </c>
      <c r="E18" s="19">
        <f t="shared" si="0"/>
        <v>463203.3045685279</v>
      </c>
      <c r="F18" s="19">
        <v>448221</v>
      </c>
      <c r="G18" s="39">
        <v>10</v>
      </c>
      <c r="H18" s="39">
        <v>9</v>
      </c>
    </row>
    <row r="19" spans="1:8" ht="15">
      <c r="A19" s="16" t="s">
        <v>64</v>
      </c>
      <c r="B19" s="17" t="s">
        <v>61</v>
      </c>
      <c r="C19" s="18">
        <v>139</v>
      </c>
      <c r="D19" s="19">
        <v>83904322</v>
      </c>
      <c r="E19" s="19">
        <f t="shared" si="0"/>
        <v>603628.2158273382</v>
      </c>
      <c r="F19" s="19">
        <v>488000</v>
      </c>
      <c r="G19" s="39">
        <v>6</v>
      </c>
      <c r="H19" s="39">
        <v>8</v>
      </c>
    </row>
    <row r="20" spans="1:8" ht="15">
      <c r="A20" s="16" t="s">
        <v>65</v>
      </c>
      <c r="B20" s="17" t="s">
        <v>52</v>
      </c>
      <c r="C20" s="18">
        <v>58</v>
      </c>
      <c r="D20" s="19">
        <v>41354506</v>
      </c>
      <c r="E20" s="19">
        <f t="shared" si="0"/>
        <v>713008.724137931</v>
      </c>
      <c r="F20" s="19">
        <v>526731.5</v>
      </c>
      <c r="G20" s="39">
        <v>3</v>
      </c>
      <c r="H20" s="39">
        <v>6</v>
      </c>
    </row>
    <row r="21" spans="1:8" ht="15">
      <c r="A21" s="16" t="s">
        <v>66</v>
      </c>
      <c r="B21" s="17" t="s">
        <v>61</v>
      </c>
      <c r="C21" s="18">
        <v>258</v>
      </c>
      <c r="D21" s="19">
        <v>109362961</v>
      </c>
      <c r="E21" s="19">
        <f t="shared" si="0"/>
        <v>423887.44573643414</v>
      </c>
      <c r="F21" s="19">
        <v>375070</v>
      </c>
      <c r="G21" s="39">
        <v>12</v>
      </c>
      <c r="H21" s="39">
        <v>12</v>
      </c>
    </row>
    <row r="22" spans="1:8" ht="15">
      <c r="A22" s="16" t="s">
        <v>67</v>
      </c>
      <c r="B22" s="17" t="s">
        <v>52</v>
      </c>
      <c r="C22" s="18">
        <v>33</v>
      </c>
      <c r="D22" s="19">
        <v>14673884</v>
      </c>
      <c r="E22" s="19">
        <f t="shared" si="0"/>
        <v>444663.1515151515</v>
      </c>
      <c r="F22" s="19">
        <v>380145</v>
      </c>
      <c r="G22" s="39">
        <v>11</v>
      </c>
      <c r="H22" s="39">
        <v>11</v>
      </c>
    </row>
    <row r="23" spans="1:8" ht="15">
      <c r="A23" s="16" t="s">
        <v>68</v>
      </c>
      <c r="B23" s="17" t="s">
        <v>50</v>
      </c>
      <c r="C23" s="18">
        <v>6</v>
      </c>
      <c r="D23" s="19">
        <v>1827492</v>
      </c>
      <c r="E23" s="19">
        <f t="shared" si="0"/>
        <v>304582</v>
      </c>
      <c r="F23" s="19">
        <v>308891</v>
      </c>
      <c r="G23" s="39">
        <v>17</v>
      </c>
      <c r="H23" s="39">
        <v>14</v>
      </c>
    </row>
    <row r="24" spans="1:8" ht="15">
      <c r="A24" s="16" t="s">
        <v>69</v>
      </c>
      <c r="B24" s="17" t="s">
        <v>61</v>
      </c>
      <c r="C24" s="18">
        <v>87</v>
      </c>
      <c r="D24" s="19">
        <v>52323470</v>
      </c>
      <c r="E24" s="19">
        <f t="shared" si="0"/>
        <v>601419.1954022988</v>
      </c>
      <c r="F24" s="19">
        <v>510370</v>
      </c>
      <c r="G24" s="39">
        <v>7</v>
      </c>
      <c r="H24" s="39">
        <v>7</v>
      </c>
    </row>
    <row r="25" spans="1:8" ht="15">
      <c r="A25" s="16" t="s">
        <v>70</v>
      </c>
      <c r="B25" s="17" t="s">
        <v>52</v>
      </c>
      <c r="C25" s="18">
        <v>11</v>
      </c>
      <c r="D25" s="19">
        <v>4284646</v>
      </c>
      <c r="E25" s="19">
        <f t="shared" si="0"/>
        <v>389513.2727272727</v>
      </c>
      <c r="F25" s="19">
        <v>324164</v>
      </c>
      <c r="G25" s="39">
        <v>14</v>
      </c>
      <c r="H25" s="39">
        <v>13</v>
      </c>
    </row>
    <row r="26" spans="1:8" ht="15">
      <c r="A26" s="16" t="s">
        <v>71</v>
      </c>
      <c r="B26" s="17" t="s">
        <v>52</v>
      </c>
      <c r="C26" s="18">
        <v>52</v>
      </c>
      <c r="D26" s="19">
        <v>32855250</v>
      </c>
      <c r="E26" s="19">
        <f t="shared" si="0"/>
        <v>631831.7307692308</v>
      </c>
      <c r="F26" s="19">
        <v>650000</v>
      </c>
      <c r="G26" s="39">
        <v>4</v>
      </c>
      <c r="H26" s="39">
        <v>1</v>
      </c>
    </row>
    <row r="27" spans="1:8" ht="15">
      <c r="A27" s="16" t="s">
        <v>21</v>
      </c>
      <c r="B27" s="17" t="s">
        <v>52</v>
      </c>
      <c r="C27" s="18">
        <v>9</v>
      </c>
      <c r="D27" s="19">
        <v>2347263</v>
      </c>
      <c r="E27" s="19">
        <f t="shared" si="0"/>
        <v>260807</v>
      </c>
      <c r="F27" s="19">
        <v>207180</v>
      </c>
      <c r="G27" s="39">
        <v>20</v>
      </c>
      <c r="H27" s="39">
        <v>19</v>
      </c>
    </row>
    <row r="28" spans="1:8" ht="15">
      <c r="A28" s="10"/>
      <c r="B28" s="10"/>
      <c r="C28" s="6"/>
      <c r="D28" s="6"/>
      <c r="E28" s="6"/>
      <c r="F28" s="6"/>
      <c r="G28" s="6"/>
      <c r="H28" s="6"/>
    </row>
    <row r="29" spans="1:8" ht="15">
      <c r="A29" s="22" t="s">
        <v>72</v>
      </c>
      <c r="B29" s="10"/>
      <c r="C29" s="19">
        <f>SUM(C7:C27)</f>
        <v>1802</v>
      </c>
      <c r="D29" s="20">
        <f>SUM(D7:D27)</f>
        <v>924772797</v>
      </c>
      <c r="E29" s="20">
        <f>D29/C29</f>
        <v>513192.4511653718</v>
      </c>
      <c r="F29" s="20">
        <v>429450</v>
      </c>
      <c r="G29" s="6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7" sqref="A7:I29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6" customFormat="1" ht="15.75">
      <c r="A1" s="8" t="s">
        <v>38</v>
      </c>
    </row>
    <row r="2" spans="1:8" s="5" customFormat="1" ht="15.75">
      <c r="A2" s="9" t="s">
        <v>93</v>
      </c>
      <c r="B2" s="6"/>
      <c r="C2" s="7"/>
      <c r="D2" s="6"/>
      <c r="E2" s="6"/>
      <c r="F2" s="6"/>
      <c r="G2" s="6"/>
      <c r="H2" s="6"/>
    </row>
    <row r="3" s="6" customFormat="1" ht="15">
      <c r="A3" s="10" t="s">
        <v>39</v>
      </c>
    </row>
    <row r="4" spans="1:8" ht="15">
      <c r="A4" s="6"/>
      <c r="B4" s="6"/>
      <c r="C4" s="11"/>
      <c r="D4" s="11"/>
      <c r="E4" s="11"/>
      <c r="F4" s="11"/>
      <c r="G4" s="12" t="s">
        <v>40</v>
      </c>
      <c r="H4" s="12" t="s">
        <v>41</v>
      </c>
    </row>
    <row r="5" spans="1:8" ht="15">
      <c r="A5" s="13"/>
      <c r="B5" s="13"/>
      <c r="C5" s="12" t="s">
        <v>42</v>
      </c>
      <c r="D5" s="12" t="s">
        <v>43</v>
      </c>
      <c r="E5" s="12" t="s">
        <v>40</v>
      </c>
      <c r="F5" s="12" t="s">
        <v>41</v>
      </c>
      <c r="G5" s="12" t="s">
        <v>44</v>
      </c>
      <c r="H5" s="12" t="s">
        <v>44</v>
      </c>
    </row>
    <row r="6" spans="1:8" ht="15.75" thickBot="1">
      <c r="A6" s="14" t="s">
        <v>45</v>
      </c>
      <c r="B6" s="14" t="s">
        <v>46</v>
      </c>
      <c r="C6" s="15" t="s">
        <v>47</v>
      </c>
      <c r="D6" s="15" t="s">
        <v>28</v>
      </c>
      <c r="E6" s="15" t="s">
        <v>44</v>
      </c>
      <c r="F6" s="15" t="s">
        <v>44</v>
      </c>
      <c r="G6" s="15" t="s">
        <v>48</v>
      </c>
      <c r="H6" s="15" t="s">
        <v>48</v>
      </c>
    </row>
    <row r="7" spans="1:8" ht="15.75" thickTop="1">
      <c r="A7" s="16"/>
      <c r="B7" s="17"/>
      <c r="C7" s="31"/>
      <c r="D7" s="19"/>
      <c r="E7" s="20"/>
      <c r="F7" s="20"/>
      <c r="G7" s="19"/>
      <c r="H7" s="21"/>
    </row>
    <row r="8" spans="1:8" ht="15">
      <c r="A8" s="16"/>
      <c r="B8" s="17"/>
      <c r="C8" s="31"/>
      <c r="D8" s="19"/>
      <c r="E8" s="19"/>
      <c r="F8" s="19"/>
      <c r="G8" s="19"/>
      <c r="H8" s="21"/>
    </row>
    <row r="9" spans="1:8" ht="15">
      <c r="A9" s="16"/>
      <c r="B9" s="17"/>
      <c r="C9" s="31"/>
      <c r="D9" s="19"/>
      <c r="E9" s="19"/>
      <c r="F9" s="19"/>
      <c r="G9" s="19"/>
      <c r="H9" s="21"/>
    </row>
    <row r="10" spans="1:8" ht="15">
      <c r="A10" s="16"/>
      <c r="B10" s="17"/>
      <c r="C10" s="31"/>
      <c r="D10" s="19"/>
      <c r="E10" s="19"/>
      <c r="F10" s="19"/>
      <c r="G10" s="19"/>
      <c r="H10" s="21"/>
    </row>
    <row r="11" spans="1:8" ht="15">
      <c r="A11" s="16"/>
      <c r="B11" s="17"/>
      <c r="C11" s="31"/>
      <c r="D11" s="19"/>
      <c r="E11" s="19"/>
      <c r="F11" s="19"/>
      <c r="G11" s="19"/>
      <c r="H11" s="21"/>
    </row>
    <row r="12" spans="1:8" ht="15">
      <c r="A12" s="16"/>
      <c r="B12" s="17"/>
      <c r="C12" s="31"/>
      <c r="D12" s="19"/>
      <c r="E12" s="19"/>
      <c r="F12" s="19"/>
      <c r="G12" s="19"/>
      <c r="H12" s="21"/>
    </row>
    <row r="13" spans="1:8" ht="15">
      <c r="A13" s="16"/>
      <c r="B13" s="17"/>
      <c r="C13" s="31"/>
      <c r="D13" s="19"/>
      <c r="E13" s="19"/>
      <c r="F13" s="19"/>
      <c r="G13" s="19"/>
      <c r="H13" s="21"/>
    </row>
    <row r="14" spans="1:8" ht="15">
      <c r="A14" s="16"/>
      <c r="B14" s="17"/>
      <c r="C14" s="31"/>
      <c r="D14" s="19"/>
      <c r="E14" s="19"/>
      <c r="F14" s="19"/>
      <c r="G14" s="19"/>
      <c r="H14" s="21"/>
    </row>
    <row r="15" spans="1:8" ht="15">
      <c r="A15" s="16"/>
      <c r="B15" s="17"/>
      <c r="C15" s="31"/>
      <c r="D15" s="19"/>
      <c r="E15" s="19"/>
      <c r="F15" s="19"/>
      <c r="G15" s="19"/>
      <c r="H15" s="21"/>
    </row>
    <row r="16" spans="1:8" ht="15">
      <c r="A16" s="16"/>
      <c r="B16" s="17"/>
      <c r="C16" s="31"/>
      <c r="D16" s="19"/>
      <c r="E16" s="19"/>
      <c r="F16" s="19"/>
      <c r="G16" s="19"/>
      <c r="H16" s="21"/>
    </row>
    <row r="17" spans="1:8" ht="15">
      <c r="A17" s="16"/>
      <c r="B17" s="17"/>
      <c r="C17" s="31"/>
      <c r="D17" s="19"/>
      <c r="E17" s="19"/>
      <c r="F17" s="19"/>
      <c r="G17" s="19"/>
      <c r="H17" s="21"/>
    </row>
    <row r="18" spans="1:8" ht="15">
      <c r="A18" s="16"/>
      <c r="B18" s="17"/>
      <c r="C18" s="31"/>
      <c r="D18" s="19"/>
      <c r="E18" s="19"/>
      <c r="F18" s="19"/>
      <c r="G18" s="19"/>
      <c r="H18" s="21"/>
    </row>
    <row r="19" spans="1:8" ht="15">
      <c r="A19" s="16"/>
      <c r="B19" s="17"/>
      <c r="C19" s="31"/>
      <c r="D19" s="19"/>
      <c r="E19" s="19"/>
      <c r="F19" s="19"/>
      <c r="G19" s="19"/>
      <c r="H19" s="21"/>
    </row>
    <row r="20" spans="1:8" ht="15">
      <c r="A20" s="16"/>
      <c r="B20" s="17"/>
      <c r="C20" s="31"/>
      <c r="D20" s="19"/>
      <c r="E20" s="19"/>
      <c r="F20" s="19"/>
      <c r="G20" s="19"/>
      <c r="H20" s="21"/>
    </row>
    <row r="21" spans="1:8" ht="15">
      <c r="A21" s="16"/>
      <c r="B21" s="17"/>
      <c r="C21" s="31"/>
      <c r="D21" s="19"/>
      <c r="E21" s="19"/>
      <c r="F21" s="19"/>
      <c r="G21" s="19"/>
      <c r="H21" s="21"/>
    </row>
    <row r="22" spans="1:8" ht="15">
      <c r="A22" s="16"/>
      <c r="B22" s="17"/>
      <c r="C22" s="31"/>
      <c r="D22" s="19"/>
      <c r="E22" s="19"/>
      <c r="F22" s="19"/>
      <c r="G22" s="19"/>
      <c r="H22" s="21"/>
    </row>
    <row r="23" spans="1:8" ht="15">
      <c r="A23" s="16"/>
      <c r="B23" s="17"/>
      <c r="C23" s="31"/>
      <c r="D23" s="19"/>
      <c r="E23" s="19"/>
      <c r="F23" s="19"/>
      <c r="G23" s="19"/>
      <c r="H23" s="21"/>
    </row>
    <row r="24" spans="1:8" ht="15">
      <c r="A24" s="16"/>
      <c r="B24" s="17"/>
      <c r="C24" s="31"/>
      <c r="D24" s="19"/>
      <c r="E24" s="19"/>
      <c r="F24" s="19"/>
      <c r="G24" s="19"/>
      <c r="H24" s="21"/>
    </row>
    <row r="25" spans="1:8" ht="15">
      <c r="A25" s="16"/>
      <c r="B25" s="17"/>
      <c r="C25" s="31"/>
      <c r="D25" s="19"/>
      <c r="E25" s="19"/>
      <c r="F25" s="19"/>
      <c r="G25" s="19"/>
      <c r="H25" s="21"/>
    </row>
    <row r="26" spans="1:8" ht="15">
      <c r="A26" s="16"/>
      <c r="B26" s="17"/>
      <c r="C26" s="31"/>
      <c r="D26" s="19"/>
      <c r="E26" s="19"/>
      <c r="F26" s="19"/>
      <c r="G26" s="19"/>
      <c r="H26" s="21"/>
    </row>
    <row r="27" spans="1:8" ht="15">
      <c r="A27" s="16"/>
      <c r="B27" s="17"/>
      <c r="C27" s="31"/>
      <c r="D27" s="19"/>
      <c r="E27" s="19"/>
      <c r="F27" s="19"/>
      <c r="G27" s="19"/>
      <c r="H27" s="21"/>
    </row>
    <row r="28" spans="1:8" ht="15">
      <c r="A28" s="10"/>
      <c r="B28" s="10"/>
      <c r="C28" s="31"/>
      <c r="D28" s="19"/>
      <c r="E28" s="19"/>
      <c r="F28" s="6"/>
      <c r="G28" s="10"/>
      <c r="H28" s="10"/>
    </row>
    <row r="29" spans="1:8" ht="15">
      <c r="A29" s="22"/>
      <c r="B29" s="10"/>
      <c r="C29" s="19"/>
      <c r="D29" s="19"/>
      <c r="E29" s="19"/>
      <c r="F29" s="19"/>
      <c r="G29" s="6"/>
      <c r="H29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8" t="s">
        <v>38</v>
      </c>
      <c r="B1" s="6"/>
      <c r="C1" s="6"/>
      <c r="D1" s="6"/>
      <c r="E1" s="6"/>
      <c r="F1" s="6"/>
      <c r="G1" s="6"/>
      <c r="H1" s="6"/>
      <c r="I1" s="6"/>
    </row>
    <row r="2" spans="1:9" ht="15.75">
      <c r="A2" s="9" t="s">
        <v>89</v>
      </c>
      <c r="B2" s="6"/>
      <c r="C2" s="7"/>
      <c r="D2" s="6"/>
      <c r="E2" s="6"/>
      <c r="F2" s="6"/>
      <c r="G2" s="6"/>
      <c r="H2" s="6"/>
      <c r="I2" s="5"/>
    </row>
    <row r="3" spans="1:9" ht="15">
      <c r="A3" s="10" t="s">
        <v>39</v>
      </c>
      <c r="B3" s="6"/>
      <c r="C3" s="6"/>
      <c r="D3" s="6"/>
      <c r="E3" s="6"/>
      <c r="F3" s="6"/>
      <c r="G3" s="6"/>
      <c r="H3" s="6"/>
      <c r="I3" s="6"/>
    </row>
    <row r="4" spans="1:9" ht="15">
      <c r="A4" s="6"/>
      <c r="B4" s="6"/>
      <c r="C4" s="11"/>
      <c r="D4" s="11"/>
      <c r="E4" s="11"/>
      <c r="F4" s="11"/>
      <c r="G4" s="12" t="s">
        <v>40</v>
      </c>
      <c r="H4" s="12" t="s">
        <v>41</v>
      </c>
      <c r="I4" s="6"/>
    </row>
    <row r="5" spans="1:9" ht="15">
      <c r="A5" s="13"/>
      <c r="B5" s="13"/>
      <c r="C5" s="12" t="s">
        <v>42</v>
      </c>
      <c r="D5" s="12" t="s">
        <v>43</v>
      </c>
      <c r="E5" s="12" t="s">
        <v>40</v>
      </c>
      <c r="F5" s="12" t="s">
        <v>41</v>
      </c>
      <c r="G5" s="12" t="s">
        <v>44</v>
      </c>
      <c r="H5" s="12" t="s">
        <v>44</v>
      </c>
      <c r="I5" s="6"/>
    </row>
    <row r="6" spans="1:9" ht="15.75" thickBot="1">
      <c r="A6" s="14" t="s">
        <v>45</v>
      </c>
      <c r="B6" s="14" t="s">
        <v>46</v>
      </c>
      <c r="C6" s="15" t="s">
        <v>47</v>
      </c>
      <c r="D6" s="15" t="s">
        <v>28</v>
      </c>
      <c r="E6" s="15" t="s">
        <v>44</v>
      </c>
      <c r="F6" s="15" t="s">
        <v>44</v>
      </c>
      <c r="G6" s="15" t="s">
        <v>48</v>
      </c>
      <c r="H6" s="15" t="s">
        <v>48</v>
      </c>
      <c r="I6" s="6"/>
    </row>
    <row r="7" spans="1:9" ht="15.75" thickTop="1">
      <c r="A7" s="16" t="s">
        <v>49</v>
      </c>
      <c r="B7" s="17" t="s">
        <v>50</v>
      </c>
      <c r="C7" s="31">
        <v>65</v>
      </c>
      <c r="D7" s="34">
        <v>24395692</v>
      </c>
      <c r="E7" s="20">
        <f aca="true" t="shared" si="0" ref="E7:E27">D7/C7</f>
        <v>375318.3384615385</v>
      </c>
      <c r="F7" s="19">
        <v>281250</v>
      </c>
      <c r="G7" s="19">
        <v>16</v>
      </c>
      <c r="H7" s="21">
        <v>18</v>
      </c>
      <c r="I7" s="6"/>
    </row>
    <row r="8" spans="1:9" ht="15">
      <c r="A8" s="16" t="s">
        <v>51</v>
      </c>
      <c r="B8" s="17" t="s">
        <v>52</v>
      </c>
      <c r="C8" s="31">
        <v>89</v>
      </c>
      <c r="D8" s="34">
        <v>74302466</v>
      </c>
      <c r="E8" s="19">
        <f t="shared" si="0"/>
        <v>834859.1685393258</v>
      </c>
      <c r="F8" s="19">
        <v>630931</v>
      </c>
      <c r="G8" s="19">
        <v>1</v>
      </c>
      <c r="H8" s="21">
        <v>2</v>
      </c>
      <c r="I8" s="6"/>
    </row>
    <row r="9" spans="1:9" ht="15">
      <c r="A9" s="16" t="s">
        <v>53</v>
      </c>
      <c r="B9" s="17" t="s">
        <v>50</v>
      </c>
      <c r="C9" s="31">
        <v>46</v>
      </c>
      <c r="D9" s="34">
        <v>24717362</v>
      </c>
      <c r="E9" s="19">
        <f t="shared" si="0"/>
        <v>537333.9565217391</v>
      </c>
      <c r="F9" s="19">
        <v>382842.5</v>
      </c>
      <c r="G9" s="19">
        <v>7</v>
      </c>
      <c r="H9" s="21">
        <v>10</v>
      </c>
      <c r="I9" s="6"/>
    </row>
    <row r="10" spans="1:9" ht="15">
      <c r="A10" s="16" t="s">
        <v>54</v>
      </c>
      <c r="B10" s="17" t="s">
        <v>50</v>
      </c>
      <c r="C10" s="31">
        <v>58</v>
      </c>
      <c r="D10" s="34">
        <v>14740088</v>
      </c>
      <c r="E10" s="19">
        <f t="shared" si="0"/>
        <v>254139.44827586206</v>
      </c>
      <c r="F10" s="19">
        <v>226245</v>
      </c>
      <c r="G10" s="19">
        <v>20</v>
      </c>
      <c r="H10" s="21">
        <v>20</v>
      </c>
      <c r="I10" s="6"/>
    </row>
    <row r="11" spans="1:9" ht="15">
      <c r="A11" s="16" t="s">
        <v>55</v>
      </c>
      <c r="B11" s="17" t="s">
        <v>50</v>
      </c>
      <c r="C11" s="31">
        <v>72</v>
      </c>
      <c r="D11" s="34">
        <v>29464248</v>
      </c>
      <c r="E11" s="19">
        <f t="shared" si="0"/>
        <v>409225.6666666667</v>
      </c>
      <c r="F11" s="19">
        <v>363750</v>
      </c>
      <c r="G11" s="19">
        <v>14</v>
      </c>
      <c r="H11" s="21">
        <v>12</v>
      </c>
      <c r="I11" s="6"/>
    </row>
    <row r="12" spans="1:9" ht="15">
      <c r="A12" s="16" t="s">
        <v>56</v>
      </c>
      <c r="B12" s="17" t="s">
        <v>50</v>
      </c>
      <c r="C12" s="31">
        <v>19</v>
      </c>
      <c r="D12" s="34">
        <v>3564106</v>
      </c>
      <c r="E12" s="19">
        <f t="shared" si="0"/>
        <v>187584.52631578947</v>
      </c>
      <c r="F12" s="19">
        <v>189155</v>
      </c>
      <c r="G12" s="19">
        <v>21</v>
      </c>
      <c r="H12" s="21">
        <v>21</v>
      </c>
      <c r="I12" s="6"/>
    </row>
    <row r="13" spans="1:9" ht="15">
      <c r="A13" s="16" t="s">
        <v>57</v>
      </c>
      <c r="B13" s="17" t="s">
        <v>52</v>
      </c>
      <c r="C13" s="31">
        <v>45</v>
      </c>
      <c r="D13" s="34">
        <v>32401587</v>
      </c>
      <c r="E13" s="19">
        <f t="shared" si="0"/>
        <v>720035.2666666667</v>
      </c>
      <c r="F13" s="19">
        <v>692693</v>
      </c>
      <c r="G13" s="19">
        <v>2</v>
      </c>
      <c r="H13" s="21">
        <v>1</v>
      </c>
      <c r="I13" s="6"/>
    </row>
    <row r="14" spans="1:9" ht="15">
      <c r="A14" s="16" t="s">
        <v>58</v>
      </c>
      <c r="B14" s="17" t="s">
        <v>50</v>
      </c>
      <c r="C14" s="31">
        <v>69</v>
      </c>
      <c r="D14" s="34">
        <v>20267817</v>
      </c>
      <c r="E14" s="19">
        <f t="shared" si="0"/>
        <v>293736.47826086957</v>
      </c>
      <c r="F14" s="19">
        <v>299000</v>
      </c>
      <c r="G14" s="19">
        <v>18</v>
      </c>
      <c r="H14" s="21">
        <v>17</v>
      </c>
      <c r="I14" s="6"/>
    </row>
    <row r="15" spans="1:9" ht="15">
      <c r="A15" s="16" t="s">
        <v>59</v>
      </c>
      <c r="B15" s="17" t="s">
        <v>52</v>
      </c>
      <c r="C15" s="31">
        <v>129</v>
      </c>
      <c r="D15" s="34">
        <v>69741546</v>
      </c>
      <c r="E15" s="19">
        <f t="shared" si="0"/>
        <v>540632.1395348837</v>
      </c>
      <c r="F15" s="19">
        <v>464000</v>
      </c>
      <c r="G15" s="19">
        <v>6</v>
      </c>
      <c r="H15" s="21">
        <v>6</v>
      </c>
      <c r="I15" s="6"/>
    </row>
    <row r="16" spans="1:9" ht="15">
      <c r="A16" s="16" t="s">
        <v>60</v>
      </c>
      <c r="B16" s="17" t="s">
        <v>61</v>
      </c>
      <c r="C16" s="31">
        <v>6</v>
      </c>
      <c r="D16" s="34">
        <v>2587594</v>
      </c>
      <c r="E16" s="19">
        <f t="shared" si="0"/>
        <v>431265.6666666667</v>
      </c>
      <c r="F16" s="19">
        <v>433700</v>
      </c>
      <c r="G16" s="19">
        <v>13</v>
      </c>
      <c r="H16" s="21">
        <v>8</v>
      </c>
      <c r="I16" s="6"/>
    </row>
    <row r="17" spans="1:9" ht="15">
      <c r="A17" s="16" t="s">
        <v>62</v>
      </c>
      <c r="B17" s="17" t="s">
        <v>61</v>
      </c>
      <c r="C17" s="31">
        <v>58</v>
      </c>
      <c r="D17" s="34">
        <v>26516053</v>
      </c>
      <c r="E17" s="19">
        <f t="shared" si="0"/>
        <v>457173.3275862069</v>
      </c>
      <c r="F17" s="19">
        <v>352800</v>
      </c>
      <c r="G17" s="19">
        <v>11</v>
      </c>
      <c r="H17" s="21">
        <v>15</v>
      </c>
      <c r="I17" s="6"/>
    </row>
    <row r="18" spans="1:9" ht="15">
      <c r="A18" s="16" t="s">
        <v>63</v>
      </c>
      <c r="B18" s="17" t="s">
        <v>61</v>
      </c>
      <c r="C18" s="31">
        <v>190</v>
      </c>
      <c r="D18" s="34">
        <v>84958203</v>
      </c>
      <c r="E18" s="19">
        <f t="shared" si="0"/>
        <v>447148.43684210523</v>
      </c>
      <c r="F18" s="19">
        <v>456859</v>
      </c>
      <c r="G18" s="19">
        <v>12</v>
      </c>
      <c r="H18" s="21">
        <v>7</v>
      </c>
      <c r="I18" s="6"/>
    </row>
    <row r="19" spans="1:9" ht="15">
      <c r="A19" s="16" t="s">
        <v>64</v>
      </c>
      <c r="B19" s="17" t="s">
        <v>61</v>
      </c>
      <c r="C19" s="31">
        <v>164</v>
      </c>
      <c r="D19" s="34">
        <v>85272145</v>
      </c>
      <c r="E19" s="19">
        <f t="shared" si="0"/>
        <v>519952.10365853657</v>
      </c>
      <c r="F19" s="19">
        <v>427677.5</v>
      </c>
      <c r="G19" s="19">
        <v>8</v>
      </c>
      <c r="H19" s="21">
        <v>9</v>
      </c>
      <c r="I19" s="6"/>
    </row>
    <row r="20" spans="1:9" ht="15">
      <c r="A20" s="16" t="s">
        <v>65</v>
      </c>
      <c r="B20" s="17" t="s">
        <v>52</v>
      </c>
      <c r="C20" s="31">
        <v>63</v>
      </c>
      <c r="D20" s="34">
        <v>43325794</v>
      </c>
      <c r="E20" s="19">
        <f t="shared" si="0"/>
        <v>687711.0158730159</v>
      </c>
      <c r="F20" s="19">
        <v>540000</v>
      </c>
      <c r="G20" s="19">
        <v>3</v>
      </c>
      <c r="H20" s="21">
        <v>4</v>
      </c>
      <c r="I20" s="6"/>
    </row>
    <row r="21" spans="1:9" ht="15">
      <c r="A21" s="16" t="s">
        <v>66</v>
      </c>
      <c r="B21" s="17" t="s">
        <v>61</v>
      </c>
      <c r="C21" s="31">
        <v>174</v>
      </c>
      <c r="D21" s="34">
        <v>80266261</v>
      </c>
      <c r="E21" s="19">
        <f t="shared" si="0"/>
        <v>461300.3505747126</v>
      </c>
      <c r="F21" s="19">
        <v>361281.5</v>
      </c>
      <c r="G21" s="19">
        <v>10</v>
      </c>
      <c r="H21" s="21">
        <v>13</v>
      </c>
      <c r="I21" s="6"/>
    </row>
    <row r="22" spans="1:9" ht="15">
      <c r="A22" s="16" t="s">
        <v>67</v>
      </c>
      <c r="B22" s="17" t="s">
        <v>52</v>
      </c>
      <c r="C22" s="31">
        <v>46</v>
      </c>
      <c r="D22" s="34">
        <v>18504232</v>
      </c>
      <c r="E22" s="19">
        <f t="shared" si="0"/>
        <v>402265.9130434783</v>
      </c>
      <c r="F22" s="19">
        <v>353572.5</v>
      </c>
      <c r="G22" s="19">
        <v>15</v>
      </c>
      <c r="H22" s="21">
        <v>14</v>
      </c>
      <c r="I22" s="6"/>
    </row>
    <row r="23" spans="1:9" ht="15">
      <c r="A23" s="16" t="s">
        <v>68</v>
      </c>
      <c r="B23" s="17" t="s">
        <v>50</v>
      </c>
      <c r="C23" s="31">
        <v>5</v>
      </c>
      <c r="D23" s="34">
        <v>1496595</v>
      </c>
      <c r="E23" s="19">
        <f t="shared" si="0"/>
        <v>299319</v>
      </c>
      <c r="F23" s="19">
        <v>312538</v>
      </c>
      <c r="G23" s="19">
        <v>17</v>
      </c>
      <c r="H23" s="21">
        <v>16</v>
      </c>
      <c r="I23" s="6"/>
    </row>
    <row r="24" spans="1:9" ht="15">
      <c r="A24" s="16" t="s">
        <v>69</v>
      </c>
      <c r="B24" s="17" t="s">
        <v>61</v>
      </c>
      <c r="C24" s="31">
        <v>49</v>
      </c>
      <c r="D24" s="34">
        <v>33084568</v>
      </c>
      <c r="E24" s="19">
        <f t="shared" si="0"/>
        <v>675195.2653061225</v>
      </c>
      <c r="F24" s="19">
        <v>488900</v>
      </c>
      <c r="G24" s="19">
        <v>4</v>
      </c>
      <c r="H24" s="21">
        <v>5</v>
      </c>
      <c r="I24" s="6"/>
    </row>
    <row r="25" spans="1:9" ht="15">
      <c r="A25" s="16" t="s">
        <v>70</v>
      </c>
      <c r="B25" s="17" t="s">
        <v>52</v>
      </c>
      <c r="C25" s="31">
        <v>19</v>
      </c>
      <c r="D25" s="34">
        <v>11148869</v>
      </c>
      <c r="E25" s="19">
        <f t="shared" si="0"/>
        <v>586782.5789473684</v>
      </c>
      <c r="F25" s="19">
        <v>576000</v>
      </c>
      <c r="G25" s="19">
        <v>5</v>
      </c>
      <c r="H25" s="21">
        <v>3</v>
      </c>
      <c r="I25" s="6"/>
    </row>
    <row r="26" spans="1:9" ht="15">
      <c r="A26" s="16" t="s">
        <v>71</v>
      </c>
      <c r="B26" s="17" t="s">
        <v>52</v>
      </c>
      <c r="C26" s="31">
        <v>37</v>
      </c>
      <c r="D26" s="34">
        <v>18910299</v>
      </c>
      <c r="E26" s="19">
        <f t="shared" si="0"/>
        <v>511089.1621621622</v>
      </c>
      <c r="F26" s="19">
        <v>373900</v>
      </c>
      <c r="G26" s="19">
        <v>9</v>
      </c>
      <c r="H26" s="21">
        <v>11</v>
      </c>
      <c r="I26" s="6"/>
    </row>
    <row r="27" spans="1:9" ht="15">
      <c r="A27" s="16" t="s">
        <v>21</v>
      </c>
      <c r="B27" s="17" t="s">
        <v>52</v>
      </c>
      <c r="C27" s="31">
        <v>25</v>
      </c>
      <c r="D27" s="34">
        <v>7058289</v>
      </c>
      <c r="E27" s="19">
        <f t="shared" si="0"/>
        <v>282331.56</v>
      </c>
      <c r="F27" s="19">
        <v>264627</v>
      </c>
      <c r="G27" s="19">
        <v>19</v>
      </c>
      <c r="H27" s="21">
        <v>19</v>
      </c>
      <c r="I27" s="6"/>
    </row>
    <row r="28" spans="1:9" ht="15">
      <c r="A28" s="10"/>
      <c r="B28" s="10"/>
      <c r="G28" s="10"/>
      <c r="H28" s="10"/>
      <c r="I28" s="6"/>
    </row>
    <row r="29" spans="1:9" ht="15">
      <c r="A29" s="22" t="s">
        <v>72</v>
      </c>
      <c r="B29" s="10"/>
      <c r="C29" s="34">
        <v>1428</v>
      </c>
      <c r="D29" s="35">
        <v>706723814</v>
      </c>
      <c r="E29" s="20">
        <f>D29/C29</f>
        <v>494904.6316526611</v>
      </c>
      <c r="F29" s="20">
        <v>394687.5</v>
      </c>
      <c r="G29" s="6"/>
      <c r="H29" s="10"/>
      <c r="I29" s="6"/>
    </row>
    <row r="30" spans="1:6" ht="15">
      <c r="A30" s="38" t="s">
        <v>90</v>
      </c>
      <c r="B30" s="36"/>
      <c r="C30" s="37">
        <v>1428</v>
      </c>
      <c r="D30" s="37">
        <v>706723814</v>
      </c>
      <c r="E30" s="37">
        <v>494904.6316526611</v>
      </c>
      <c r="F30" s="37">
        <v>394687.5</v>
      </c>
    </row>
    <row r="32" spans="3:4" ht="15">
      <c r="C32" s="6" t="s">
        <v>73</v>
      </c>
      <c r="D32" s="4">
        <v>706723814</v>
      </c>
    </row>
    <row r="33" spans="3:4" ht="15">
      <c r="C33" s="6" t="s">
        <v>74</v>
      </c>
      <c r="D33" s="4">
        <v>1428</v>
      </c>
    </row>
    <row r="34" spans="3:4" ht="15">
      <c r="C34" s="6" t="s">
        <v>75</v>
      </c>
      <c r="D34" s="4">
        <v>494904.6316526611</v>
      </c>
    </row>
    <row r="35" spans="3:4" ht="15">
      <c r="C35" s="6" t="s">
        <v>76</v>
      </c>
      <c r="D35" s="4">
        <v>394687.5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5.28125" style="0" bestFit="1" customWidth="1"/>
    <col min="3" max="3" width="13.421875" style="0" bestFit="1" customWidth="1"/>
    <col min="8" max="8" width="22.140625" style="0" bestFit="1" customWidth="1"/>
    <col min="9" max="9" width="13.57421875" style="0" bestFit="1" customWidth="1"/>
    <col min="10" max="10" width="10.7109375" style="0" bestFit="1" customWidth="1"/>
    <col min="14" max="14" width="33.140625" style="0" bestFit="1" customWidth="1"/>
    <col min="16" max="16" width="24.140625" style="0" bestFit="1" customWidth="1"/>
    <col min="17" max="17" width="11.140625" style="4" bestFit="1" customWidth="1"/>
    <col min="24" max="24" width="10.7109375" style="0" bestFit="1" customWidth="1"/>
    <col min="25" max="25" width="13.421875" style="0" bestFit="1" customWidth="1"/>
  </cols>
  <sheetData>
    <row r="1" spans="1:17" s="6" customFormat="1" ht="15">
      <c r="A1" s="1" t="s">
        <v>94</v>
      </c>
      <c r="Q1" s="4"/>
    </row>
    <row r="2" spans="1:25" s="6" customFormat="1" ht="15.75" thickBot="1">
      <c r="A2" s="32" t="s">
        <v>33</v>
      </c>
      <c r="B2" s="3" t="s">
        <v>22</v>
      </c>
      <c r="C2" s="2" t="s">
        <v>35</v>
      </c>
      <c r="D2" s="3" t="s">
        <v>80</v>
      </c>
      <c r="E2" s="3" t="s">
        <v>36</v>
      </c>
      <c r="F2" s="2" t="s">
        <v>81</v>
      </c>
      <c r="G2" s="2" t="s">
        <v>82</v>
      </c>
      <c r="H2" s="2" t="s">
        <v>83</v>
      </c>
      <c r="I2" s="2" t="s">
        <v>84</v>
      </c>
      <c r="J2" s="2" t="s">
        <v>85</v>
      </c>
      <c r="K2" s="2" t="s">
        <v>23</v>
      </c>
      <c r="L2" s="2" t="s">
        <v>24</v>
      </c>
      <c r="M2" s="2" t="s">
        <v>25</v>
      </c>
      <c r="N2" s="2" t="s">
        <v>26</v>
      </c>
      <c r="O2" s="2" t="s">
        <v>27</v>
      </c>
      <c r="P2" s="2" t="s">
        <v>34</v>
      </c>
      <c r="Q2" s="33" t="s">
        <v>28</v>
      </c>
      <c r="R2" s="2" t="s">
        <v>37</v>
      </c>
      <c r="S2" s="2" t="s">
        <v>86</v>
      </c>
      <c r="T2" s="2" t="s">
        <v>87</v>
      </c>
      <c r="U2" s="2" t="s">
        <v>88</v>
      </c>
      <c r="V2" s="3" t="s">
        <v>29</v>
      </c>
      <c r="W2" s="3" t="s">
        <v>30</v>
      </c>
      <c r="X2" s="2" t="s">
        <v>31</v>
      </c>
      <c r="Y2" s="2" t="s">
        <v>32</v>
      </c>
    </row>
    <row r="3" spans="1:17" ht="15.75" thickTop="1">
      <c r="A3" s="4"/>
      <c r="B3" s="6"/>
      <c r="C3" s="6"/>
      <c r="Q3" s="4" t="e">
        <f>MEDIAN(#REF!)</f>
        <v>#REF!</v>
      </c>
    </row>
    <row r="4" spans="1:3" ht="15">
      <c r="A4" s="4"/>
      <c r="B4" s="6"/>
      <c r="C4" s="6"/>
    </row>
    <row r="5" spans="1:17" ht="15">
      <c r="A5" s="4"/>
      <c r="B5" s="6"/>
      <c r="C5" s="6"/>
      <c r="P5" t="s">
        <v>73</v>
      </c>
      <c r="Q5" s="4">
        <v>706723814</v>
      </c>
    </row>
    <row r="6" spans="1:17" ht="15">
      <c r="A6" s="4"/>
      <c r="B6" s="6"/>
      <c r="C6" s="6"/>
      <c r="P6" t="s">
        <v>74</v>
      </c>
      <c r="Q6" s="4">
        <v>1428</v>
      </c>
    </row>
    <row r="7" spans="1:17" ht="15">
      <c r="A7" s="4"/>
      <c r="B7" s="6"/>
      <c r="C7" s="6"/>
      <c r="P7" t="s">
        <v>75</v>
      </c>
      <c r="Q7" s="4">
        <v>494904.6316526611</v>
      </c>
    </row>
    <row r="8" spans="1:17" ht="15">
      <c r="A8" s="4"/>
      <c r="B8" s="6"/>
      <c r="C8" s="6"/>
      <c r="P8" t="s">
        <v>76</v>
      </c>
      <c r="Q8" s="4">
        <v>394687.5</v>
      </c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1">
      <selection activeCell="F5" sqref="F5:F26"/>
    </sheetView>
  </sheetViews>
  <sheetFormatPr defaultColWidth="9.140625" defaultRowHeight="15"/>
  <cols>
    <col min="1" max="1" width="13.57421875" style="0" bestFit="1" customWidth="1"/>
    <col min="2" max="2" width="5.421875" style="0" bestFit="1" customWidth="1"/>
  </cols>
  <sheetData>
    <row r="3" spans="1:2" ht="15">
      <c r="A3" s="24" t="s">
        <v>79</v>
      </c>
      <c r="B3" s="25"/>
    </row>
    <row r="4" spans="1:2" ht="15">
      <c r="A4" s="24" t="s">
        <v>32</v>
      </c>
      <c r="B4" s="25" t="s">
        <v>77</v>
      </c>
    </row>
    <row r="5" spans="1:6" ht="15">
      <c r="A5" s="23" t="s">
        <v>3</v>
      </c>
      <c r="B5" s="28">
        <v>65</v>
      </c>
      <c r="F5" s="31">
        <v>65</v>
      </c>
    </row>
    <row r="6" spans="1:6" ht="15">
      <c r="A6" s="29" t="s">
        <v>8</v>
      </c>
      <c r="B6" s="30">
        <v>89</v>
      </c>
      <c r="F6" s="31">
        <v>89</v>
      </c>
    </row>
    <row r="7" spans="1:6" ht="15">
      <c r="A7" s="29" t="s">
        <v>12</v>
      </c>
      <c r="B7" s="30">
        <v>46</v>
      </c>
      <c r="F7" s="31">
        <v>46</v>
      </c>
    </row>
    <row r="8" spans="1:6" ht="15">
      <c r="A8" s="29" t="s">
        <v>1</v>
      </c>
      <c r="B8" s="30">
        <v>58</v>
      </c>
      <c r="F8" s="31">
        <v>58</v>
      </c>
    </row>
    <row r="9" spans="1:6" ht="15">
      <c r="A9" s="29" t="s">
        <v>0</v>
      </c>
      <c r="B9" s="30">
        <v>72</v>
      </c>
      <c r="F9" s="31">
        <v>72</v>
      </c>
    </row>
    <row r="10" spans="1:6" ht="15">
      <c r="A10" s="29" t="s">
        <v>20</v>
      </c>
      <c r="B10" s="30">
        <v>19</v>
      </c>
      <c r="F10" s="31">
        <v>19</v>
      </c>
    </row>
    <row r="11" spans="1:6" ht="15">
      <c r="A11" s="29" t="s">
        <v>9</v>
      </c>
      <c r="B11" s="30">
        <v>45</v>
      </c>
      <c r="F11" s="31">
        <v>45</v>
      </c>
    </row>
    <row r="12" spans="1:6" ht="15">
      <c r="A12" s="29" t="s">
        <v>4</v>
      </c>
      <c r="B12" s="30">
        <v>69</v>
      </c>
      <c r="F12" s="31">
        <v>69</v>
      </c>
    </row>
    <row r="13" spans="1:6" ht="15">
      <c r="A13" s="29" t="s">
        <v>5</v>
      </c>
      <c r="B13" s="30">
        <v>129</v>
      </c>
      <c r="F13" s="31">
        <v>129</v>
      </c>
    </row>
    <row r="14" spans="1:6" ht="15">
      <c r="A14" s="29" t="s">
        <v>17</v>
      </c>
      <c r="B14" s="30">
        <v>6</v>
      </c>
      <c r="F14" s="31">
        <v>6</v>
      </c>
    </row>
    <row r="15" spans="1:6" ht="15">
      <c r="A15" s="29" t="s">
        <v>11</v>
      </c>
      <c r="B15" s="30">
        <v>58</v>
      </c>
      <c r="F15" s="31">
        <v>58</v>
      </c>
    </row>
    <row r="16" spans="1:6" ht="15">
      <c r="A16" s="29" t="s">
        <v>13</v>
      </c>
      <c r="B16" s="30">
        <v>190</v>
      </c>
      <c r="F16" s="31">
        <v>190</v>
      </c>
    </row>
    <row r="17" spans="1:6" ht="15">
      <c r="A17" s="29" t="s">
        <v>2</v>
      </c>
      <c r="B17" s="30">
        <v>164</v>
      </c>
      <c r="F17" s="31">
        <v>164</v>
      </c>
    </row>
    <row r="18" spans="1:6" ht="15">
      <c r="A18" s="29" t="s">
        <v>15</v>
      </c>
      <c r="B18" s="30">
        <v>63</v>
      </c>
      <c r="F18" s="31">
        <v>63</v>
      </c>
    </row>
    <row r="19" spans="1:6" ht="15">
      <c r="A19" s="29" t="s">
        <v>7</v>
      </c>
      <c r="B19" s="30">
        <v>174</v>
      </c>
      <c r="F19" s="31">
        <v>174</v>
      </c>
    </row>
    <row r="20" spans="1:6" ht="15">
      <c r="A20" s="29" t="s">
        <v>6</v>
      </c>
      <c r="B20" s="30">
        <v>46</v>
      </c>
      <c r="F20" s="31">
        <v>46</v>
      </c>
    </row>
    <row r="21" spans="1:6" ht="15">
      <c r="A21" s="29" t="s">
        <v>18</v>
      </c>
      <c r="B21" s="30">
        <v>5</v>
      </c>
      <c r="F21" s="31">
        <v>5</v>
      </c>
    </row>
    <row r="22" spans="1:6" ht="15">
      <c r="A22" s="29" t="s">
        <v>14</v>
      </c>
      <c r="B22" s="30">
        <v>49</v>
      </c>
      <c r="F22" s="31">
        <v>49</v>
      </c>
    </row>
    <row r="23" spans="1:6" ht="15">
      <c r="A23" s="29" t="s">
        <v>19</v>
      </c>
      <c r="B23" s="30">
        <v>19</v>
      </c>
      <c r="F23" s="31">
        <v>19</v>
      </c>
    </row>
    <row r="24" spans="1:6" ht="15">
      <c r="A24" s="29" t="s">
        <v>10</v>
      </c>
      <c r="B24" s="30">
        <v>37</v>
      </c>
      <c r="F24" s="31">
        <v>37</v>
      </c>
    </row>
    <row r="25" spans="1:6" ht="15">
      <c r="A25" s="29" t="s">
        <v>16</v>
      </c>
      <c r="B25" s="30">
        <v>25</v>
      </c>
      <c r="F25" s="31">
        <v>25</v>
      </c>
    </row>
    <row r="26" spans="1:6" ht="15">
      <c r="A26" s="26" t="s">
        <v>78</v>
      </c>
      <c r="B26" s="27">
        <v>1428</v>
      </c>
      <c r="F26" s="31">
        <v>1428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John Lago</cp:lastModifiedBy>
  <dcterms:created xsi:type="dcterms:W3CDTF">2011-10-31T18:44:32Z</dcterms:created>
  <dcterms:modified xsi:type="dcterms:W3CDTF">2012-08-28T18:49:12Z</dcterms:modified>
  <cp:category/>
  <cp:version/>
  <cp:contentType/>
  <cp:contentStatus/>
</cp:coreProperties>
</file>