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<sst xmlns="http://schemas.openxmlformats.org/spreadsheetml/2006/main" count="4753" uniqueCount="1727">
  <si>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</si>
  <si>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</si>
  <si>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</si>
  <si>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</si>
  <si>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</si>
  <si>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</si>
  <si>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</si>
  <si>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</si>
  <si>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</si>
  <si>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</si>
  <si>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</si>
  <si>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</si>
  <si>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</si>
  <si>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</si>
  <si>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</si>
  <si>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</si>
  <si>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</si>
  <si>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</si>
  <si>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</si>
  <si>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</si>
  <si>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</si>
  <si>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</si>
  <si>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</si>
  <si>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</si>
  <si>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</si>
  <si>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</si>
  <si>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</si>
  <si>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</si>
  <si>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</si>
  <si>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</si>
  <si>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</si>
  <si>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</si>
  <si>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</si>
  <si>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</si>
  <si>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</si>
  <si>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</si>
  <si>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</si>
  <si>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</si>
  <si>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</si>
  <si>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</si>
  <si>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</si>
  <si>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</si>
  <si>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</si>
  <si>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</si>
  <si>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</si>
  <si>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</si>
  <si>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</si>
  <si>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</si>
  <si>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</si>
  <si>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</si>
  <si>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</si>
  <si>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</si>
  <si>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</si>
  <si>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</si>
  <si>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</si>
  <si>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</si>
  <si>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</si>
  <si>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</si>
  <si>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</si>
  <si>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</si>
  <si>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</si>
  <si>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</si>
  <si>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</si>
  <si>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</si>
  <si>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</si>
  <si>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</si>
  <si>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</si>
  <si>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</si>
  <si>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</si>
  <si>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</si>
  <si>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</si>
  <si>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</si>
  <si>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</si>
  <si>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</si>
  <si>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</si>
  <si>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</si>
  <si>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</si>
  <si>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</si>
  <si>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</si>
  <si>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</si>
  <si>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</si>
  <si>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</si>
  <si>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</si>
  <si>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</si>
  <si>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</si>
  <si>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</si>
  <si>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</si>
  <si>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</si>
  <si>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</si>
  <si>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</si>
  <si>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</si>
  <si>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</si>
  <si>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</si>
  <si>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</si>
  <si>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</si>
  <si>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</si>
  <si>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</si>
  <si>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</si>
  <si>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</si>
  <si>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</si>
  <si>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</si>
  <si>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</si>
  <si>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</si>
  <si>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</si>
  <si>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</si>
  <si>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</si>
  <si>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</si>
  <si>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</si>
  <si>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</si>
  <si>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</si>
  <si>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</si>
  <si>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</si>
  <si>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</si>
  <si>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</si>
  <si>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</si>
  <si>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</si>
  <si>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</si>
  <si>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</si>
  <si>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</si>
  <si>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</si>
  <si>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</si>
  <si>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</si>
  <si>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</si>
  <si>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</si>
  <si>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</si>
  <si>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</si>
  <si>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</si>
  <si>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</si>
  <si>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</si>
  <si>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</si>
  <si>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</si>
  <si>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</si>
  <si>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</si>
  <si>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</si>
  <si>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</si>
  <si>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</si>
  <si>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</si>
  <si>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</si>
  <si>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</si>
  <si>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</si>
  <si>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</si>
  <si>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</si>
  <si>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</si>
  <si>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</si>
  <si>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</si>
  <si>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</si>
  <si>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</si>
  <si>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</si>
  <si>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</si>
  <si>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</si>
  <si>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</si>
  <si>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</si>
  <si>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</si>
  <si>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</si>
  <si>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</si>
  <si>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</si>
  <si>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</si>
  <si>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</si>
  <si>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</si>
  <si>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</si>
  <si>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</si>
  <si>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</si>
  <si>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</si>
  <si>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</si>
  <si>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</si>
  <si>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</si>
  <si>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</si>
  <si>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</si>
  <si>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</si>
  <si>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</si>
  <si>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</si>
  <si>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</si>
  <si>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</si>
  <si>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</si>
  <si>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</si>
  <si>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</si>
  <si>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</si>
  <si>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</si>
  <si>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</si>
  <si>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</si>
  <si>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</si>
  <si>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</si>
  <si>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</si>
  <si>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</si>
  <si>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</si>
  <si>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</si>
  <si>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</si>
  <si>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</si>
  <si>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</si>
  <si>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</si>
  <si>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</si>
  <si>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</si>
  <si>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</si>
  <si>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</si>
  <si>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</si>
  <si>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</si>
  <si>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</si>
  <si>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</si>
  <si>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</si>
  <si>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</si>
  <si>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</si>
  <si>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</si>
  <si>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</si>
  <si>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</si>
  <si>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</si>
  <si>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</si>
  <si>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</si>
  <si>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</si>
  <si>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</si>
  <si>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</si>
  <si>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</si>
  <si>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</si>
  <si>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</si>
  <si>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</si>
  <si>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</si>
  <si>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</si>
  <si>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</si>
  <si>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</si>
  <si>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</si>
  <si>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</si>
  <si>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</si>
  <si>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</si>
  <si>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</si>
  <si>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</si>
  <si>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</si>
  <si>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</si>
  <si>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</si>
  <si>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</si>
  <si>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</si>
  <si>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</si>
  <si>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</si>
  <si>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</si>
  <si>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</si>
  <si>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</si>
  <si>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</si>
  <si>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</si>
  <si>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</si>
  <si>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</si>
  <si>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</si>
  <si>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</si>
  <si>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</si>
  <si>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</si>
  <si>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</si>
  <si>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</si>
  <si>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</si>
  <si>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</si>
  <si>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</si>
  <si>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</si>
  <si>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</si>
  <si>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</si>
  <si>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</si>
  <si>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</si>
  <si>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</si>
  <si>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</si>
  <si>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</si>
  <si>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</si>
  <si>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</si>
  <si>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</si>
  <si>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</si>
  <si>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</si>
  <si>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</si>
  <si>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</si>
  <si>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</si>
  <si>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</si>
  <si>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</si>
  <si>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</si>
  <si>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</si>
  <si>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</si>
  <si>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</si>
  <si>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</si>
  <si>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</si>
  <si>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</si>
  <si>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</si>
  <si>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</si>
  <si>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</si>
  <si>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</si>
  <si>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</si>
  <si>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</si>
  <si>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</si>
  <si>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</si>
  <si>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</si>
  <si>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</si>
  <si>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</si>
  <si>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</si>
  <si>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</si>
  <si>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</si>
  <si>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</si>
  <si>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</si>
  <si>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</si>
  <si>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</si>
  <si>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</si>
  <si>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</si>
  <si>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</si>
  <si>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</si>
  <si>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</si>
  <si>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</si>
  <si>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</si>
  <si>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</si>
  <si>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</si>
  <si>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</si>
  <si>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</si>
  <si>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</si>
  <si>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</si>
  <si>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</si>
  <si>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</si>
  <si>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</si>
  <si>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</si>
  <si>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</si>
  <si>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</si>
  <si>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</si>
  <si>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</si>
  <si>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</si>
  <si>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</si>
  <si>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</si>
  <si>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</si>
  <si>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</si>
  <si>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</si>
  <si>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</si>
  <si>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</si>
  <si>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</si>
  <si>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</si>
  <si>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</si>
  <si>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</si>
  <si>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</si>
  <si>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</si>
  <si>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</si>
  <si>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</si>
  <si>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</si>
  <si>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</si>
  <si>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</si>
  <si>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</si>
  <si>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</si>
  <si>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</si>
  <si>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</si>
  <si>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</si>
  <si>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</si>
  <si>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</si>
  <si>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</si>
  <si>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</si>
  <si>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</si>
  <si>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</si>
  <si>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</si>
  <si>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</si>
  <si>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</si>
  <si>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</si>
  <si>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</si>
  <si>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</si>
  <si>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</si>
  <si>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</si>
  <si>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</si>
  <si>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</si>
  <si>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</si>
  <si>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</si>
  <si>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</si>
  <si>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</si>
  <si>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</si>
  <si>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</si>
  <si>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</si>
  <si>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</si>
  <si>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</si>
  <si>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</si>
  <si>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</si>
  <si>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</si>
  <si>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</si>
  <si>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</si>
  <si>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</si>
  <si>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</si>
  <si>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</si>
  <si>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</si>
  <si>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</si>
  <si>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</si>
  <si>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</si>
  <si>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</si>
  <si>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</si>
  <si>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</si>
  <si>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</si>
  <si>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</si>
  <si>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</si>
  <si>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</si>
  <si>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</si>
  <si>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</si>
  <si>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</si>
  <si>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</si>
  <si>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</si>
  <si>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</si>
  <si>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</si>
  <si>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</si>
  <si>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</si>
  <si>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</si>
  <si>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</si>
  <si>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</si>
  <si>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</si>
  <si>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</si>
  <si>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</si>
  <si>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</si>
  <si>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</si>
  <si>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</si>
  <si>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</si>
  <si>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</si>
  <si>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</si>
  <si>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</si>
  <si>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</si>
  <si>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</si>
  <si>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</si>
  <si>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</si>
  <si>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</si>
  <si>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</si>
  <si>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</si>
  <si>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</si>
  <si>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</si>
  <si>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</si>
  <si>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</si>
  <si>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</si>
  <si>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</si>
  <si>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</si>
  <si>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</si>
  <si>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</si>
  <si>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</si>
  <si>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</si>
  <si>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</si>
  <si>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</si>
  <si>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</si>
  <si>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</si>
  <si>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</si>
  <si>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</si>
  <si>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</si>
  <si>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</si>
  <si>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</si>
  <si>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</si>
  <si>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</si>
  <si>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</si>
  <si>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</si>
  <si>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</si>
  <si>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</si>
  <si>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</si>
  <si>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</si>
  <si>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</si>
  <si>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</si>
  <si>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</si>
  <si>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</si>
  <si>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</si>
  <si>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</si>
  <si>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</si>
  <si>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</si>
  <si>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</si>
  <si>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</si>
  <si>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</si>
  <si>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</si>
  <si>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</si>
  <si>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</si>
  <si>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</si>
  <si>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</si>
  <si>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</si>
  <si>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</si>
  <si>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</si>
  <si>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</si>
  <si>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</si>
  <si>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</si>
  <si>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</si>
  <si>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</si>
  <si>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</si>
  <si>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</si>
  <si>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</si>
  <si>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</si>
  <si>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</si>
  <si>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</si>
  <si>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</si>
  <si>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</si>
  <si>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</si>
  <si>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</si>
  <si>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</si>
  <si>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</si>
  <si>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</si>
  <si>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</si>
  <si>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</si>
  <si>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</si>
  <si>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</si>
  <si>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</si>
  <si>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</si>
  <si>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</si>
  <si>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</si>
  <si>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</si>
  <si>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</si>
  <si>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</si>
  <si>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</si>
  <si>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</si>
  <si>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</si>
  <si>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</si>
  <si>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</si>
  <si>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</si>
  <si>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</si>
  <si>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</si>
  <si>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</si>
  <si>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</si>
  <si>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</si>
  <si>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</si>
  <si>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</si>
  <si>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</si>
  <si>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</si>
  <si>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</si>
  <si>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</si>
  <si>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</si>
  <si>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</si>
  <si>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</si>
  <si>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</si>
  <si>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</si>
  <si>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</si>
  <si>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</si>
  <si>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</si>
  <si>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</si>
  <si>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</si>
  <si>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</si>
  <si>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</si>
  <si>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</si>
  <si>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</si>
  <si>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</si>
  <si>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</si>
  <si>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</si>
  <si>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</si>
  <si>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</si>
  <si>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</si>
  <si>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</si>
  <si>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</si>
  <si>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</si>
  <si>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</si>
  <si>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</si>
  <si>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</si>
  <si>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</si>
  <si>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</si>
  <si>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</si>
  <si>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</si>
  <si>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</si>
  <si>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</si>
  <si>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</si>
  <si>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</si>
  <si>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</si>
  <si>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</si>
  <si>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</si>
  <si>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</si>
  <si>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</si>
  <si>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</si>
  <si>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</si>
  <si>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</si>
  <si>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</si>
  <si>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</si>
  <si>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</si>
  <si>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</si>
  <si>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</si>
  <si>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</si>
  <si>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</si>
  <si>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</si>
  <si>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</si>
  <si>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</si>
  <si>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</si>
  <si>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</si>
  <si>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</si>
  <si>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</si>
  <si>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</si>
  <si>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</si>
  <si>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</si>
  <si>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</si>
  <si>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</si>
  <si>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</si>
  <si>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</si>
  <si>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</si>
  <si>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</si>
  <si>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</si>
  <si>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</si>
  <si>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</si>
  <si>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</si>
  <si>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</si>
  <si>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</si>
  <si>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</si>
  <si>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</si>
  <si>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</si>
  <si>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</si>
  <si>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</si>
  <si>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</si>
  <si>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</si>
  <si>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</si>
  <si>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</si>
  <si>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</si>
  <si>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</si>
  <si>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</si>
  <si>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</si>
  <si>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</si>
  <si>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</si>
  <si>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</si>
  <si>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</si>
  <si>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</si>
  <si>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</si>
  <si>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</si>
  <si>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</si>
  <si>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</si>
  <si>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</si>
  <si>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</si>
  <si>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</si>
  <si>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</si>
  <si>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</si>
  <si>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</si>
  <si>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</si>
  <si>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</si>
  <si>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</si>
  <si>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</si>
  <si>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</si>
  <si>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</si>
  <si>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</si>
  <si>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</si>
  <si>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</si>
  <si>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</si>
  <si>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</si>
  <si>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</si>
  <si>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</si>
  <si>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</si>
  <si>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</si>
  <si>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</si>
  <si>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</si>
  <si>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</si>
  <si>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</si>
  <si>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</si>
  <si>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</si>
  <si>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</si>
  <si>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</si>
  <si>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</si>
  <si>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</si>
  <si>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</si>
  <si>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</si>
  <si>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</si>
  <si>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</si>
  <si>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</si>
  <si>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</si>
  <si>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</si>
  <si>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</si>
  <si>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</si>
  <si>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</si>
  <si>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</si>
  <si>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</si>
  <si>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</si>
  <si>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</si>
  <si>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</si>
  <si>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</si>
  <si>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</si>
  <si>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</si>
  <si>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</si>
  <si>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</si>
  <si>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</si>
  <si>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</si>
  <si>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</si>
  <si>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</si>
  <si>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</si>
  <si>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</si>
  <si>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</si>
  <si>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</si>
  <si>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</si>
  <si>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</si>
  <si>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</si>
  <si>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</si>
  <si>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</si>
  <si>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</si>
  <si>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</si>
  <si>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</si>
  <si>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</si>
  <si>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</si>
  <si>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</si>
  <si>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</si>
  <si>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</si>
  <si>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</si>
  <si>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</si>
  <si>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</si>
  <si>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</si>
  <si>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</si>
  <si>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</si>
  <si>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</si>
  <si>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</si>
  <si>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</si>
  <si>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</si>
  <si>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</si>
  <si>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</si>
  <si>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</si>
  <si>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</si>
  <si>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</si>
  <si>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</si>
  <si>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</si>
  <si>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</si>
  <si>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</si>
  <si>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</si>
  <si>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</si>
  <si>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</si>
  <si>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</si>
  <si>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</si>
  <si>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</si>
  <si>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</si>
  <si>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</si>
  <si>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</si>
  <si>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</si>
  <si>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</si>
  <si>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</si>
  <si>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</si>
  <si>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</si>
  <si>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</si>
  <si>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</si>
  <si>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</si>
  <si>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</si>
  <si>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</si>
  <si>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</si>
  <si>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</si>
  <si>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</si>
  <si>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</si>
  <si>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</si>
  <si>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</si>
  <si>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</si>
  <si>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</si>
  <si>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</si>
  <si>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</si>
  <si>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</si>
  <si>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</si>
  <si>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</si>
  <si>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</si>
  <si>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</si>
  <si>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</si>
  <si>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</si>
  <si>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</si>
  <si>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</si>
  <si>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</si>
  <si>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</si>
  <si>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</si>
  <si>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</si>
  <si>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</si>
  <si>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</si>
  <si>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</si>
  <si>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</si>
  <si>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</si>
  <si>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</si>
  <si>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</si>
  <si>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</si>
  <si>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</si>
  <si>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</si>
  <si>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</si>
  <si>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</si>
  <si>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</si>
  <si>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</si>
  <si>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</si>
  <si>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</si>
  <si>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</si>
  <si>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</si>
  <si>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</si>
  <si>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</si>
  <si>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</si>
  <si>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</si>
  <si>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</si>
  <si>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</si>
  <si>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</si>
  <si>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</si>
  <si>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</si>
  <si>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</si>
  <si>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</si>
  <si>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</si>
  <si>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</si>
  <si>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</si>
  <si>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</si>
  <si>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</si>
  <si>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</si>
  <si>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</si>
  <si>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</si>
  <si>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</si>
  <si>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</si>
  <si>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</si>
  <si>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</si>
  <si>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</si>
  <si>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</si>
  <si>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</si>
  <si>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</si>
  <si>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</si>
  <si>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</si>
  <si>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</si>
  <si>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</si>
  <si>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</si>
  <si>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</si>
  <si>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</si>
  <si>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</si>
  <si>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</si>
  <si>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</si>
  <si>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</si>
  <si>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</si>
  <si>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</si>
  <si>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</si>
  <si>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</si>
  <si>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</si>
  <si>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</si>
  <si>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</si>
  <si>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</si>
  <si>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</si>
  <si>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</si>
  <si>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</si>
  <si>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</si>
  <si>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</si>
  <si>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</si>
  <si>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</si>
  <si>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</si>
  <si>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</si>
  <si>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</si>
  <si>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</si>
  <si>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</si>
  <si>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</si>
  <si>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</si>
  <si>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</si>
  <si>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</si>
  <si>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</si>
  <si>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</si>
  <si>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</si>
  <si>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</si>
  <si>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</si>
  <si>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</si>
  <si>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</si>
  <si>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</si>
  <si>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</si>
  <si>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</si>
  <si>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</si>
  <si>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</si>
  <si>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</si>
  <si>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</si>
  <si>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</si>
  <si>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</si>
  <si>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</si>
  <si>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</si>
  <si>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</si>
  <si>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</si>
  <si>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</si>
  <si>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</si>
  <si>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</si>
  <si>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</si>
  <si>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</si>
  <si>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</si>
  <si>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</si>
  <si>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</si>
  <si>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</si>
  <si>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</si>
  <si>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</si>
  <si>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</si>
  <si>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</si>
  <si>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</si>
  <si>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</si>
  <si>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</si>
  <si>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</si>
  <si>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</si>
  <si>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</si>
  <si>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</si>
  <si>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</si>
  <si>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</si>
  <si>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</si>
  <si>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</si>
  <si>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</si>
  <si>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</si>
  <si>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</si>
  <si>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</si>
  <si>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</si>
  <si>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</si>
  <si>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</si>
  <si>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</si>
  <si>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</si>
  <si>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</si>
  <si>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</si>
  <si>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</si>
  <si>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</si>
  <si>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</si>
  <si>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</si>
  <si>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</si>
  <si>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</si>
  <si>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</si>
  <si>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</si>
  <si>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</si>
  <si>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</si>
  <si>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</si>
  <si>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</si>
  <si>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</si>
  <si>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</si>
  <si>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</si>
  <si>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</si>
  <si>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</si>
  <si>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</si>
  <si>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</si>
  <si>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</si>
  <si>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</si>
  <si>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</si>
  <si>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</si>
  <si>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</si>
  <si>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</si>
  <si>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</si>
  <si>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</si>
  <si>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</si>
  <si>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</si>
  <si>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</si>
  <si>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</si>
  <si>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</si>
  <si>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</si>
  <si>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</si>
  <si>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</si>
  <si>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</si>
  <si>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</si>
  <si>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</si>
  <si>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</si>
  <si>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</si>
  <si>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</si>
  <si>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</si>
  <si>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</si>
  <si>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</si>
  <si>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</si>
  <si>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</si>
  <si>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</si>
  <si>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</si>
  <si>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</si>
  <si>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</si>
  <si>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</si>
  <si>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</si>
  <si>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</si>
  <si>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</si>
  <si>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</si>
  <si>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</si>
  <si>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</si>
  <si>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</si>
  <si>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</si>
  <si>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</si>
  <si>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</si>
  <si>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</si>
  <si>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</si>
  <si>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</si>
  <si>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</si>
  <si>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</si>
  <si>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</si>
  <si>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</si>
  <si>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</si>
  <si>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</si>
  <si>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</si>
  <si>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</si>
  <si>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</si>
  <si>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</si>
  <si>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</si>
  <si>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</si>
  <si>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</si>
  <si>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</si>
  <si>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</si>
  <si>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</si>
  <si>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</si>
  <si>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</si>
  <si>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</si>
  <si>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</si>
  <si>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</si>
  <si>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</si>
  <si>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</si>
  <si>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</si>
  <si>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</si>
  <si>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</si>
  <si>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</si>
  <si>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</si>
  <si>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</si>
  <si>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</si>
  <si>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</si>
  <si>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</si>
  <si>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</si>
  <si>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</si>
  <si>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</si>
  <si>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</si>
  <si>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</si>
  <si>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</si>
  <si>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</si>
  <si>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</si>
  <si>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</si>
  <si>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</si>
  <si>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</si>
  <si>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</si>
  <si>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</si>
  <si>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</si>
  <si>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</si>
  <si>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</si>
  <si>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</si>
  <si>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</si>
  <si>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</si>
  <si>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</si>
  <si>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</si>
  <si>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</si>
  <si>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</si>
  <si>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</si>
  <si>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</si>
  <si>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</si>
  <si>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</si>
  <si>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</si>
  <si>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</si>
  <si>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</si>
  <si>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</si>
  <si>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</si>
  <si>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</si>
  <si>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</si>
  <si>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</si>
  <si>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</si>
  <si>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</si>
  <si>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</si>
  <si>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</si>
  <si>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</si>
  <si>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</si>
  <si>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</si>
  <si>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</si>
  <si>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</si>
  <si>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</si>
  <si>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</si>
  <si>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</si>
  <si>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</si>
  <si>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</si>
  <si>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</si>
  <si>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</si>
  <si>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</si>
  <si>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</si>
  <si>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</si>
  <si>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</si>
  <si>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</si>
  <si>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</si>
  <si>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</si>
  <si>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</si>
  <si>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</si>
  <si>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</si>
  <si>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</si>
  <si>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</si>
  <si>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</si>
  <si>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</si>
  <si>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</si>
  <si>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</si>
  <si>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</si>
  <si>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</si>
  <si>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</si>
  <si>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</si>
  <si>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</si>
  <si>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</si>
  <si>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</si>
  <si>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</si>
  <si>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</si>
  <si>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</si>
  <si>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</si>
  <si>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</si>
  <si>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</si>
  <si>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</si>
  <si>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</si>
  <si>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</si>
  <si>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</si>
  <si>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</si>
  <si>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</si>
  <si>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</si>
  <si>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</si>
  <si>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</si>
  <si>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</si>
  <si>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</si>
  <si>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</si>
  <si>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</si>
  <si>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</si>
  <si>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</si>
  <si>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</si>
  <si>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</si>
  <si>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</si>
  <si>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</si>
  <si>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</si>
  <si>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</si>
  <si>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</si>
  <si>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</si>
  <si>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</si>
  <si>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</si>
  <si>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</si>
  <si>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</si>
  <si>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</si>
  <si>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</si>
  <si>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</si>
  <si>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</si>
  <si>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</si>
  <si>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</si>
  <si>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</si>
  <si>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</si>
  <si>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</si>
  <si>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</si>
  <si>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</si>
  <si>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</si>
  <si>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</si>
  <si>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</si>
  <si>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</si>
  <si>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</si>
  <si>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</si>
  <si>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</si>
  <si>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</si>
  <si>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</si>
  <si>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</si>
  <si>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</si>
  <si>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</si>
  <si>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</si>
  <si>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</si>
  <si>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</si>
  <si>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</si>
  <si>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</si>
  <si>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</si>
  <si>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</si>
  <si>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</si>
  <si>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</si>
  <si>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</si>
  <si>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</si>
  <si>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</si>
  <si>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</si>
  <si>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</si>
  <si>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</si>
  <si>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</si>
  <si>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</si>
  <si>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</si>
  <si>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</si>
  <si>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</si>
  <si>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</si>
  <si>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</si>
  <si>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</si>
  <si>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</si>
  <si>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</si>
  <si>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</si>
  <si>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</si>
  <si>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</si>
  <si>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</si>
  <si>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</si>
  <si>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</si>
  <si>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</si>
  <si>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</si>
  <si>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</si>
  <si>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</si>
  <si>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</si>
  <si>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</si>
  <si>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</si>
  <si>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</si>
  <si>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</si>
  <si>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</si>
  <si>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</si>
  <si>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</si>
  <si>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</si>
  <si>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</si>
  <si>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</si>
  <si>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</si>
  <si>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</si>
  <si>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</si>
  <si>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</si>
  <si>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</si>
  <si>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</si>
  <si>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</si>
  <si>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</si>
  <si>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</si>
  <si>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</si>
  <si>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</si>
  <si>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</si>
  <si>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</si>
  <si>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</si>
  <si>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</si>
  <si>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</si>
  <si>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</si>
  <si>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</si>
  <si>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</si>
  <si>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</si>
  <si>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</si>
  <si>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</si>
  <si>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</si>
  <si>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</si>
  <si>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</si>
  <si>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</si>
  <si>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</si>
  <si>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</si>
  <si>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</si>
  <si>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</si>
  <si>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</si>
  <si>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</si>
  <si>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</si>
  <si>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</si>
  <si>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</si>
  <si>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</si>
  <si>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</si>
  <si>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</si>
  <si>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</si>
  <si>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</si>
  <si>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</si>
  <si>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</si>
  <si>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</si>
  <si>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</si>
  <si>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</si>
  <si>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</si>
  <si>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</si>
  <si>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</si>
  <si>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</si>
  <si>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</si>
  <si>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</si>
  <si>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</si>
  <si>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</si>
  <si>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</si>
  <si>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</si>
  <si>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</si>
  <si>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</si>
  <si>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</si>
  <si>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</si>
  <si>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</si>
  <si>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</si>
  <si>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</si>
  <si>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</si>
  <si>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</si>
  <si>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</si>
  <si>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</si>
  <si>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</si>
  <si>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</si>
  <si>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</si>
  <si>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</si>
  <si>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</si>
  <si>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</si>
  <si>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</si>
  <si>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</si>
  <si>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</si>
  <si>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</si>
  <si>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</si>
  <si>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</si>
  <si>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</si>
  <si>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</si>
  <si>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</si>
  <si>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</si>
  <si>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</si>
  <si>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</si>
  <si>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</si>
  <si>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</si>
  <si>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</si>
  <si>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</si>
  <si>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</si>
  <si>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</si>
  <si>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</si>
  <si>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</si>
  <si>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</si>
  <si>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</si>
  <si>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</si>
  <si>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</si>
  <si>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</si>
  <si>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</si>
  <si>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</si>
  <si>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</si>
  <si>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</si>
  <si>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</si>
  <si>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</si>
  <si>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</si>
  <si>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</si>
  <si>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</si>
  <si>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</si>
  <si>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</si>
  <si>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</si>
  <si>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</si>
  <si>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</si>
  <si>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</si>
  <si>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</si>
  <si>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</si>
  <si>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</si>
  <si>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</si>
  <si>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</si>
  <si>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</si>
  <si>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</si>
  <si>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</si>
  <si>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</si>
  <si>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</si>
  <si>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</si>
  <si>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</si>
  <si>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</si>
  <si>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</si>
  <si>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</si>
  <si>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</si>
  <si>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</si>
  <si>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</si>
  <si>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</si>
  <si>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</si>
  <si>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</si>
  <si>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</si>
  <si>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</si>
  <si>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</si>
  <si>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</si>
  <si>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</si>
  <si>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</si>
  <si>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</si>
  <si>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</si>
  <si>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</si>
  <si>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</si>
  <si>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</si>
  <si>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</si>
  <si>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</si>
  <si>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</si>
  <si>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</si>
  <si>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</si>
  <si>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</si>
  <si>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</si>
  <si>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</si>
  <si>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</si>
  <si>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</si>
  <si>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</si>
  <si>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</si>
  <si>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</si>
  <si>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</si>
  <si>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</si>
  <si>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</si>
  <si>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</si>
  <si>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</si>
  <si>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</si>
  <si>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</si>
  <si>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</si>
  <si>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</si>
  <si>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</si>
  <si>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</si>
  <si>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</si>
  <si>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</si>
  <si>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</si>
  <si>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</si>
  <si>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</si>
  <si>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</si>
  <si>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</si>
  <si>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</si>
  <si>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</si>
  <si>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</si>
  <si>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</si>
  <si>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</si>
  <si>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</si>
  <si>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</si>
  <si>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</si>
  <si>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</si>
  <si>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</si>
  <si>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</si>
  <si>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</si>
  <si>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</si>
  <si>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</si>
  <si>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</si>
  <si>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</si>
  <si>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</si>
  <si>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</si>
  <si>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</si>
  <si>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</si>
  <si>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</si>
  <si>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</si>
  <si>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</si>
  <si>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</si>
  <si>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</si>
  <si>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</si>
  <si>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</si>
  <si>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</si>
  <si>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</si>
  <si>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</si>
  <si>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</si>
  <si>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</si>
  <si>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</si>
  <si>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</si>
  <si>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</si>
  <si>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</si>
  <si>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</si>
  <si>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</si>
  <si>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</si>
  <si>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</si>
  <si>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</si>
  <si>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</si>
  <si>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</si>
  <si>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</si>
  <si>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</si>
  <si>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</si>
  <si>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</si>
  <si>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</si>
  <si>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</si>
  <si>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</si>
  <si>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</si>
  <si>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</si>
  <si>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</si>
  <si>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</si>
  <si>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</si>
  <si>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</si>
  <si>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</si>
  <si>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</si>
  <si>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</si>
  <si>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</si>
  <si>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</si>
  <si>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</si>
  <si>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</si>
  <si>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</si>
  <si>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</si>
  <si>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</si>
  <si>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</si>
  <si>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</si>
  <si>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</si>
  <si>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</si>
  <si>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</si>
  <si>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</si>
  <si>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</si>
  <si>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</si>
  <si>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</si>
  <si>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</si>
  <si>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</si>
  <si>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</si>
  <si>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</si>
  <si>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</si>
  <si>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</si>
  <si>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</si>
  <si>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</si>
  <si>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</si>
  <si>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</si>
  <si>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</si>
  <si>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</si>
  <si>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</si>
  <si>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</si>
  <si>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</si>
  <si>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</si>
  <si>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</si>
  <si>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</si>
  <si>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</si>
  <si>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</si>
  <si>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</si>
  <si>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</si>
  <si>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</si>
  <si>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</si>
  <si>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</si>
  <si>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</si>
  <si>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</si>
  <si>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</si>
  <si>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</si>
  <si>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</si>
  <si>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</si>
  <si>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</si>
  <si>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</si>
  <si>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</si>
  <si>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</si>
  <si>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</si>
  <si>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</si>
  <si>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</si>
  <si>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</si>
  <si>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</si>
  <si>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</si>
  <si>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</si>
  <si>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</si>
  <si>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</si>
  <si>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</si>
  <si>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</si>
  <si>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</si>
  <si>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</si>
  <si>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</si>
  <si>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</si>
  <si>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</si>
  <si>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</si>
  <si>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</si>
  <si>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</si>
  <si>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</si>
  <si>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</si>
  <si>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</si>
  <si>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</si>
  <si>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</si>
  <si>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</si>
  <si>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</si>
  <si>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</si>
  <si>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</si>
  <si>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</si>
  <si>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</si>
  <si>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</si>
  <si>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</si>
  <si>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</si>
  <si>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</si>
  <si>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</si>
  <si>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</si>
  <si>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</si>
  <si>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</si>
  <si>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</si>
  <si>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</si>
  <si>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</si>
  <si>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</si>
  <si>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</si>
  <si>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</si>
  <si>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</si>
  <si>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</si>
  <si>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</si>
  <si>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</si>
  <si>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</si>
  <si>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</si>
  <si>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</si>
  <si>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</si>
  <si>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</si>
  <si>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</si>
  <si>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</si>
  <si>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</si>
  <si>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</si>
  <si>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</si>
  <si>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</si>
  <si>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</si>
  <si>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</si>
  <si>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</si>
  <si>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</si>
  <si>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</si>
  <si>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</si>
  <si>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</si>
  <si>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</si>
  <si>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</si>
  <si>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</si>
  <si>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</si>
  <si>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</si>
  <si>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</si>
  <si>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</si>
  <si>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</si>
  <si>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</si>
  <si>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</si>
  <si>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</si>
  <si>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</si>
  <si>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</si>
  <si>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</si>
  <si>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</si>
  <si>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</si>
  <si>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</si>
  <si>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</si>
  <si>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</si>
  <si>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</si>
  <si>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</si>
  <si>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</si>
  <si>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</si>
  <si>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</si>
  <si>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</si>
  <si>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</si>
  <si>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</si>
  <si>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</si>
  <si>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</si>
  <si>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</si>
  <si>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</si>
  <si>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</si>
  <si>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</si>
  <si>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</si>
  <si>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</si>
  <si>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</si>
  <si>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</si>
  <si>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</si>
  <si>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</si>
  <si>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</si>
  <si>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</si>
  <si>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</si>
  <si>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</si>
  <si>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</si>
  <si>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</si>
  <si>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</si>
  <si>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</si>
  <si>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</si>
  <si>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</si>
  <si>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</si>
  <si>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</si>
  <si>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</si>
  <si>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</si>
  <si>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</si>
  <si>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</si>
  <si>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</si>
  <si>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</si>
  <si>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</si>
  <si>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</si>
  <si>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</si>
  <si>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</si>
  <si>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</si>
  <si>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</si>
  <si>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</si>
  <si>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</si>
  <si>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</si>
  <si>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</si>
  <si>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</si>
  <si>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</si>
  <si>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</si>
  <si>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</si>
  <si>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</si>
  <si>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</si>
  <si>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</si>
  <si>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</si>
  <si>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</si>
  <si>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</si>
  <si>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</si>
  <si>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</si>
  <si>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</si>
  <si>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</si>
  <si>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</si>
  <si>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</si>
  <si>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</si>
  <si>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</si>
  <si>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</si>
  <si>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</si>
  <si>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</si>
  <si>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</si>
  <si>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</si>
  <si>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</si>
  <si>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</si>
  <si>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</si>
  <si>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</si>
  <si>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</si>
  <si>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</si>
  <si>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</si>
  <si>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</si>
  <si>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</si>
  <si>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</si>
  <si>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</si>
  <si>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</si>
  <si>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</si>
  <si>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</si>
  <si>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</si>
  <si>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</si>
  <si>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</si>
  <si>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</si>
  <si>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</si>
  <si>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</si>
  <si>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</si>
  <si>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</si>
  <si>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</si>
  <si>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</si>
  <si>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</si>
  <si>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</si>
  <si>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</si>
  <si>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</si>
  <si>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</si>
  <si>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</si>
  <si>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</si>
  <si>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</si>
  <si>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</si>
  <si>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</si>
  <si>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</si>
  <si>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</si>
  <si>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</si>
  <si>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</si>
  <si>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</si>
  <si>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</si>
  <si>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</si>
  <si>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</si>
  <si>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</si>
  <si>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</si>
  <si>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</si>
  <si>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</si>
  <si>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</si>
  <si>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</si>
  <si>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</si>
  <si>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</si>
  <si>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</si>
  <si>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</si>
  <si>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</si>
  <si>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</si>
  <si>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</si>
  <si>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</si>
  <si>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</si>
  <si>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</si>
  <si>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</si>
  <si>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</si>
  <si>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</si>
  <si>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</si>
  <si>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</si>
  <si>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</si>
  <si>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</si>
  <si>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</si>
  <si>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</si>
  <si>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</si>
  <si>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</si>
  <si>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</si>
  <si>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</si>
  <si>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</si>
  <si>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</si>
  <si>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</si>
  <si>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</si>
  <si>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</si>
  <si>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</si>
  <si>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</si>
  <si>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</si>
  <si>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</si>
  <si>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</si>
  <si>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</si>
  <si>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</si>
  <si>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</si>
  <si>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</si>
  <si>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</si>
  <si>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</si>
  <si>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</si>
  <si>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</si>
  <si>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</si>
  <si>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</si>
  <si>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</si>
  <si>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</si>
  <si>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</si>
  <si>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</si>
  <si>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</si>
  <si>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</si>
  <si>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</si>
  <si>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</si>
  <si>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</si>
  <si>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</si>
  <si>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</si>
  <si>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</si>
  <si>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</si>
  <si>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</si>
  <si>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</si>
  <si>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</si>
  <si>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</si>
  <si>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</si>
  <si>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</si>
  <si>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</si>
  <si>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</si>
  <si>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</si>
  <si>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</si>
  <si>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</si>
  <si>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</si>
  <si>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</si>
  <si>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</si>
  <si>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</si>
  <si>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</si>
  <si>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</si>
  <si>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</si>
  <si>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</si>
  <si>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</si>
  <si>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</si>
  <si>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</si>
  <si>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</si>
  <si>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</si>
  <si>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</si>
  <si>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</si>
  <si>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</si>
  <si>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</si>
  <si>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</si>
  <si>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</si>
  <si>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</si>
  <si>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</si>
  <si>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</si>
  <si>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</si>
  <si>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</si>
  <si>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</si>
  <si>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</si>
  <si>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</si>
  <si>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</si>
  <si>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</si>
  <si>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</si>
  <si>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</si>
  <si>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</si>
  <si>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</si>
  <si>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</si>
  <si>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office space authorized by building permits, November 2012</t>
  </si>
  <si>
    <t>Source:  New Jersey Department of Community Affairs, 1/18/13</t>
  </si>
  <si>
    <t>Square feet of office space authorized by building permits, January-November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</si>
</sst>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1/18/13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963329</v>
      </c>
      <c r="D7" s="43">
        <v>864486</v>
      </c>
      <c r="E7" s="43">
        <v>98843</v>
      </c>
      <c r="F7" s="18"/>
      <c r="G7" s="45"/>
    </row>
    <row r="8" spans="1:7" ht="12.75">
      <c r="A8" s="10" t="s">
        <v>919</v>
      </c>
      <c r="B8" s="10" t="s">
        <v>19</v>
      </c>
      <c r="C8" s="43">
        <v>815497</v>
      </c>
      <c r="D8" s="43">
        <v>815497</v>
      </c>
      <c r="E8" s="43">
        <v>0</v>
      </c>
      <c r="F8" s="18"/>
      <c r="G8" s="45"/>
    </row>
    <row r="9" spans="1:7" ht="12.75">
      <c r="A9" s="10" t="s">
        <v>663</v>
      </c>
      <c r="B9" s="10" t="s">
        <v>14</v>
      </c>
      <c r="C9" s="43">
        <v>367679</v>
      </c>
      <c r="D9" s="43">
        <v>366149</v>
      </c>
      <c r="E9" s="43">
        <v>1530</v>
      </c>
      <c r="F9" s="18"/>
      <c r="G9" s="45"/>
    </row>
    <row r="10" spans="1:7" ht="12.75">
      <c r="A10" s="10" t="s">
        <v>1355</v>
      </c>
      <c r="B10" s="10" t="s">
        <v>23</v>
      </c>
      <c r="C10" s="43">
        <v>283084</v>
      </c>
      <c r="D10" s="43">
        <v>233028</v>
      </c>
      <c r="E10" s="43">
        <v>50056</v>
      </c>
      <c r="F10" s="18"/>
      <c r="G10" s="45"/>
    </row>
    <row r="11" spans="1:7" ht="12.75">
      <c r="A11" s="10" t="s">
        <v>1172</v>
      </c>
      <c r="B11" s="10" t="s">
        <v>21</v>
      </c>
      <c r="C11" s="43">
        <v>271258</v>
      </c>
      <c r="D11" s="43">
        <v>23593</v>
      </c>
      <c r="E11" s="43">
        <v>247665</v>
      </c>
      <c r="F11" s="43"/>
      <c r="G11" s="45"/>
    </row>
    <row r="12" spans="1:7" ht="12.75">
      <c r="A12" s="10" t="s">
        <v>907</v>
      </c>
      <c r="B12" s="10" t="s">
        <v>19</v>
      </c>
      <c r="C12" s="43">
        <v>251354</v>
      </c>
      <c r="D12" s="43">
        <v>232134</v>
      </c>
      <c r="E12" s="43">
        <v>19220</v>
      </c>
      <c r="F12" s="18"/>
      <c r="G12" s="45"/>
    </row>
    <row r="13" spans="1:7" ht="12.75">
      <c r="A13" s="10" t="s">
        <v>1223</v>
      </c>
      <c r="B13" s="10" t="s">
        <v>21</v>
      </c>
      <c r="C13" s="43">
        <v>249252</v>
      </c>
      <c r="D13" s="43">
        <v>219621</v>
      </c>
      <c r="E13" s="43">
        <v>29631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774</v>
      </c>
      <c r="B16" s="10" t="s">
        <v>16</v>
      </c>
      <c r="C16" s="43">
        <v>159050</v>
      </c>
      <c r="D16" s="43">
        <v>159050</v>
      </c>
      <c r="E16" s="43">
        <v>0</v>
      </c>
      <c r="F16" s="18"/>
      <c r="G16" s="45"/>
    </row>
    <row r="17" spans="1:7" ht="12.75">
      <c r="A17" s="10" t="s">
        <v>607</v>
      </c>
      <c r="B17" s="10" t="s">
        <v>18</v>
      </c>
      <c r="C17" s="43">
        <v>154979</v>
      </c>
      <c r="D17" s="43">
        <v>154979</v>
      </c>
      <c r="E17" s="43">
        <v>0</v>
      </c>
      <c r="F17" s="18"/>
      <c r="G17" s="45"/>
    </row>
    <row r="18" spans="1:7" ht="12.75">
      <c r="A18" s="10" t="s">
        <v>1284</v>
      </c>
      <c r="B18" s="10" t="s">
        <v>22</v>
      </c>
      <c r="C18" s="43">
        <v>149446</v>
      </c>
      <c r="D18" s="43">
        <v>149446</v>
      </c>
      <c r="E18" s="43">
        <v>0</v>
      </c>
      <c r="F18" s="18"/>
      <c r="G18" s="45"/>
    </row>
    <row r="19" spans="1:7" ht="12.75">
      <c r="A19" s="10" t="s">
        <v>1598</v>
      </c>
      <c r="B19" s="10" t="s">
        <v>27</v>
      </c>
      <c r="C19" s="43">
        <v>142169</v>
      </c>
      <c r="D19" s="43">
        <v>0</v>
      </c>
      <c r="E19" s="43">
        <v>142169</v>
      </c>
      <c r="F19" s="43"/>
      <c r="G19" s="45"/>
    </row>
    <row r="20" spans="1:7" ht="12.75">
      <c r="A20" s="10" t="s">
        <v>1456</v>
      </c>
      <c r="B20" s="10" t="s">
        <v>25</v>
      </c>
      <c r="C20" s="43">
        <v>137687</v>
      </c>
      <c r="D20" s="43">
        <v>38919</v>
      </c>
      <c r="E20" s="43">
        <v>98768</v>
      </c>
      <c r="F20" s="18"/>
      <c r="G20" s="45"/>
    </row>
    <row r="21" spans="1:7" ht="12.75">
      <c r="A21" s="10" t="s">
        <v>893</v>
      </c>
      <c r="B21" s="10" t="s">
        <v>18</v>
      </c>
      <c r="C21" s="43">
        <v>126622</v>
      </c>
      <c r="D21" s="43">
        <v>126622</v>
      </c>
      <c r="E21" s="43">
        <v>0</v>
      </c>
      <c r="F21" s="18"/>
      <c r="G21" s="45"/>
    </row>
    <row r="22" spans="1:7" ht="12.75">
      <c r="A22" s="10" t="s">
        <v>1601</v>
      </c>
      <c r="B22" s="10" t="s">
        <v>27</v>
      </c>
      <c r="C22" s="43">
        <v>118659</v>
      </c>
      <c r="D22" s="43">
        <v>24000</v>
      </c>
      <c r="E22" s="43">
        <v>94659</v>
      </c>
      <c r="F22" s="18"/>
      <c r="G22" s="28"/>
    </row>
    <row r="23" spans="1:7" ht="12.75">
      <c r="A23" s="10" t="s">
        <v>777</v>
      </c>
      <c r="B23" s="10" t="s">
        <v>16</v>
      </c>
      <c r="C23" s="43">
        <v>114034</v>
      </c>
      <c r="D23" s="43">
        <v>114034</v>
      </c>
      <c r="E23" s="43">
        <v>0</v>
      </c>
      <c r="F23" s="18"/>
      <c r="G23" s="45"/>
    </row>
    <row r="24" spans="1:7" ht="12.75">
      <c r="A24" s="10" t="s">
        <v>66</v>
      </c>
      <c r="B24" s="10" t="s">
        <v>18</v>
      </c>
      <c r="C24" s="43">
        <v>103360</v>
      </c>
      <c r="D24" s="43">
        <v>103360</v>
      </c>
      <c r="E24" s="43">
        <v>0</v>
      </c>
      <c r="F24" s="43"/>
      <c r="G24" s="45"/>
    </row>
    <row r="25" spans="1:7" ht="12.75">
      <c r="A25" s="10" t="s">
        <v>1709</v>
      </c>
      <c r="B25" s="10" t="s">
        <v>22</v>
      </c>
      <c r="C25" s="43">
        <v>102385</v>
      </c>
      <c r="D25" s="43">
        <v>91889</v>
      </c>
      <c r="E25" s="43">
        <v>10496</v>
      </c>
      <c r="F25" s="18"/>
      <c r="G25" s="45"/>
    </row>
    <row r="26" spans="1:7" ht="12.75">
      <c r="A26" s="10" t="s">
        <v>526</v>
      </c>
      <c r="B26" s="10" t="s">
        <v>11</v>
      </c>
      <c r="C26" s="43">
        <v>88736</v>
      </c>
      <c r="D26" s="43">
        <v>87864</v>
      </c>
      <c r="E26" s="43">
        <v>872</v>
      </c>
      <c r="F26" s="18"/>
      <c r="G26" s="45"/>
    </row>
    <row r="27" spans="1:5" ht="12.75">
      <c r="A27" s="11" t="s">
        <v>1706</v>
      </c>
      <c r="B27" s="10"/>
      <c r="C27" s="38">
        <f>SUM(C7:C26)</f>
        <v>4993896</v>
      </c>
      <c r="D27" s="39">
        <f>SUM(D7:D26)</f>
        <v>4198817</v>
      </c>
      <c r="E27" s="39">
        <f>SUM(E7:E26)</f>
        <v>795079</v>
      </c>
    </row>
    <row r="28" spans="1:5" ht="12.75">
      <c r="A28" s="35" t="s">
        <v>30</v>
      </c>
      <c r="C28" s="39">
        <f>office_ytd!F29</f>
        <v>7079410</v>
      </c>
      <c r="D28" s="39">
        <f>office_ytd!G29</f>
        <v>5671606</v>
      </c>
      <c r="E28" s="39">
        <f>office_ytd!H29</f>
        <v>1407804</v>
      </c>
    </row>
    <row r="29" spans="1:5" ht="12.75">
      <c r="A29" s="35" t="s">
        <v>1707</v>
      </c>
      <c r="C29" s="36">
        <f>C27/C28</f>
        <v>0.7054113266501022</v>
      </c>
      <c r="D29" s="36">
        <f>D27/D28</f>
        <v>0.7403224060345518</v>
      </c>
      <c r="E29" s="36">
        <f>E27/E28</f>
        <v>0.5647654076845925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1/18/13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750</v>
      </c>
      <c r="B7" s="10" t="s">
        <v>15</v>
      </c>
      <c r="C7" s="43">
        <v>31208</v>
      </c>
      <c r="D7" s="43">
        <v>0</v>
      </c>
      <c r="E7" s="43">
        <v>31208</v>
      </c>
      <c r="F7" s="18"/>
      <c r="G7">
        <v>1</v>
      </c>
    </row>
    <row r="8" spans="1:7" ht="12.75">
      <c r="A8" s="10" t="s">
        <v>1711</v>
      </c>
      <c r="B8" s="10" t="s">
        <v>18</v>
      </c>
      <c r="C8" s="43">
        <v>30364</v>
      </c>
      <c r="D8" s="43">
        <v>30364</v>
      </c>
      <c r="E8" s="43">
        <v>0</v>
      </c>
      <c r="F8" s="18"/>
      <c r="G8">
        <v>2</v>
      </c>
    </row>
    <row r="9" spans="1:7" ht="12.75">
      <c r="A9" s="10" t="s">
        <v>1095</v>
      </c>
      <c r="B9" s="10" t="s">
        <v>20</v>
      </c>
      <c r="C9" s="43">
        <v>29284</v>
      </c>
      <c r="D9" s="43">
        <v>29284</v>
      </c>
      <c r="E9" s="43">
        <v>0</v>
      </c>
      <c r="F9" s="18"/>
      <c r="G9">
        <v>3</v>
      </c>
    </row>
    <row r="10" spans="1:7" ht="12.75">
      <c r="A10" s="10" t="s">
        <v>1583</v>
      </c>
      <c r="B10" s="10" t="s">
        <v>27</v>
      </c>
      <c r="C10" s="43">
        <v>28860</v>
      </c>
      <c r="D10" s="43">
        <v>28860</v>
      </c>
      <c r="E10" s="43">
        <v>0</v>
      </c>
      <c r="F10" s="18"/>
      <c r="G10">
        <v>4</v>
      </c>
    </row>
    <row r="11" spans="1:7" ht="12.75">
      <c r="A11" s="10" t="s">
        <v>1223</v>
      </c>
      <c r="B11" s="10" t="s">
        <v>21</v>
      </c>
      <c r="C11" s="43">
        <v>28232</v>
      </c>
      <c r="D11" s="43">
        <v>0</v>
      </c>
      <c r="E11" s="43">
        <v>28232</v>
      </c>
      <c r="F11" s="18"/>
      <c r="G11">
        <v>5</v>
      </c>
    </row>
    <row r="12" spans="1:7" ht="12.75">
      <c r="A12" s="10" t="s">
        <v>1026</v>
      </c>
      <c r="B12" s="10" t="s">
        <v>20</v>
      </c>
      <c r="C12" s="43">
        <v>22912</v>
      </c>
      <c r="D12" s="43">
        <v>22912</v>
      </c>
      <c r="E12" s="43">
        <v>0</v>
      </c>
      <c r="F12" s="18"/>
      <c r="G12">
        <v>6</v>
      </c>
    </row>
    <row r="13" spans="1:7" ht="12.75">
      <c r="A13" s="10" t="s">
        <v>1709</v>
      </c>
      <c r="B13" s="10" t="s">
        <v>22</v>
      </c>
      <c r="C13" s="43">
        <v>20000</v>
      </c>
      <c r="D13" s="43">
        <v>20000</v>
      </c>
      <c r="E13" s="43">
        <v>0</v>
      </c>
      <c r="F13" s="18"/>
      <c r="G13">
        <v>7</v>
      </c>
    </row>
    <row r="14" spans="1:7" ht="12.75">
      <c r="A14" s="10" t="s">
        <v>562</v>
      </c>
      <c r="B14" s="10" t="s">
        <v>12</v>
      </c>
      <c r="C14" s="43">
        <v>17671</v>
      </c>
      <c r="D14" s="43">
        <v>17671</v>
      </c>
      <c r="E14" s="43">
        <v>0</v>
      </c>
      <c r="F14" s="18"/>
      <c r="G14">
        <v>8</v>
      </c>
    </row>
    <row r="15" spans="1:7" ht="12.75">
      <c r="A15" s="10" t="s">
        <v>144</v>
      </c>
      <c r="B15" s="10" t="s">
        <v>9</v>
      </c>
      <c r="C15" s="43">
        <v>14250</v>
      </c>
      <c r="D15" s="43">
        <v>14250</v>
      </c>
      <c r="E15" s="43">
        <v>0</v>
      </c>
      <c r="F15" s="18"/>
      <c r="G15">
        <v>9</v>
      </c>
    </row>
    <row r="16" spans="1:7" ht="12.75">
      <c r="A16" s="10" t="s">
        <v>553</v>
      </c>
      <c r="B16" s="10" t="s">
        <v>12</v>
      </c>
      <c r="C16" s="43">
        <v>12736</v>
      </c>
      <c r="D16" s="43">
        <v>12736</v>
      </c>
      <c r="E16" s="43">
        <v>0</v>
      </c>
      <c r="F16" s="18"/>
      <c r="G16">
        <v>10</v>
      </c>
    </row>
    <row r="17" spans="1:7" ht="12.75">
      <c r="A17" s="10" t="s">
        <v>1241</v>
      </c>
      <c r="B17" s="10" t="s">
        <v>21</v>
      </c>
      <c r="C17" s="43">
        <v>11222</v>
      </c>
      <c r="D17" s="43">
        <v>11222</v>
      </c>
      <c r="E17" s="43">
        <v>0</v>
      </c>
      <c r="F17" s="18"/>
      <c r="G17">
        <v>11</v>
      </c>
    </row>
    <row r="18" spans="1:7" ht="12.75">
      <c r="A18" s="10" t="s">
        <v>916</v>
      </c>
      <c r="B18" s="10" t="s">
        <v>19</v>
      </c>
      <c r="C18" s="43">
        <v>11160</v>
      </c>
      <c r="D18" s="43">
        <v>11160</v>
      </c>
      <c r="E18" s="43">
        <v>0</v>
      </c>
      <c r="F18" s="28"/>
      <c r="G18">
        <v>12</v>
      </c>
    </row>
    <row r="19" spans="1:7" ht="12.75">
      <c r="A19" s="10" t="s">
        <v>1202</v>
      </c>
      <c r="B19" s="10" t="s">
        <v>21</v>
      </c>
      <c r="C19" s="43">
        <v>9719</v>
      </c>
      <c r="D19" s="43">
        <v>0</v>
      </c>
      <c r="E19" s="43">
        <v>9719</v>
      </c>
      <c r="F19" s="18"/>
      <c r="G19">
        <v>13</v>
      </c>
    </row>
    <row r="20" spans="1:7" ht="12.75">
      <c r="A20" s="10" t="s">
        <v>1355</v>
      </c>
      <c r="B20" s="10" t="s">
        <v>23</v>
      </c>
      <c r="C20" s="43">
        <v>8800</v>
      </c>
      <c r="D20" s="43">
        <v>0</v>
      </c>
      <c r="E20" s="43">
        <v>8800</v>
      </c>
      <c r="F20" s="18"/>
      <c r="G20">
        <v>14</v>
      </c>
    </row>
    <row r="21" spans="1:7" ht="12.75">
      <c r="A21" s="10" t="s">
        <v>630</v>
      </c>
      <c r="B21" s="10" t="s">
        <v>14</v>
      </c>
      <c r="C21" s="43">
        <v>7290</v>
      </c>
      <c r="D21" s="43">
        <v>7290</v>
      </c>
      <c r="E21" s="43">
        <v>0</v>
      </c>
      <c r="F21" s="18"/>
      <c r="G21">
        <v>15</v>
      </c>
    </row>
    <row r="22" spans="1:7" ht="12.75">
      <c r="A22" s="10" t="s">
        <v>1568</v>
      </c>
      <c r="B22" s="10" t="s">
        <v>26</v>
      </c>
      <c r="C22" s="43">
        <v>7100</v>
      </c>
      <c r="D22" s="43">
        <v>7100</v>
      </c>
      <c r="E22" s="43">
        <v>0</v>
      </c>
      <c r="F22" s="18"/>
      <c r="G22">
        <v>16</v>
      </c>
    </row>
    <row r="23" spans="1:7" ht="12.75">
      <c r="A23" s="10" t="s">
        <v>129</v>
      </c>
      <c r="B23" s="10" t="s">
        <v>9</v>
      </c>
      <c r="C23" s="43">
        <v>5323</v>
      </c>
      <c r="D23" s="43">
        <v>0</v>
      </c>
      <c r="E23" s="43">
        <v>5323</v>
      </c>
      <c r="F23" s="43"/>
      <c r="G23">
        <v>17</v>
      </c>
    </row>
    <row r="24" spans="1:7" ht="12.75">
      <c r="A24" s="10" t="s">
        <v>1493</v>
      </c>
      <c r="B24" s="10" t="s">
        <v>25</v>
      </c>
      <c r="C24" s="43">
        <v>4335</v>
      </c>
      <c r="D24" s="43">
        <v>4335</v>
      </c>
      <c r="E24" s="43">
        <v>0</v>
      </c>
      <c r="F24" s="18"/>
      <c r="G24">
        <v>18</v>
      </c>
    </row>
    <row r="25" spans="1:7" ht="12.75">
      <c r="A25" s="10" t="s">
        <v>765</v>
      </c>
      <c r="B25" s="10" t="s">
        <v>16</v>
      </c>
      <c r="C25" s="43">
        <v>3501</v>
      </c>
      <c r="D25" s="43">
        <v>3501</v>
      </c>
      <c r="E25" s="43">
        <v>0</v>
      </c>
      <c r="F25" s="28"/>
      <c r="G25">
        <v>19</v>
      </c>
    </row>
    <row r="26" spans="1:7" ht="12.75">
      <c r="A26" s="10" t="s">
        <v>189</v>
      </c>
      <c r="B26" s="10" t="s">
        <v>9</v>
      </c>
      <c r="C26" s="43">
        <v>3032</v>
      </c>
      <c r="D26" s="43">
        <v>0</v>
      </c>
      <c r="E26" s="43">
        <v>3032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306999</v>
      </c>
      <c r="D27" s="39">
        <f>SUM(D7:D26)</f>
        <v>220685</v>
      </c>
      <c r="E27" s="39">
        <f>SUM(E7:E26)</f>
        <v>86314</v>
      </c>
    </row>
    <row r="28" spans="1:5" ht="12.75">
      <c r="A28" s="35" t="s">
        <v>30</v>
      </c>
      <c r="C28" s="39">
        <f>office!F29</f>
        <v>324646</v>
      </c>
      <c r="D28" s="39">
        <f>office!G29</f>
        <v>227816</v>
      </c>
      <c r="E28" s="39">
        <f>office!H29</f>
        <v>96830</v>
      </c>
    </row>
    <row r="29" spans="1:5" ht="12.75">
      <c r="A29" s="35" t="s">
        <v>1707</v>
      </c>
      <c r="C29" s="36">
        <f>C27/C28</f>
        <v>0.9456423304152831</v>
      </c>
      <c r="D29" s="36">
        <f>D27/D28</f>
        <v>0.96869842328897</v>
      </c>
      <c r="E29" s="36">
        <f>E27/E28</f>
        <v>0.8913972942269958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1/18/13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77859</v>
      </c>
      <c r="G7" s="40">
        <f>SUM(G31:G53)</f>
        <v>62109</v>
      </c>
      <c r="H7" s="40">
        <f>SUM(H31:H53)</f>
        <v>15750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460202</v>
      </c>
      <c r="G8" s="40">
        <f>SUM(G54:G123)</f>
        <v>316900</v>
      </c>
      <c r="H8" s="40">
        <f>SUM(H54:H123)</f>
        <v>143302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323131</v>
      </c>
      <c r="G9" s="40">
        <f>SUM(G124:G163)</f>
        <v>313803</v>
      </c>
      <c r="H9" s="40">
        <f>SUM(H124:H163)</f>
        <v>9328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166801</v>
      </c>
      <c r="G10" s="40">
        <f>SUM(G164:G200)</f>
        <v>126706</v>
      </c>
      <c r="H10" s="40">
        <f>SUM(H164:H200)</f>
        <v>40095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75947</v>
      </c>
      <c r="G11" s="40">
        <f>SUM(G201:G216)</f>
        <v>72373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14882</v>
      </c>
      <c r="G12" s="40">
        <f>SUM(G217:G230)</f>
        <v>8695</v>
      </c>
      <c r="H12" s="40">
        <f>SUM(H217:H230)</f>
        <v>6187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416887</v>
      </c>
      <c r="G13" s="40">
        <f>SUM(G231:G252)</f>
        <v>391086</v>
      </c>
      <c r="H13" s="40">
        <f>SUM(H231:H252)</f>
        <v>25801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80957</v>
      </c>
      <c r="G14" s="40">
        <f>SUM(G253:G276)</f>
        <v>35813</v>
      </c>
      <c r="H14" s="40">
        <f>SUM(H253:H276)</f>
        <v>45144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333452</v>
      </c>
      <c r="G15" s="40">
        <f>SUM(G277:G288)</f>
        <v>333452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49668</v>
      </c>
      <c r="G16" s="40">
        <f>SUM(G289:G314)</f>
        <v>26549</v>
      </c>
      <c r="H16" s="40">
        <f>SUM(H289:H314)</f>
        <v>23119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441967</v>
      </c>
      <c r="G17" s="40">
        <f>SUM(G315:G327)</f>
        <v>441672</v>
      </c>
      <c r="H17" s="40">
        <f>SUM(H315:H327)</f>
        <v>295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2328877</v>
      </c>
      <c r="G18" s="40">
        <f>SUM(G328:G352)</f>
        <v>2132903</v>
      </c>
      <c r="H18" s="40">
        <f>SUM(H328:H352)</f>
        <v>195974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221044</v>
      </c>
      <c r="G19" s="40">
        <f>SUM(G353:G405)</f>
        <v>149653</v>
      </c>
      <c r="H19" s="40">
        <f>SUM(H353:H405)</f>
        <v>71391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598039</v>
      </c>
      <c r="G20" s="40">
        <f>SUM(G406:G444)</f>
        <v>279828</v>
      </c>
      <c r="H20" s="40">
        <f>SUM(H406:H444)</f>
        <v>318211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384151</v>
      </c>
      <c r="G21" s="40">
        <f>SUM(G445:G477)</f>
        <v>322419</v>
      </c>
      <c r="H21" s="40">
        <f>SUM(H445:H477)</f>
        <v>61732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350559</v>
      </c>
      <c r="G22" s="40">
        <f>SUM(G478:G493)</f>
        <v>295144</v>
      </c>
      <c r="H22" s="40">
        <f>SUM(H478:H493)</f>
        <v>55415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5980</v>
      </c>
      <c r="G23" s="40">
        <f>SUM(G494:G508)</f>
        <v>5260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205831</v>
      </c>
      <c r="G24" s="40">
        <f>SUM(G509:G529)</f>
        <v>103265</v>
      </c>
      <c r="H24" s="40">
        <f>SUM(H509:H529)</f>
        <v>102566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26057</v>
      </c>
      <c r="G25" s="40">
        <f>SUM(G530:G553)</f>
        <v>25481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357292</v>
      </c>
      <c r="G26" s="40">
        <f>SUM(G554:G574)</f>
        <v>77637</v>
      </c>
      <c r="H26" s="40">
        <f>SUM(H554:H574)</f>
        <v>279655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14674</v>
      </c>
      <c r="G27" s="40">
        <f>SUM(G575:G597)</f>
        <v>5705</v>
      </c>
      <c r="H27" s="40">
        <f>SUM(H575:H597)</f>
        <v>8969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7079410</v>
      </c>
      <c r="G29" s="40">
        <f>SUM(G7:G28)</f>
        <v>5671606</v>
      </c>
      <c r="H29" s="40">
        <f>SUM(H7:H28)</f>
        <v>1407804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20130107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20130107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 t="s">
        <v>1713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24058</v>
      </c>
      <c r="G38" s="43">
        <v>20912</v>
      </c>
      <c r="H38" s="43">
        <v>3146</v>
      </c>
      <c r="I38" s="43"/>
      <c r="J38" s="18">
        <v>20121207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25564</v>
      </c>
      <c r="G40" s="43">
        <v>23848</v>
      </c>
      <c r="H40" s="43">
        <v>1716</v>
      </c>
      <c r="I40" s="28"/>
      <c r="J40" s="18">
        <v>20121207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3624</v>
      </c>
      <c r="G41" s="43">
        <v>0</v>
      </c>
      <c r="H41" s="43">
        <v>3624</v>
      </c>
      <c r="I41" s="18"/>
      <c r="J41" s="18">
        <v>20121207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18">
        <v>20121207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20130107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20130118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20130107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20121207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20121207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20121207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20121207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20130107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20121207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20121207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20121207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20121207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20121207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20130107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20121107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20121207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20130118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20121207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20130118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5323</v>
      </c>
      <c r="G64" s="43">
        <v>0</v>
      </c>
      <c r="H64" s="43">
        <v>5323</v>
      </c>
      <c r="I64" s="18"/>
      <c r="J64" s="18">
        <v>20130107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20130118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18">
        <v>20121207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20121207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7475</v>
      </c>
      <c r="G68" s="43">
        <v>0</v>
      </c>
      <c r="H68" s="43">
        <v>7475</v>
      </c>
      <c r="I68" s="18"/>
      <c r="J68" s="18">
        <v>20121207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14250</v>
      </c>
      <c r="G69" s="43">
        <v>14250</v>
      </c>
      <c r="H69" s="43">
        <v>0</v>
      </c>
      <c r="I69" s="18"/>
      <c r="J69" s="18">
        <v>20121207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39590</v>
      </c>
      <c r="G70" s="43">
        <v>39590</v>
      </c>
      <c r="H70" s="43">
        <v>0</v>
      </c>
      <c r="I70" s="18"/>
      <c r="J70" s="18">
        <v>20121207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18">
        <v>20121207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20121207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20130107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20121207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20130107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18">
        <v>20121207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20121207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20130107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20121207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20121207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20130118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20121207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20130107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9112</v>
      </c>
      <c r="G84" s="43">
        <v>0</v>
      </c>
      <c r="H84" s="43">
        <v>9112</v>
      </c>
      <c r="I84" s="18"/>
      <c r="J84" s="18">
        <v>20121207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20121207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20121207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60220</v>
      </c>
      <c r="G87" s="43">
        <v>0</v>
      </c>
      <c r="H87" s="43">
        <v>60220</v>
      </c>
      <c r="I87" s="18"/>
      <c r="J87" s="18">
        <v>20121207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18">
        <v>20121207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20121207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20130107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20130107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20121207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20121207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20121207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798</v>
      </c>
      <c r="G95" s="43">
        <v>0</v>
      </c>
      <c r="H95" s="43">
        <v>798</v>
      </c>
      <c r="I95" s="18"/>
      <c r="J95" s="18">
        <v>20121207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20121207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1551</v>
      </c>
      <c r="G97" s="43">
        <v>1551</v>
      </c>
      <c r="H97" s="43">
        <v>0</v>
      </c>
      <c r="I97" s="18"/>
      <c r="J97" s="18">
        <v>20130107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20121207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20121207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20121207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20130107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20121207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20130107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20130107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20121207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20121207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20121207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20121207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21854</v>
      </c>
      <c r="G110" s="43">
        <v>0</v>
      </c>
      <c r="H110" s="43">
        <v>21854</v>
      </c>
      <c r="I110" s="18"/>
      <c r="J110" s="18">
        <v>20130107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20121207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20121207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20121207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20121207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20121207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20130107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20121207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20130107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20121207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20121207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7884</v>
      </c>
      <c r="G122" s="43">
        <v>7884</v>
      </c>
      <c r="H122" s="43">
        <v>0</v>
      </c>
      <c r="I122" s="18"/>
      <c r="J122" s="18">
        <v>20121207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1877</v>
      </c>
      <c r="G123" s="43">
        <v>0</v>
      </c>
      <c r="H123" s="43">
        <v>1877</v>
      </c>
      <c r="I123" s="43"/>
      <c r="J123" s="18">
        <v>20130107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20121207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20121207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20121207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20121207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20121207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20130118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20121207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20130107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20121207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20121207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20130107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7096</v>
      </c>
      <c r="G136" s="43">
        <v>7096</v>
      </c>
      <c r="H136" s="43">
        <v>0</v>
      </c>
      <c r="I136" s="18"/>
      <c r="J136" s="18">
        <v>20130107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28" t="s">
        <v>1713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20121207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20121207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20121207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20121207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20121207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18">
        <v>20121207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288</v>
      </c>
      <c r="G149" s="43">
        <v>0</v>
      </c>
      <c r="H149" s="43">
        <v>288</v>
      </c>
      <c r="I149" s="18"/>
      <c r="J149" s="18">
        <v>20121207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20130107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20130107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20130107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20130118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20130107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20130107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20121207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18">
        <v>20121207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4337</v>
      </c>
      <c r="G172" s="43">
        <v>3715</v>
      </c>
      <c r="H172" s="43">
        <v>622</v>
      </c>
      <c r="I172" s="18"/>
      <c r="J172" s="18">
        <v>20121207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20121207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20130107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7912</v>
      </c>
      <c r="G180" s="43">
        <v>7912</v>
      </c>
      <c r="H180" s="43">
        <v>0</v>
      </c>
      <c r="I180" s="18"/>
      <c r="J180" s="18">
        <v>20130107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24615</v>
      </c>
      <c r="G184" s="43">
        <v>24615</v>
      </c>
      <c r="H184" s="43">
        <v>0</v>
      </c>
      <c r="I184" s="18"/>
      <c r="J184" s="18">
        <v>20121207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20130107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20130118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20130107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28" t="s">
        <v>1713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20130107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20130118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20130107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20130107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20121207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6014</v>
      </c>
      <c r="G204" s="43">
        <v>6014</v>
      </c>
      <c r="H204" s="43">
        <v>0</v>
      </c>
      <c r="I204" s="18"/>
      <c r="J204" s="18">
        <v>20121207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20130107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36473</v>
      </c>
      <c r="G206" s="43">
        <v>33111</v>
      </c>
      <c r="H206" s="43">
        <v>3362</v>
      </c>
      <c r="I206" s="18"/>
      <c r="J206" s="18">
        <v>20130107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26751</v>
      </c>
      <c r="G209" s="43">
        <v>26751</v>
      </c>
      <c r="H209" s="43">
        <v>0</v>
      </c>
      <c r="I209" s="18"/>
      <c r="J209" s="18">
        <v>20121207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3295</v>
      </c>
      <c r="G217" s="43">
        <v>3295</v>
      </c>
      <c r="H217" s="43">
        <v>0</v>
      </c>
      <c r="I217" s="18"/>
      <c r="J217" s="18">
        <v>20121207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28" t="s">
        <v>1713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6187</v>
      </c>
      <c r="G230" s="43">
        <v>0</v>
      </c>
      <c r="H230" s="43">
        <v>6187</v>
      </c>
      <c r="I230" s="18"/>
      <c r="J230" s="18">
        <v>20130107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2107</v>
      </c>
      <c r="G231" s="43">
        <v>0</v>
      </c>
      <c r="H231" s="43">
        <v>2107</v>
      </c>
      <c r="I231" s="18"/>
      <c r="J231" s="18">
        <v>20130107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7290</v>
      </c>
      <c r="G232" s="43">
        <v>7290</v>
      </c>
      <c r="H232" s="43">
        <v>0</v>
      </c>
      <c r="I232" s="18"/>
      <c r="J232" s="18">
        <v>20121207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20121207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20121207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20121207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20130107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336</v>
      </c>
      <c r="G237" s="43">
        <v>0</v>
      </c>
      <c r="H237" s="43">
        <v>336</v>
      </c>
      <c r="I237" s="28"/>
      <c r="J237" s="18">
        <v>20121207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20130107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1159</v>
      </c>
      <c r="G239" s="43">
        <v>0</v>
      </c>
      <c r="H239" s="43">
        <v>1159</v>
      </c>
      <c r="I239" s="18"/>
      <c r="J239" s="18">
        <v>20121207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20121207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18481</v>
      </c>
      <c r="G241" s="43">
        <v>2965</v>
      </c>
      <c r="H241" s="43">
        <v>15516</v>
      </c>
      <c r="I241" s="18"/>
      <c r="J241" s="18">
        <v>20130118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28" t="s">
        <v>1713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3087</v>
      </c>
      <c r="G243" s="43">
        <v>122</v>
      </c>
      <c r="H243" s="43">
        <v>2965</v>
      </c>
      <c r="I243" s="43"/>
      <c r="J243" s="18">
        <v>20121207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367679</v>
      </c>
      <c r="G244" s="43">
        <v>366149</v>
      </c>
      <c r="H244" s="43">
        <v>1530</v>
      </c>
      <c r="I244" s="43"/>
      <c r="J244" s="18">
        <v>20130107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20121207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20130107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20130118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20121207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20121207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20121207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20121207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20121207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20121207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20121207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20121207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20121207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8550</v>
      </c>
      <c r="G257" s="43">
        <v>8550</v>
      </c>
      <c r="H257" s="43">
        <v>0</v>
      </c>
      <c r="I257" s="18"/>
      <c r="J257" s="18">
        <v>20130107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20130107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20121207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20121207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21437</v>
      </c>
      <c r="G261" s="43">
        <v>18760</v>
      </c>
      <c r="H261" s="43">
        <v>2677</v>
      </c>
      <c r="I261" s="18"/>
      <c r="J261" s="18">
        <v>20130107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20121207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20121207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20130107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28" t="s">
        <v>1713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20130107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20130107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20121207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20121207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20121207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20121207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5585</v>
      </c>
      <c r="G272" s="43">
        <v>0</v>
      </c>
      <c r="H272" s="43">
        <v>5585</v>
      </c>
      <c r="I272" s="18"/>
      <c r="J272" s="18">
        <v>20121207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20121207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31296</v>
      </c>
      <c r="G274" s="43">
        <v>0</v>
      </c>
      <c r="H274" s="43">
        <v>31296</v>
      </c>
      <c r="I274" s="18"/>
      <c r="J274" s="18">
        <v>20121207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20121207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20130107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20121207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20121207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3501</v>
      </c>
      <c r="G279" s="43">
        <v>3501</v>
      </c>
      <c r="H279" s="43">
        <v>0</v>
      </c>
      <c r="I279" s="18"/>
      <c r="J279" s="18">
        <v>20121207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48497</v>
      </c>
      <c r="G280" s="43">
        <v>48497</v>
      </c>
      <c r="H280" s="43">
        <v>0</v>
      </c>
      <c r="I280" s="18"/>
      <c r="J280" s="18">
        <v>20121207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20121207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159050</v>
      </c>
      <c r="G282" s="43">
        <v>159050</v>
      </c>
      <c r="H282" s="43">
        <v>0</v>
      </c>
      <c r="I282" s="18"/>
      <c r="J282" s="18">
        <v>20121207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114034</v>
      </c>
      <c r="G283" s="43">
        <v>114034</v>
      </c>
      <c r="H283" s="43">
        <v>0</v>
      </c>
      <c r="I283" s="18"/>
      <c r="J283" s="18">
        <v>20130107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20121207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20121207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20121207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20130107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20121207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20130107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20121207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20121207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20121207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20121207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20121207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20130118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20121207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20130107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20121207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3758</v>
      </c>
      <c r="G299" s="43">
        <v>3400</v>
      </c>
      <c r="H299" s="43">
        <v>358</v>
      </c>
      <c r="I299" s="18"/>
      <c r="J299" s="18">
        <v>20121207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20121207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20121207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20130107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20121207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20130107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20130107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20121207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20121207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20121207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20121207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8717</v>
      </c>
      <c r="G310" s="43">
        <v>8717</v>
      </c>
      <c r="H310" s="43">
        <v>0</v>
      </c>
      <c r="I310" s="18"/>
      <c r="J310" s="18">
        <v>20121207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28" t="s">
        <v>1713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20121207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2</v>
      </c>
      <c r="G313" s="43">
        <v>0</v>
      </c>
      <c r="H313" s="43">
        <v>2</v>
      </c>
      <c r="I313" s="43"/>
      <c r="J313" s="18">
        <v>20121207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20121207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1832</v>
      </c>
      <c r="G315" s="43">
        <v>1832</v>
      </c>
      <c r="H315" s="43">
        <v>0</v>
      </c>
      <c r="I315" s="18"/>
      <c r="J315" s="18">
        <v>20121207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20121207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103360</v>
      </c>
      <c r="G317" s="43">
        <v>103360</v>
      </c>
      <c r="H317" s="43">
        <v>0</v>
      </c>
      <c r="I317" s="18"/>
      <c r="J317" s="18">
        <v>20130107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20121207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20121207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20121207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18">
        <v>20130107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20121207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20121207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295</v>
      </c>
      <c r="G324" s="43">
        <v>0</v>
      </c>
      <c r="H324" s="43">
        <v>295</v>
      </c>
      <c r="I324" s="18"/>
      <c r="J324" s="18">
        <v>20121207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20121207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34164</v>
      </c>
      <c r="G326" s="43">
        <v>34164</v>
      </c>
      <c r="H326" s="43">
        <v>0</v>
      </c>
      <c r="I326" s="18"/>
      <c r="J326" s="18">
        <v>20130107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2653</v>
      </c>
      <c r="G327" s="43">
        <v>2653</v>
      </c>
      <c r="H327" s="43">
        <v>0</v>
      </c>
      <c r="I327" s="18"/>
      <c r="J327" s="18">
        <v>20121207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251354</v>
      </c>
      <c r="G328" s="43">
        <v>232134</v>
      </c>
      <c r="H328" s="43">
        <v>19220</v>
      </c>
      <c r="I328" s="18"/>
      <c r="J328" s="18">
        <v>20121207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20121207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15000</v>
      </c>
      <c r="G330" s="43">
        <v>0</v>
      </c>
      <c r="H330" s="43">
        <v>15000</v>
      </c>
      <c r="I330" s="18"/>
      <c r="J330" s="18">
        <v>20121207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11160</v>
      </c>
      <c r="G331" s="43">
        <v>11160</v>
      </c>
      <c r="H331" s="43">
        <v>0</v>
      </c>
      <c r="I331" s="18"/>
      <c r="J331" s="18">
        <v>20130107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815497</v>
      </c>
      <c r="G332" s="43">
        <v>815497</v>
      </c>
      <c r="H332" s="43">
        <v>0</v>
      </c>
      <c r="I332" s="18"/>
      <c r="J332" s="18">
        <v>20121207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20121207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18">
        <v>20121207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37888</v>
      </c>
      <c r="G336" s="43">
        <v>0</v>
      </c>
      <c r="H336" s="43">
        <v>37888</v>
      </c>
      <c r="I336" s="18"/>
      <c r="J336" s="18">
        <v>20121207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20121207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20130107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20121207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20121207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20121207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20121207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18">
        <v>20121207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20121207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20121207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20121207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20130118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963329</v>
      </c>
      <c r="G348" s="43">
        <v>864486</v>
      </c>
      <c r="H348" s="43">
        <v>98843</v>
      </c>
      <c r="I348" s="18"/>
      <c r="J348" s="18">
        <v>20121207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56138</v>
      </c>
      <c r="G349" s="43">
        <v>33815</v>
      </c>
      <c r="H349" s="43">
        <v>22323</v>
      </c>
      <c r="I349" s="18"/>
      <c r="J349" s="18">
        <v>20130107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20121207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20121207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78783</v>
      </c>
      <c r="G352" s="43">
        <v>78783</v>
      </c>
      <c r="H352" s="43">
        <v>0</v>
      </c>
      <c r="I352" s="43"/>
      <c r="J352" s="18">
        <v>20121207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20130107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20130107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20121207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20121207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20121207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20121207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20130107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20121207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1362</v>
      </c>
      <c r="G362" s="43">
        <v>0</v>
      </c>
      <c r="H362" s="43">
        <v>1362</v>
      </c>
      <c r="I362" s="18"/>
      <c r="J362" s="1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20130118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20121207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20121207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28" t="s">
        <v>1713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20121207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82260</v>
      </c>
      <c r="G368" s="43">
        <v>35174</v>
      </c>
      <c r="H368" s="43">
        <v>47086</v>
      </c>
      <c r="I368" s="18"/>
      <c r="J368" s="18">
        <v>20121207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20121207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20130107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8821</v>
      </c>
      <c r="G371" s="43">
        <v>5200</v>
      </c>
      <c r="H371" s="43">
        <v>3621</v>
      </c>
      <c r="I371" s="18"/>
      <c r="J371" s="18">
        <v>20121207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20121207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20121207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20130107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20121207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20121207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20121207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5911</v>
      </c>
      <c r="G378" s="43">
        <v>5041</v>
      </c>
      <c r="H378" s="43">
        <v>870</v>
      </c>
      <c r="I378" s="18"/>
      <c r="J378" s="18">
        <v>20121207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20130118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20121207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20130107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6514</v>
      </c>
      <c r="G382" s="43">
        <v>6010</v>
      </c>
      <c r="H382" s="43">
        <v>504</v>
      </c>
      <c r="I382" s="18"/>
      <c r="J382" s="18">
        <v>20121207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8615</v>
      </c>
      <c r="G383" s="43">
        <v>4562</v>
      </c>
      <c r="H383" s="43">
        <v>4053</v>
      </c>
      <c r="I383" s="18"/>
      <c r="J383" s="18">
        <v>20121207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20121207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20130107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18">
        <v>20121207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20121207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28" t="s">
        <v>1713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20121207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20121207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34435</v>
      </c>
      <c r="G391" s="43">
        <v>32324</v>
      </c>
      <c r="H391" s="43">
        <v>2111</v>
      </c>
      <c r="I391" s="18"/>
      <c r="J391" s="18">
        <v>20121207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20121207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20121207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20130118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20130118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20121207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20130107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20121207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20130107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20121207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20121207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20130107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1</v>
      </c>
      <c r="G403" s="43">
        <v>1</v>
      </c>
      <c r="H403" s="43">
        <v>0</v>
      </c>
      <c r="I403" s="18"/>
      <c r="J403" s="18">
        <v>20121207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20121207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23371</v>
      </c>
      <c r="G405" s="43">
        <v>23371</v>
      </c>
      <c r="H405" s="43">
        <v>0</v>
      </c>
      <c r="I405" s="18"/>
      <c r="J405" s="18">
        <v>20130107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20121207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20130118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20121207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20121207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20121207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20130118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20121207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4253</v>
      </c>
      <c r="G413" s="43">
        <v>3370</v>
      </c>
      <c r="H413" s="43">
        <v>883</v>
      </c>
      <c r="I413" s="18"/>
      <c r="J413" s="18">
        <v>20130107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20130107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20121207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2904</v>
      </c>
      <c r="G416" s="43">
        <v>2400</v>
      </c>
      <c r="H416" s="43">
        <v>504</v>
      </c>
      <c r="I416" s="18"/>
      <c r="J416" s="18">
        <v>20130118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271258</v>
      </c>
      <c r="G417" s="43">
        <v>23593</v>
      </c>
      <c r="H417" s="43">
        <v>247665</v>
      </c>
      <c r="I417" s="18"/>
      <c r="J417" s="18">
        <v>20130118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20121207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18">
        <v>20130107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20121207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20121207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5277</v>
      </c>
      <c r="G422" s="43">
        <v>0</v>
      </c>
      <c r="H422" s="43">
        <v>5277</v>
      </c>
      <c r="I422" s="18"/>
      <c r="J422" s="18">
        <v>20121207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180</v>
      </c>
      <c r="G423" s="43">
        <v>0</v>
      </c>
      <c r="H423" s="43">
        <v>180</v>
      </c>
      <c r="I423" s="18"/>
      <c r="J423" s="18">
        <v>20130107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20121207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20130107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5</v>
      </c>
      <c r="G426" s="43">
        <v>4</v>
      </c>
      <c r="H426" s="43">
        <v>1</v>
      </c>
      <c r="I426" s="18"/>
      <c r="J426" s="18">
        <v>20121207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9719</v>
      </c>
      <c r="G427" s="43">
        <v>0</v>
      </c>
      <c r="H427" s="43">
        <v>9719</v>
      </c>
      <c r="I427" s="18"/>
      <c r="J427" s="18">
        <v>20130107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20130107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20121207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20130107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20130107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20121207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1440</v>
      </c>
      <c r="G433" s="43">
        <v>0</v>
      </c>
      <c r="H433" s="43">
        <v>1440</v>
      </c>
      <c r="I433" s="18"/>
      <c r="J433" s="18">
        <v>20121207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249252</v>
      </c>
      <c r="G434" s="43">
        <v>219621</v>
      </c>
      <c r="H434" s="43">
        <v>29631</v>
      </c>
      <c r="I434" s="18"/>
      <c r="J434" s="18">
        <v>20130107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20121207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20130118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20121207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20121207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20121207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36040</v>
      </c>
      <c r="G440" s="43">
        <v>22190</v>
      </c>
      <c r="H440" s="43">
        <v>13850</v>
      </c>
      <c r="I440" s="18"/>
      <c r="J440" s="18">
        <v>20121207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20121207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20130107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20121207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20121207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20121207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20121207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20130118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20121207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20130107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61588</v>
      </c>
      <c r="G450" s="43">
        <v>12288</v>
      </c>
      <c r="H450" s="43">
        <v>49300</v>
      </c>
      <c r="I450" s="18"/>
      <c r="J450" s="18">
        <v>20121207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102385</v>
      </c>
      <c r="G451" s="43">
        <v>91889</v>
      </c>
      <c r="H451" s="43">
        <v>10496</v>
      </c>
      <c r="I451" s="18"/>
      <c r="J451" s="18">
        <v>20130107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20130107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20121207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20121207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20130107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20130107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28" t="s">
        <v>1713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54054</v>
      </c>
      <c r="G458" s="43">
        <v>54054</v>
      </c>
      <c r="H458" s="43">
        <v>0</v>
      </c>
      <c r="I458" s="18"/>
      <c r="J458" s="18">
        <v>20121207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20130118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20130107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20121207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20121207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20130107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20121207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20121207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20130107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20121207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20130118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20121207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20121207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20130118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20130107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20121207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8761</v>
      </c>
      <c r="G474" s="43">
        <v>8761</v>
      </c>
      <c r="H474" s="43">
        <v>0</v>
      </c>
      <c r="I474" s="18"/>
      <c r="J474" s="18">
        <v>20130107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20121207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20121207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20121207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20121207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283084</v>
      </c>
      <c r="G479" s="43">
        <v>233028</v>
      </c>
      <c r="H479" s="43">
        <v>50056</v>
      </c>
      <c r="I479" s="18"/>
      <c r="J479" s="18">
        <v>20130107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20121207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18">
        <v>20130118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20121207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20121207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20121207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28" t="s">
        <v>1713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20121207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20121207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20121207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2068</v>
      </c>
      <c r="G489" s="43">
        <v>0</v>
      </c>
      <c r="H489" s="43">
        <v>2068</v>
      </c>
      <c r="I489" s="18"/>
      <c r="J489" s="18">
        <v>20121207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20121207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6069</v>
      </c>
      <c r="G491" s="43">
        <v>6069</v>
      </c>
      <c r="H491" s="43">
        <v>0</v>
      </c>
      <c r="I491" s="18"/>
      <c r="J491" s="18">
        <v>20121207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2135</v>
      </c>
      <c r="G492" s="43">
        <v>0</v>
      </c>
      <c r="H492" s="43">
        <v>2135</v>
      </c>
      <c r="I492" s="18"/>
      <c r="J492" s="18">
        <v>20130107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30600</v>
      </c>
      <c r="G493" s="43">
        <v>30600</v>
      </c>
      <c r="H493" s="43">
        <v>0</v>
      </c>
      <c r="I493" s="18"/>
      <c r="J493" s="18">
        <v>20121207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460</v>
      </c>
      <c r="G494" s="43">
        <v>460</v>
      </c>
      <c r="H494" s="43">
        <v>0</v>
      </c>
      <c r="I494" s="18"/>
      <c r="J494" s="18">
        <v>20121207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20121207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20121207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20121207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20121207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20121207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20121207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20121207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20130107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20121207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20121207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20121207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20130107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20121207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20121207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20121207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20121207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20121207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20121207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137687</v>
      </c>
      <c r="G513" s="43">
        <v>38919</v>
      </c>
      <c r="H513" s="43">
        <v>98768</v>
      </c>
      <c r="I513" s="18"/>
      <c r="J513" s="18">
        <v>20130107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20121207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20130118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18">
        <v>20121207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20121207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28463</v>
      </c>
      <c r="G518" s="43">
        <v>28463</v>
      </c>
      <c r="H518" s="43">
        <v>0</v>
      </c>
      <c r="I518" s="18"/>
      <c r="J518" s="18">
        <v>20121207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20121207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20121207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20121207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18">
        <v>20130118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20121207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20130107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20121207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4415</v>
      </c>
      <c r="G526" s="43">
        <v>4335</v>
      </c>
      <c r="H526" s="43">
        <v>80</v>
      </c>
      <c r="I526" s="18"/>
      <c r="J526" s="18">
        <v>20130107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20121207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20121207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20130107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20130118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20121207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20121207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20121207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20130107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20121207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20121207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20121207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7284</v>
      </c>
      <c r="G538" s="43">
        <v>7284</v>
      </c>
      <c r="H538" s="43">
        <v>0</v>
      </c>
      <c r="I538" s="18"/>
      <c r="J538" s="18">
        <v>20121207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20121207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20121207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20121207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20121207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20121207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20121207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20121207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20121207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20121207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20130107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20121207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20121207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9275</v>
      </c>
      <c r="G551" s="43">
        <v>8699</v>
      </c>
      <c r="H551" s="43">
        <v>576</v>
      </c>
      <c r="I551" s="43"/>
      <c r="J551" s="18">
        <v>20130107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20121207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200</v>
      </c>
      <c r="G554" s="43">
        <v>200</v>
      </c>
      <c r="H554" s="43">
        <v>0</v>
      </c>
      <c r="I554" s="18"/>
      <c r="J554" s="18">
        <v>20130107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20130107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28860</v>
      </c>
      <c r="G556" s="43">
        <v>28860</v>
      </c>
      <c r="H556" s="43">
        <v>0</v>
      </c>
      <c r="I556" s="18"/>
      <c r="J556" s="18">
        <v>20121207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6423</v>
      </c>
      <c r="G557" s="43">
        <v>0</v>
      </c>
      <c r="H557" s="43">
        <v>6423</v>
      </c>
      <c r="I557" s="18"/>
      <c r="J557" s="18">
        <v>20130118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20121207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20121207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20130107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142169</v>
      </c>
      <c r="G561" s="43">
        <v>0</v>
      </c>
      <c r="H561" s="43">
        <v>142169</v>
      </c>
      <c r="I561" s="18"/>
      <c r="J561" s="18">
        <v>20121207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118659</v>
      </c>
      <c r="G562" s="43">
        <v>24000</v>
      </c>
      <c r="H562" s="43">
        <v>94659</v>
      </c>
      <c r="I562" s="18"/>
      <c r="J562" s="18">
        <v>20121207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20121207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20130118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20130107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20121207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20121207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20121207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20121207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20130107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8140</v>
      </c>
      <c r="G571" s="43">
        <v>0</v>
      </c>
      <c r="H571" s="43">
        <v>8140</v>
      </c>
      <c r="I571" s="18"/>
      <c r="J571" s="18">
        <v>20121207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27279</v>
      </c>
      <c r="G572" s="43">
        <v>14234</v>
      </c>
      <c r="H572" s="43">
        <v>13045</v>
      </c>
      <c r="I572" s="18"/>
      <c r="J572" s="18">
        <v>20121207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10567</v>
      </c>
      <c r="G573" s="43">
        <v>9679</v>
      </c>
      <c r="H573" s="43">
        <v>888</v>
      </c>
      <c r="I573" s="43"/>
      <c r="J573" s="18">
        <v>20130107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20130107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20121207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20130107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20130107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20121207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20121207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20121207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20121207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20130107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20121207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20121207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20121207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20121207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20121207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20121207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20121107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20121207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>
        <v>0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46">
        <v>20121207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46">
        <v>20121207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46">
        <v>20121207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3</v>
      </c>
      <c r="G596" s="43">
        <v>3</v>
      </c>
      <c r="H596" s="43">
        <v>0</v>
      </c>
      <c r="I596" s="18"/>
      <c r="J596" s="46">
        <v>20130107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46">
        <v>20130107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46">
        <v>20130107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25896</v>
      </c>
      <c r="G8" s="40">
        <f>SUM(G54:G123)</f>
        <v>15801</v>
      </c>
      <c r="H8" s="40">
        <f>SUM(H54:H123)</f>
        <v>10095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30407</v>
      </c>
      <c r="G11" s="40">
        <f>SUM(G201:G216)</f>
        <v>30407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500</v>
      </c>
      <c r="G12" s="40">
        <f>SUM(G217:G230)</f>
        <v>0</v>
      </c>
      <c r="H12" s="40">
        <f>SUM(H217:H230)</f>
        <v>500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8323</v>
      </c>
      <c r="G13" s="40">
        <f>SUM(G231:G252)</f>
        <v>7730</v>
      </c>
      <c r="H13" s="40">
        <f>SUM(H231:H252)</f>
        <v>593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33308</v>
      </c>
      <c r="G14" s="40">
        <f>SUM(G253:G276)</f>
        <v>0</v>
      </c>
      <c r="H14" s="40">
        <f>SUM(H253:H276)</f>
        <v>33308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3501</v>
      </c>
      <c r="G15" s="40">
        <f>SUM(G277:G288)</f>
        <v>3501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33017</v>
      </c>
      <c r="G17" s="40">
        <f>SUM(G315:G327)</f>
        <v>33017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14541</v>
      </c>
      <c r="G18" s="40">
        <f>SUM(G328:G352)</f>
        <v>13218</v>
      </c>
      <c r="H18" s="40">
        <f>SUM(H328:H352)</f>
        <v>1323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54252</v>
      </c>
      <c r="G19" s="40">
        <f>SUM(G353:G405)</f>
        <v>52196</v>
      </c>
      <c r="H19" s="40">
        <f>SUM(H353:H405)</f>
        <v>2056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49173</v>
      </c>
      <c r="G20" s="40">
        <f>SUM(G406:G444)</f>
        <v>11222</v>
      </c>
      <c r="H20" s="40">
        <f>SUM(H406:H444)</f>
        <v>37951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20000</v>
      </c>
      <c r="G21" s="40">
        <f>SUM(G445:G477)</f>
        <v>20000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9229</v>
      </c>
      <c r="G22" s="40">
        <f>SUM(G478:G493)</f>
        <v>429</v>
      </c>
      <c r="H22" s="40">
        <f>SUM(H478:H493)</f>
        <v>8800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4335</v>
      </c>
      <c r="G24" s="40">
        <f>SUM(G509:G529)</f>
        <v>4335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7100</v>
      </c>
      <c r="G25" s="40">
        <f>SUM(G530:G553)</f>
        <v>7100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31064</v>
      </c>
      <c r="G26" s="40">
        <f>SUM(G554:G574)</f>
        <v>28860</v>
      </c>
      <c r="H26" s="40">
        <f>SUM(H554:H574)</f>
        <v>2204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324646</v>
      </c>
      <c r="G29" s="40">
        <f>SUM(G7:G28)</f>
        <v>227816</v>
      </c>
      <c r="H29" s="40">
        <f>SUM(H7:H28)</f>
        <v>96830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20130107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20121207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1712</v>
      </c>
      <c r="G34" s="43" t="s">
        <v>1712</v>
      </c>
      <c r="H34" s="43" t="s">
        <v>1712</v>
      </c>
      <c r="I34" s="18"/>
      <c r="J34" s="28" t="s">
        <v>1712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20130107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20121207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20121207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20130107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20130118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20130107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20121207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20121207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20121207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20121207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20130107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20121207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20121207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20121207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20121207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20121207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20130107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20121107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20121207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20130118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20121207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20130118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5323</v>
      </c>
      <c r="G64" s="43">
        <v>0</v>
      </c>
      <c r="H64" s="43">
        <v>5323</v>
      </c>
      <c r="I64" s="18"/>
      <c r="J64" s="18">
        <v>20130107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20130118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20121207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20121207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20121207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14250</v>
      </c>
      <c r="G69" s="43">
        <v>14250</v>
      </c>
      <c r="H69" s="43">
        <v>0</v>
      </c>
      <c r="I69" s="18"/>
      <c r="J69" s="18">
        <v>20121207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20121207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20121207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20121207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20130107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20121207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20130107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20121207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20121207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20130107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20121207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20121207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20130118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20121207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20130107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3032</v>
      </c>
      <c r="G84" s="43">
        <v>0</v>
      </c>
      <c r="H84" s="43">
        <v>3032</v>
      </c>
      <c r="I84" s="18"/>
      <c r="J84" s="18">
        <v>20121207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20121207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20121207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64</v>
      </c>
      <c r="G87" s="43">
        <v>0</v>
      </c>
      <c r="H87" s="43">
        <v>64</v>
      </c>
      <c r="I87" s="18"/>
      <c r="J87" s="18">
        <v>20121207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20121207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20121207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20130107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20130107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20121207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20121207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20121207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20121207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20121207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1551</v>
      </c>
      <c r="G97" s="43">
        <v>1551</v>
      </c>
      <c r="H97" s="43">
        <v>0</v>
      </c>
      <c r="I97" s="18"/>
      <c r="J97" s="18">
        <v>20130107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20121207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20121207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20121207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20130107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20121207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20130107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20130107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20121207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20121207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20121207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20121207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20130107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20121207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20121207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20121207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20121207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20121207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20130107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20121207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20130107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20121207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20121207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20121207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1676</v>
      </c>
      <c r="G123" s="43">
        <v>0</v>
      </c>
      <c r="H123" s="43">
        <v>1676</v>
      </c>
      <c r="I123" s="43"/>
      <c r="J123" s="18">
        <v>20130107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20121207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20121207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20121207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20121207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20121207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20130118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20121207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20130107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20121207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20121207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20130107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20130107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20121207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20121207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20121207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20121207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20121207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20121207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20121207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20130107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20130107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20130107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20130118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20130107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20130107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20130107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20121207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20121207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20121207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20121207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20130107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20130107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20130107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20121207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20130107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20130118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20130107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20130107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20130118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20130107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20130107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20121207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20130107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12736</v>
      </c>
      <c r="G206" s="43">
        <v>12736</v>
      </c>
      <c r="H206" s="43">
        <v>0</v>
      </c>
      <c r="I206" s="18"/>
      <c r="J206" s="18">
        <v>20130107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17671</v>
      </c>
      <c r="G209" s="43">
        <v>17671</v>
      </c>
      <c r="H209" s="43">
        <v>0</v>
      </c>
      <c r="I209" s="18"/>
      <c r="J209" s="18">
        <v>20121207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 t="s">
        <v>1712</v>
      </c>
      <c r="G221" s="43" t="s">
        <v>1712</v>
      </c>
      <c r="H221" s="43" t="s">
        <v>1712</v>
      </c>
      <c r="I221" s="18"/>
      <c r="J221" s="28" t="s">
        <v>1712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500</v>
      </c>
      <c r="G230" s="43">
        <v>0</v>
      </c>
      <c r="H230" s="43">
        <v>500</v>
      </c>
      <c r="I230" s="18"/>
      <c r="J230" s="18">
        <v>20130107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20130107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7290</v>
      </c>
      <c r="G232" s="43">
        <v>7290</v>
      </c>
      <c r="H232" s="43">
        <v>0</v>
      </c>
      <c r="I232" s="18"/>
      <c r="J232" s="18">
        <v>20121207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20121207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20121207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20121207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20130107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336</v>
      </c>
      <c r="G237" s="43">
        <v>0</v>
      </c>
      <c r="H237" s="43">
        <v>336</v>
      </c>
      <c r="I237" s="28"/>
      <c r="J237" s="18">
        <v>20121207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20130107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20121207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20121207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697</v>
      </c>
      <c r="G241" s="43">
        <v>440</v>
      </c>
      <c r="H241" s="43">
        <v>257</v>
      </c>
      <c r="I241" s="18"/>
      <c r="J241" s="18">
        <v>20130118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 t="s">
        <v>1712</v>
      </c>
      <c r="G242" s="43" t="s">
        <v>1712</v>
      </c>
      <c r="H242" s="43" t="s">
        <v>1712</v>
      </c>
      <c r="I242" s="18"/>
      <c r="J242" s="28" t="s">
        <v>1712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20121207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20130107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20121207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20130107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20130118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20121207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20121207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20121207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20121207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20121207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20121207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20121207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20121207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20121207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20130107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20130107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20121207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20121207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20130107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20121207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20121207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20130107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20130118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20130107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20130107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20121207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20121207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20121207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20121207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2100</v>
      </c>
      <c r="G272" s="43">
        <v>0</v>
      </c>
      <c r="H272" s="43">
        <v>2100</v>
      </c>
      <c r="I272" s="18"/>
      <c r="J272" s="18">
        <v>20121207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20121207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31208</v>
      </c>
      <c r="G274" s="43">
        <v>0</v>
      </c>
      <c r="H274" s="43">
        <v>31208</v>
      </c>
      <c r="I274" s="18"/>
      <c r="J274" s="18">
        <v>20121207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20121207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20130107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20121207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20121207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3501</v>
      </c>
      <c r="G279" s="43">
        <v>3501</v>
      </c>
      <c r="H279" s="43">
        <v>0</v>
      </c>
      <c r="I279" s="18"/>
      <c r="J279" s="18">
        <v>20121207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20121207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20121207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20121207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20130107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20121207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20121207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20121207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20130107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20121207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20130107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20121207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20121207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20121207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20121207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20121207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20130118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20121207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20130107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20121207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20121207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20121207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20121207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20130107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20121207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20130107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20130107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20121207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20121207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20121207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20121207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20121207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 t="s">
        <v>1712</v>
      </c>
      <c r="G311" s="43" t="s">
        <v>1712</v>
      </c>
      <c r="H311" s="43" t="s">
        <v>1712</v>
      </c>
      <c r="I311" s="18"/>
      <c r="J311" s="28" t="s">
        <v>1712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20121207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20121207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20121207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20121207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20121207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20130107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20121207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20121207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20121207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20130107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20121207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20121207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20121207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20121207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30364</v>
      </c>
      <c r="G326" s="43">
        <v>30364</v>
      </c>
      <c r="H326" s="43">
        <v>0</v>
      </c>
      <c r="I326" s="18"/>
      <c r="J326" s="18">
        <v>20130107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2653</v>
      </c>
      <c r="G327" s="43">
        <v>2653</v>
      </c>
      <c r="H327" s="43">
        <v>0</v>
      </c>
      <c r="I327" s="18"/>
      <c r="J327" s="18">
        <v>20121207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20121207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20121207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20121207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11160</v>
      </c>
      <c r="G331" s="43">
        <v>11160</v>
      </c>
      <c r="H331" s="43">
        <v>0</v>
      </c>
      <c r="I331" s="18"/>
      <c r="J331" s="18">
        <v>20130107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2058</v>
      </c>
      <c r="G332" s="43">
        <v>2058</v>
      </c>
      <c r="H332" s="43">
        <v>0</v>
      </c>
      <c r="I332" s="18"/>
      <c r="J332" s="18">
        <v>20121207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20121207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20121207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20121207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20121207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20130107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20121207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20121207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20121207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20121207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20121207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20121207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20121207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20121207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20130118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1323</v>
      </c>
      <c r="G348" s="43">
        <v>0</v>
      </c>
      <c r="H348" s="43">
        <v>1323</v>
      </c>
      <c r="I348" s="18"/>
      <c r="J348" s="18">
        <v>20121207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20130107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20121207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20121207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0</v>
      </c>
      <c r="G352" s="43">
        <v>0</v>
      </c>
      <c r="H352" s="43">
        <v>0</v>
      </c>
      <c r="I352" s="43"/>
      <c r="J352" s="18">
        <v>20121207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20130107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20130107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20121207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20121207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20121207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20121207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20130107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20121207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682</v>
      </c>
      <c r="G362" s="43">
        <v>0</v>
      </c>
      <c r="H362" s="43">
        <v>682</v>
      </c>
      <c r="I362" s="18"/>
      <c r="J362" s="1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20130118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20121207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20121207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 t="s">
        <v>1712</v>
      </c>
      <c r="G366" s="43" t="s">
        <v>1712</v>
      </c>
      <c r="H366" s="43" t="s">
        <v>1712</v>
      </c>
      <c r="I366" s="18"/>
      <c r="J366" s="28" t="s">
        <v>1712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20121207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22912</v>
      </c>
      <c r="G368" s="43">
        <v>22912</v>
      </c>
      <c r="H368" s="43">
        <v>0</v>
      </c>
      <c r="I368" s="18"/>
      <c r="J368" s="18">
        <v>20121207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20121207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20130107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20121207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20121207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20121207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20130107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20121207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20121207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20121207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870</v>
      </c>
      <c r="G378" s="43">
        <v>0</v>
      </c>
      <c r="H378" s="43">
        <v>870</v>
      </c>
      <c r="I378" s="18"/>
      <c r="J378" s="18">
        <v>20121207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20130118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20121207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20130107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504</v>
      </c>
      <c r="G382" s="43">
        <v>0</v>
      </c>
      <c r="H382" s="43">
        <v>504</v>
      </c>
      <c r="I382" s="18"/>
      <c r="J382" s="18">
        <v>20121207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20121207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20121207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20130107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20121207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20121207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 t="s">
        <v>1712</v>
      </c>
      <c r="G388" s="43" t="s">
        <v>1712</v>
      </c>
      <c r="H388" s="43" t="s">
        <v>1712</v>
      </c>
      <c r="I388" s="18"/>
      <c r="J388" s="28" t="s">
        <v>1712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20121207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20121207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29284</v>
      </c>
      <c r="G391" s="43">
        <v>29284</v>
      </c>
      <c r="H391" s="43">
        <v>0</v>
      </c>
      <c r="I391" s="18"/>
      <c r="J391" s="18">
        <v>20121207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20121207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20121207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20130118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20130118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20121207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20130107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20121207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20130107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20121207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20121207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20130107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20121207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20121207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20130107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20121207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20130118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20121207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20121207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20121207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20130118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20121207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20130107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20130107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20121207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20130118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20130118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20121207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20130107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20121207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20121207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20121207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20130107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20121207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20130107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20121207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9719</v>
      </c>
      <c r="G427" s="43">
        <v>0</v>
      </c>
      <c r="H427" s="43">
        <v>9719</v>
      </c>
      <c r="I427" s="18"/>
      <c r="J427" s="18">
        <v>20130107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20130107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20121207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20130107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20130107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20121207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20121207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28232</v>
      </c>
      <c r="G434" s="43">
        <v>0</v>
      </c>
      <c r="H434" s="43">
        <v>28232</v>
      </c>
      <c r="I434" s="18"/>
      <c r="J434" s="18">
        <v>20130107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20121207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20130118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20121207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20121207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20121207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11222</v>
      </c>
      <c r="G440" s="43">
        <v>11222</v>
      </c>
      <c r="H440" s="43">
        <v>0</v>
      </c>
      <c r="I440" s="18"/>
      <c r="J440" s="18">
        <v>20121207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20121207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20130107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20121207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20121207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20121207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20121207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20130118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20121207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20130107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20121207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20000</v>
      </c>
      <c r="G451" s="43">
        <v>20000</v>
      </c>
      <c r="H451" s="43">
        <v>0</v>
      </c>
      <c r="I451" s="18"/>
      <c r="J451" s="18">
        <v>20130107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20130107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20121207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20121207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20130107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20130107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20130107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20121207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20130118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20130107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20121207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20121207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20130107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20121207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20121207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20130107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20121207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20130118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20121207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20121207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20130118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20130107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20121207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20130107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20121207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20121207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20121207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20121207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8800</v>
      </c>
      <c r="G479" s="43">
        <v>0</v>
      </c>
      <c r="H479" s="43">
        <v>8800</v>
      </c>
      <c r="I479" s="18"/>
      <c r="J479" s="18">
        <v>20130107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20121207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20130118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20121207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20121207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20121207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 t="s">
        <v>1712</v>
      </c>
      <c r="G485" s="43" t="s">
        <v>1712</v>
      </c>
      <c r="H485" s="43" t="s">
        <v>1712</v>
      </c>
      <c r="I485" s="18"/>
      <c r="J485" s="28" t="s">
        <v>1712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20121207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20121207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20121207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20121207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20121207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429</v>
      </c>
      <c r="G491" s="43">
        <v>429</v>
      </c>
      <c r="H491" s="43">
        <v>0</v>
      </c>
      <c r="I491" s="18"/>
      <c r="J491" s="18">
        <v>20121207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20130107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20121207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20121207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20121207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20121207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20121207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20121207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20121207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20121207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20121207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20130107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20121207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20121207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20121207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20130107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20121207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20121207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20121207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20121207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20121207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20121207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0</v>
      </c>
      <c r="G513" s="43">
        <v>0</v>
      </c>
      <c r="H513" s="43">
        <v>0</v>
      </c>
      <c r="I513" s="18"/>
      <c r="J513" s="18">
        <v>20130107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20121207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20130118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20121207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20121207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20121207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20121207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20121207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20121207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20130118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20121207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20130107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20121207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4335</v>
      </c>
      <c r="G526" s="43">
        <v>4335</v>
      </c>
      <c r="H526" s="43">
        <v>0</v>
      </c>
      <c r="I526" s="18"/>
      <c r="J526" s="18">
        <v>20130107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20121207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20121207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20130107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20130118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20121207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20121207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20121207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20130107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20121207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20121207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20121207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20121207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20121207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20121207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20121207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20121207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20121207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20121207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20121207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20121207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20121207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20130107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20121207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20121207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7100</v>
      </c>
      <c r="G551" s="43">
        <v>7100</v>
      </c>
      <c r="H551" s="43">
        <v>0</v>
      </c>
      <c r="I551" s="43"/>
      <c r="J551" s="18">
        <v>20130107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20121207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20121207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20130107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20130107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28860</v>
      </c>
      <c r="G556" s="43">
        <v>28860</v>
      </c>
      <c r="H556" s="43">
        <v>0</v>
      </c>
      <c r="I556" s="18"/>
      <c r="J556" s="18">
        <v>20121207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20130118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20121207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20121207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20130107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20121207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20121207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20121207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20130118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20130107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20121207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20121207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20121207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20121207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20130107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2204</v>
      </c>
      <c r="G571" s="43">
        <v>0</v>
      </c>
      <c r="H571" s="43">
        <v>2204</v>
      </c>
      <c r="I571" s="18"/>
      <c r="J571" s="18">
        <v>20121207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0</v>
      </c>
      <c r="G572" s="43">
        <v>0</v>
      </c>
      <c r="H572" s="43">
        <v>0</v>
      </c>
      <c r="I572" s="18"/>
      <c r="J572" s="18">
        <v>20121207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20130107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20130107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20121207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20130107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20130107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20121207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20121207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20121207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20121207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20130107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20121207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20121207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20121207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20121207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20121207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20121207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20121107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20121207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1723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46">
        <v>20121207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46">
        <v>20121207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46">
        <v>20121207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46">
        <v>20130107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0</v>
      </c>
      <c r="G597" s="43">
        <v>0</v>
      </c>
      <c r="H597" s="43">
        <v>0</v>
      </c>
      <c r="I597" s="18"/>
      <c r="J597" s="46">
        <v>20130107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46">
        <v>20130107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2013-02-01T15:02:17Z</dcterms:modified>
  <cp:category/>
  <cp:version/>
  <cp:contentType/>
  <cp:contentStatus/>
</cp:coreProperties>
</file>