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LiRats" sheetId="1" r:id="rId1"/>
    <sheet name="Sheet2" sheetId="2" r:id="rId2"/>
    <sheet name="Sheet3" sheetId="3" r:id="rId3"/>
  </sheets>
  <definedNames>
    <definedName name="_xlnm._FilterDatabase" localSheetId="0" hidden="1">'LiRats'!$A$1:$Z$568</definedName>
  </definedNames>
  <calcPr fullCalcOnLoad="1"/>
</workbook>
</file>

<file path=xl/sharedStrings.xml><?xml version="1.0" encoding="utf-8"?>
<sst xmlns="http://schemas.openxmlformats.org/spreadsheetml/2006/main" count="1746" uniqueCount="1161">
  <si>
    <t>MuniCode</t>
  </si>
  <si>
    <t>Municipality</t>
  </si>
  <si>
    <t>County</t>
  </si>
  <si>
    <t>Vacant Land</t>
  </si>
  <si>
    <t>Vacant Land Value</t>
  </si>
  <si>
    <t>Residential Parcels</t>
  </si>
  <si>
    <t>Residential Value</t>
  </si>
  <si>
    <t>Farm Land Parcels</t>
  </si>
  <si>
    <t>Farmland Value</t>
  </si>
  <si>
    <t>Farm Homestead</t>
  </si>
  <si>
    <t>Farm Homestead Value</t>
  </si>
  <si>
    <t>Non-residential Parcels</t>
  </si>
  <si>
    <t>Non-residential Value</t>
  </si>
  <si>
    <t>Commercial Parcels</t>
  </si>
  <si>
    <t>Commercial Value</t>
  </si>
  <si>
    <t>Industrial Parcels</t>
  </si>
  <si>
    <t>Industrial Value</t>
  </si>
  <si>
    <t>Apartment Parcels</t>
  </si>
  <si>
    <t>Apartment Value</t>
  </si>
  <si>
    <t>0101</t>
  </si>
  <si>
    <t>Absecon City</t>
  </si>
  <si>
    <t>Atlantic</t>
  </si>
  <si>
    <t>0102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</si>
  <si>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</si>
  <si>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</si>
  <si>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</si>
  <si>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</si>
  <si>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</si>
  <si>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</si>
  <si>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</si>
  <si>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</si>
  <si>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</si>
  <si>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</si>
  <si>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</si>
  <si>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</si>
  <si>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</si>
  <si>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</si>
  <si>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</si>
  <si>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</si>
  <si>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</si>
  <si>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</si>
  <si>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</si>
  <si>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</si>
  <si>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</si>
  <si>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</si>
  <si>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</si>
  <si>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</si>
  <si>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</si>
  <si>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</si>
  <si>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</si>
  <si>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</si>
  <si>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</si>
  <si>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</si>
  <si>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</si>
  <si>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</si>
  <si>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</si>
  <si>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</si>
  <si>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</si>
  <si>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</si>
  <si>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</si>
  <si>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</si>
  <si>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</si>
  <si>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</si>
  <si>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</si>
  <si>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</si>
  <si>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</si>
  <si>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</si>
  <si>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</si>
  <si>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</si>
  <si>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</si>
  <si>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</si>
  <si>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</si>
  <si>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</si>
  <si>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</si>
  <si>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</si>
  <si>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</si>
  <si>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</si>
  <si>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</si>
  <si>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</si>
  <si>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</si>
  <si>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</si>
  <si>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</si>
  <si>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</si>
  <si>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</si>
  <si>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</si>
  <si>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</si>
  <si>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</si>
  <si>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</si>
  <si>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</si>
  <si>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</si>
  <si>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</si>
  <si>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</si>
  <si>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</si>
  <si>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</si>
  <si>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</si>
  <si>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</si>
  <si>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</si>
  <si>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</si>
  <si>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</si>
  <si>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</si>
  <si>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</si>
  <si>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</si>
  <si>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</si>
  <si>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</si>
  <si>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</si>
  <si>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</si>
  <si>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</si>
  <si>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</si>
  <si>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</si>
  <si>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</si>
  <si>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</si>
  <si>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</si>
  <si>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</si>
  <si>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</si>
  <si>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</si>
  <si>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</si>
  <si>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</si>
  <si>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</si>
  <si>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</si>
  <si>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</si>
  <si>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</si>
  <si>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</si>
  <si>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</si>
  <si>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</si>
  <si>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</si>
  <si>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</si>
  <si>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</si>
  <si>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</si>
  <si>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</si>
  <si>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</si>
  <si>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</si>
  <si>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</si>
  <si>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</si>
  <si>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</si>
  <si>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</si>
  <si>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</si>
  <si>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</si>
  <si>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</si>
  <si>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</si>
  <si>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</si>
  <si>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</si>
  <si>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</si>
  <si>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</si>
  <si>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</si>
  <si>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</si>
  <si>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</si>
  <si>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</si>
  <si>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</si>
  <si>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</si>
  <si>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</si>
  <si>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</si>
  <si>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</si>
  <si>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</si>
  <si>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</si>
  <si>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</si>
  <si>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</si>
  <si>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</si>
  <si>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</si>
  <si>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</si>
  <si>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</si>
  <si>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</si>
  <si>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</si>
  <si>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</si>
  <si>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</si>
  <si>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</si>
  <si>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</si>
  <si>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</si>
  <si>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</si>
  <si>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</si>
  <si>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</si>
  <si>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</si>
  <si>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</si>
  <si>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</si>
  <si>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</si>
  <si>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</si>
  <si>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</si>
  <si>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</si>
  <si>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</si>
  <si>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</si>
  <si>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</si>
  <si>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</si>
  <si>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</si>
  <si>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</si>
  <si>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</si>
  <si>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</si>
  <si>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</si>
  <si>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</si>
  <si>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</si>
  <si>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</si>
  <si>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</si>
  <si>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</si>
  <si>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</si>
  <si>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</si>
  <si>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</si>
  <si>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</si>
  <si>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</si>
  <si>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</si>
  <si>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</si>
  <si>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</si>
  <si>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</si>
  <si>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</si>
  <si>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</si>
  <si>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</si>
  <si>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</si>
  <si>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</si>
  <si>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</si>
  <si>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</si>
  <si>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</si>
  <si>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</si>
  <si>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</si>
  <si>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</si>
  <si>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</si>
  <si>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</si>
  <si>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</si>
  <si>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</si>
  <si>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</si>
  <si>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</si>
  <si>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</si>
  <si>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</si>
  <si>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</si>
  <si>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</si>
  <si>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</si>
  <si>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</si>
  <si>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</si>
  <si>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</si>
  <si>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</si>
  <si>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</si>
  <si>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</si>
  <si>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</si>
  <si>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</si>
  <si>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</si>
  <si>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</si>
  <si>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</si>
  <si>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</si>
  <si>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</si>
  <si>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</si>
  <si>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</si>
  <si>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</si>
  <si>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</si>
  <si>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</si>
  <si>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</si>
  <si>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</si>
  <si>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</si>
  <si>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</si>
  <si>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</si>
  <si>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</si>
  <si>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</si>
  <si>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</si>
  <si>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</si>
  <si>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</si>
  <si>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</si>
  <si>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</si>
  <si>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</si>
  <si>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</si>
  <si>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</si>
  <si>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</si>
  <si>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</si>
  <si>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</si>
  <si>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</si>
  <si>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</si>
  <si>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</si>
  <si>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</si>
  <si>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</si>
  <si>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</si>
  <si>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</si>
  <si>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</si>
  <si>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</si>
  <si>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</si>
  <si>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</si>
  <si>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</si>
  <si>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</si>
  <si>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</si>
  <si>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</si>
  <si>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</si>
  <si>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</si>
  <si>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</si>
  <si>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</si>
  <si>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</si>
  <si>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</si>
  <si>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</si>
  <si>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</si>
  <si>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</si>
  <si>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</si>
  <si>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</si>
  <si>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</si>
  <si>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</si>
  <si>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</si>
  <si>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</si>
  <si>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</si>
  <si>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</si>
  <si>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</si>
  <si>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</si>
  <si>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</si>
  <si>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</si>
  <si>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</si>
  <si>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</si>
  <si>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</si>
  <si>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</si>
  <si>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</si>
  <si>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</si>
  <si>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</si>
  <si>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</si>
  <si>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</si>
  <si>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</si>
  <si>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</si>
  <si>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</si>
  <si>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</si>
  <si>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</si>
  <si>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</si>
  <si>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</si>
  <si>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</si>
  <si>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</si>
  <si>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</si>
  <si>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</si>
  <si>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</si>
  <si>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</si>
  <si>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</si>
  <si>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</si>
  <si>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</si>
  <si>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</si>
  <si>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</si>
  <si>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</si>
  <si>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</si>
  <si>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</si>
  <si>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</si>
  <si>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</si>
  <si>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</si>
  <si>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</si>
  <si>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</si>
  <si>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</si>
  <si>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</si>
  <si>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</si>
  <si>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</si>
  <si>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</si>
  <si>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</si>
  <si>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</si>
  <si>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</si>
  <si>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</si>
  <si>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</si>
  <si>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</si>
  <si>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</si>
  <si>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</si>
  <si>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</si>
  <si>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</si>
  <si>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</si>
  <si>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</si>
  <si>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</si>
  <si>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</si>
  <si>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</si>
  <si>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</si>
  <si>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</si>
  <si>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</si>
  <si>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</si>
  <si>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</si>
  <si>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</si>
  <si>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</si>
  <si>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</si>
  <si>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</si>
  <si>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</si>
  <si>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</si>
  <si>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</si>
  <si>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</si>
  <si>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</si>
  <si>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</si>
  <si>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</si>
  <si>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</si>
  <si>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</si>
  <si>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</si>
  <si>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</si>
  <si>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</si>
  <si>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</si>
  <si>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</si>
  <si>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</si>
  <si>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</si>
  <si>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</si>
  <si>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</si>
  <si>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</si>
  <si>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</si>
  <si>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</si>
  <si>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</si>
  <si>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</si>
  <si>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</si>
  <si>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</si>
  <si>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</si>
  <si>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</si>
  <si>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</si>
  <si>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</si>
  <si>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</si>
  <si>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</si>
  <si>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</si>
  <si>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</si>
  <si>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</si>
  <si>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</si>
  <si>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</si>
  <si>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</si>
  <si>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</si>
  <si>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</si>
  <si>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</si>
  <si>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</si>
  <si>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</si>
  <si>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</si>
  <si>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</si>
  <si>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</si>
  <si>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</si>
  <si>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</si>
  <si>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</si>
  <si>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</si>
  <si>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</si>
  <si>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</si>
  <si>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</si>
  <si>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</si>
  <si>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</si>
  <si>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</si>
  <si>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</si>
  <si>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</si>
  <si>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</si>
  <si>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</si>
  <si>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</si>
  <si>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</si>
  <si>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</si>
  <si>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</si>
  <si>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</si>
  <si>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</si>
  <si>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</si>
  <si>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</si>
  <si>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</si>
  <si>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</si>
  <si>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</si>
  <si>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</si>
  <si>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</si>
  <si>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</si>
  <si>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</si>
  <si>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</si>
  <si>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</si>
  <si>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</si>
  <si>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</si>
  <si>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</si>
  <si>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</si>
  <si>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</si>
  <si>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</si>
  <si>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</si>
  <si>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</si>
  <si>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</si>
  <si>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</si>
  <si>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</si>
  <si>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</si>
  <si>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</si>
  <si>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</si>
  <si>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</si>
  <si>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</si>
  <si>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</si>
  <si>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</si>
  <si>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</si>
  <si>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</si>
  <si>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</si>
  <si>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</si>
  <si>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</si>
  <si>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</si>
  <si>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</si>
  <si>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</si>
  <si>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</si>
  <si>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</si>
  <si>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</si>
  <si>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</si>
  <si>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</si>
  <si>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</si>
  <si>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</si>
  <si>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</si>
  <si>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</si>
  <si>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</si>
  <si>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</si>
  <si>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</si>
  <si>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</si>
  <si>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</si>
  <si>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</si>
  <si>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</si>
  <si>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</si>
  <si>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</si>
  <si>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</si>
  <si>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</si>
  <si>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</si>
  <si>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</si>
  <si>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</si>
  <si>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</si>
  <si>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</si>
  <si>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</si>
  <si>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</si>
  <si>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</si>
  <si>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</si>
  <si>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</si>
  <si>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</si>
  <si>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</si>
  <si>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</si>
  <si>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</si>
  <si>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</si>
  <si>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</si>
  <si>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</si>
  <si>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</si>
  <si>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</si>
  <si>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</si>
  <si>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</si>
  <si>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</si>
  <si>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</si>
  <si>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</si>
  <si>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</si>
  <si>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</si>
  <si>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</si>
  <si>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</si>
  <si>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</si>
  <si>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</si>
  <si>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</si>
  <si>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</si>
  <si>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</si>
  <si>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</si>
  <si>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</si>
  <si>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</si>
  <si>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</si>
  <si>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</si>
  <si>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</si>
  <si>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</si>
  <si>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</si>
  <si>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</si>
  <si>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</si>
  <si>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</si>
  <si>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0907</t>
  </si>
  <si>
    <t>Kearny Town</t>
  </si>
  <si>
    <t>0908</t>
  </si>
  <si>
    <t>North Bergen Township</t>
  </si>
  <si>
    <t>0909</t>
  </si>
  <si>
    <t>Secaucus Town</t>
  </si>
  <si>
    <t>0910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</si>
  <si>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</si>
  <si>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</si>
  <si>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</si>
  <si>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</si>
  <si>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</si>
  <si>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</si>
  <si>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</si>
  <si>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</si>
  <si>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</si>
  <si>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</si>
  <si>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</si>
  <si>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</si>
  <si>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</si>
  <si>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</si>
  <si>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</si>
  <si>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</si>
  <si>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</si>
  <si>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</si>
  <si>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</si>
  <si>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</si>
  <si>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</si>
  <si>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</si>
  <si>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</si>
  <si>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</si>
  <si>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</si>
  <si>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</si>
  <si>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</si>
  <si>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</si>
  <si>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</si>
  <si>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</si>
  <si>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</si>
  <si>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</si>
  <si>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</si>
  <si>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</si>
  <si>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</si>
  <si>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</si>
  <si>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</si>
  <si>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</si>
  <si>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</si>
  <si>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</si>
  <si>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</si>
  <si>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</si>
  <si>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</si>
  <si>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</si>
  <si>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</si>
  <si>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</si>
  <si>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</si>
  <si>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</si>
  <si>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</si>
  <si>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</si>
  <si>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</si>
  <si>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</si>
  <si>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</si>
  <si>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</si>
  <si>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</si>
  <si>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</si>
  <si>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</si>
  <si>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</si>
  <si>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</si>
  <si>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</si>
  <si>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</si>
  <si>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</si>
  <si>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</si>
  <si>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</si>
  <si>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</si>
  <si>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</si>
  <si>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</si>
  <si>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</si>
  <si>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</si>
  <si>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</si>
  <si>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</si>
  <si>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</si>
  <si>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</si>
  <si>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Princeton Township</t>
  </si>
  <si>
    <t>1111</t>
  </si>
  <si>
    <t>Trenton City</t>
  </si>
  <si>
    <t>1112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</si>
  <si>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</si>
  <si>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</si>
  <si>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</si>
  <si>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</si>
  <si>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</si>
  <si>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</si>
  <si>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</si>
  <si>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</si>
  <si>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</si>
  <si>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</si>
  <si>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</si>
  <si>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</si>
  <si>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</si>
  <si>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</si>
  <si>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</si>
  <si>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</si>
  <si>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</si>
  <si>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</si>
  <si>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</si>
  <si>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</si>
  <si>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</si>
  <si>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</si>
  <si>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</si>
  <si>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</si>
  <si>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</si>
  <si>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</si>
  <si>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</si>
  <si>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</si>
  <si>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</si>
  <si>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</si>
  <si>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</si>
  <si>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</si>
  <si>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</si>
  <si>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</si>
  <si>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</si>
  <si>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</si>
  <si>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</si>
  <si>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</si>
  <si>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</si>
  <si>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</si>
  <si>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</si>
  <si>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</si>
  <si>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</si>
  <si>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</si>
  <si>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</si>
  <si>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</si>
  <si>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</si>
  <si>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</si>
  <si>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</si>
  <si>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</si>
  <si>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</si>
  <si>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</si>
  <si>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</si>
  <si>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</si>
  <si>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</si>
  <si>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</si>
  <si>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</si>
  <si>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</si>
  <si>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</si>
  <si>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</si>
  <si>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</si>
  <si>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</si>
  <si>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</si>
  <si>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</si>
  <si>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</si>
  <si>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</si>
  <si>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</si>
  <si>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</si>
  <si>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</si>
  <si>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</si>
  <si>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</si>
  <si>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</si>
  <si>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</si>
  <si>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</si>
  <si>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</si>
  <si>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</si>
  <si>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</si>
  <si>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</si>
  <si>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</si>
  <si>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</si>
  <si>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</si>
  <si>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</si>
  <si>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</si>
  <si>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</si>
  <si>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</si>
  <si>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</si>
  <si>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</si>
  <si>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</si>
  <si>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</si>
  <si>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</si>
  <si>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</si>
  <si>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</si>
  <si>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</si>
  <si>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</si>
  <si>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</si>
  <si>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</si>
  <si>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</si>
  <si>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</si>
  <si>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</si>
  <si>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</si>
  <si>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</si>
  <si>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</si>
  <si>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</si>
  <si>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</si>
  <si>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</si>
  <si>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</si>
  <si>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</si>
  <si>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</si>
  <si>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</si>
  <si>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</si>
  <si>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</si>
  <si>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</si>
  <si>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</si>
  <si>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</si>
  <si>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</si>
  <si>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</si>
  <si>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</si>
  <si>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</si>
  <si>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</si>
  <si>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</si>
  <si>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</si>
  <si>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</si>
  <si>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</si>
  <si>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</si>
  <si>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</si>
  <si>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</si>
  <si>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</si>
  <si>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</si>
  <si>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</si>
  <si>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</si>
  <si>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</si>
  <si>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</si>
  <si>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</si>
  <si>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</si>
  <si>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</si>
  <si>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</si>
  <si>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</si>
  <si>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</si>
  <si>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</si>
  <si>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</si>
  <si>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</si>
  <si>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</si>
  <si>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</si>
  <si>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</si>
  <si>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</si>
  <si>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</si>
  <si>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</si>
  <si>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</si>
  <si>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</si>
  <si>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</si>
  <si>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</si>
  <si>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</si>
  <si>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</si>
  <si>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</si>
  <si>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</si>
  <si>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</si>
  <si>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</si>
  <si>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</si>
  <si>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</si>
  <si>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</si>
  <si>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</si>
  <si>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</si>
  <si>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</si>
  <si>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</si>
  <si>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</si>
  <si>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</si>
  <si>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</si>
  <si>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</si>
  <si>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</si>
  <si>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</si>
  <si>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</si>
  <si>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</si>
  <si>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</si>
  <si>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</si>
  <si>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</si>
  <si>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</si>
  <si>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</si>
  <si>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</si>
  <si>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</si>
  <si>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</si>
  <si>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</si>
  <si>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</si>
  <si>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</si>
  <si>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</si>
  <si>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</si>
  <si>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</si>
  <si>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</si>
  <si>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</si>
  <si>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</si>
  <si>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</si>
  <si>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</si>
  <si>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</si>
  <si>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</si>
  <si>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</si>
  <si>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</si>
  <si>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</si>
  <si>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</si>
  <si>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</si>
  <si>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</si>
  <si>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</si>
  <si>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</si>
  <si>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</si>
  <si>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</si>
  <si>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</si>
  <si>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</si>
  <si>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</si>
  <si>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</si>
  <si>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</si>
  <si>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</si>
  <si>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</si>
  <si>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</si>
  <si>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</si>
  <si>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</si>
  <si>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</si>
  <si>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</si>
  <si>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</si>
  <si>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</si>
  <si>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</si>
  <si>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</si>
  <si>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</si>
  <si>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</si>
  <si>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</si>
  <si>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</si>
  <si>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</si>
  <si>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</si>
  <si>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</si>
  <si>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</si>
  <si>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</si>
  <si>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</si>
  <si>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</si>
  <si>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</si>
  <si>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</si>
  <si>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</si>
  <si>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</si>
  <si>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</si>
  <si>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</si>
  <si>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</si>
  <si>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</si>
  <si>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</si>
  <si>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</si>
  <si>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</si>
  <si>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</si>
  <si>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</si>
  <si>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</si>
  <si>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</si>
  <si>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</si>
  <si>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</si>
  <si>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</si>
  <si>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</si>
  <si>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</si>
  <si>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</si>
  <si>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</si>
  <si>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</si>
  <si>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</si>
  <si>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</si>
  <si>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</si>
  <si>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</si>
  <si>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</si>
  <si>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</si>
  <si>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</si>
  <si>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</si>
  <si>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</si>
  <si>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</si>
  <si>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</si>
  <si>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</si>
  <si>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</si>
  <si>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</si>
  <si>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</si>
  <si>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</si>
  <si>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</si>
  <si>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</si>
  <si>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</si>
  <si>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</si>
  <si>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</si>
  <si>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</si>
  <si>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</si>
  <si>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</si>
  <si>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</si>
  <si>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</si>
  <si>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</si>
  <si>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</si>
  <si>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</si>
  <si>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</si>
  <si>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</si>
  <si>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</si>
  <si>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</si>
  <si>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</si>
  <si>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</si>
  <si>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</si>
  <si>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</si>
  <si>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</si>
  <si>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</si>
  <si>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</si>
  <si>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</si>
  <si>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</si>
  <si>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</si>
  <si>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</si>
  <si>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</si>
  <si>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</si>
  <si>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</si>
  <si>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</si>
  <si>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</si>
  <si>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</si>
  <si>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</si>
  <si>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</si>
  <si>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</si>
  <si>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</si>
  <si>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</si>
  <si>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</si>
  <si>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</si>
  <si>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</si>
  <si>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</si>
  <si>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</si>
  <si>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</si>
  <si>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</si>
  <si>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</si>
  <si>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</si>
  <si>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</si>
  <si>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</si>
  <si>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</si>
  <si>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</si>
  <si>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</si>
  <si>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</si>
  <si>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</si>
  <si>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</si>
  <si>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</si>
  <si>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</si>
  <si>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</si>
  <si>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</si>
  <si>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</si>
  <si>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</si>
  <si>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</si>
  <si>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</si>
  <si>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</si>
  <si>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West Paterson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</si>
  <si>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</si>
  <si>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</si>
  <si>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</si>
  <si>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</si>
  <si>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</si>
  <si>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</si>
  <si>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</si>
  <si>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</si>
  <si>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</si>
  <si>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</si>
  <si>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</si>
  <si>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</si>
  <si>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</si>
  <si>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</si>
  <si>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</si>
  <si>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</si>
  <si>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</si>
  <si>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</si>
  <si>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</si>
  <si>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</si>
  <si>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</si>
  <si>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</si>
  <si>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</si>
  <si>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</si>
  <si>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</si>
  <si>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</si>
  <si>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</si>
  <si>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</si>
  <si>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</si>
  <si>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</si>
  <si>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</si>
  <si>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</si>
  <si>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</si>
  <si>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</si>
  <si>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</si>
  <si>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</si>
  <si>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</si>
  <si>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</si>
  <si>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</si>
  <si>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</si>
  <si>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</si>
  <si>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</si>
  <si>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</si>
  <si>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</si>
  <si>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</si>
  <si>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</si>
  <si>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</si>
  <si>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</si>
  <si>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</si>
  <si>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</si>
  <si>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</si>
  <si>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</si>
  <si>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</si>
  <si>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</si>
  <si>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</si>
  <si>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</si>
  <si>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</si>
  <si>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</si>
  <si>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</si>
  <si>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</si>
  <si>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</si>
  <si>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</si>
  <si>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</si>
  <si>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</si>
  <si>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</si>
  <si>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</si>
  <si>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</si>
  <si>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</si>
  <si>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</si>
  <si>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</si>
  <si>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</si>
  <si>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</si>
  <si>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</si>
  <si>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</si>
  <si>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</si>
  <si>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</si>
  <si>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</si>
  <si>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</si>
  <si>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</si>
  <si>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</si>
  <si>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</si>
  <si>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</si>
  <si>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</si>
  <si>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</si>
  <si>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</si>
  <si>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</si>
  <si>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</si>
  <si>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</si>
  <si>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</si>
  <si>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</si>
  <si>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</si>
  <si>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</si>
  <si>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</si>
  <si>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</si>
  <si>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</si>
  <si>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</si>
  <si>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</si>
  <si>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</si>
  <si>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</si>
  <si>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</si>
  <si>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</si>
  <si>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</si>
  <si>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</si>
  <si>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</si>
  <si>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</si>
  <si>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</si>
  <si>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</si>
  <si>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</si>
  <si>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</si>
  <si>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</si>
  <si>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</si>
  <si>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</si>
  <si>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</si>
  <si>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</si>
  <si>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</si>
  <si>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</si>
  <si>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</si>
  <si>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</si>
  <si>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</si>
  <si>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</si>
  <si>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</si>
  <si>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</si>
  <si>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</si>
  <si>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</si>
  <si>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</si>
  <si>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</si>
  <si>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</si>
  <si>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</si>
  <si>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</si>
  <si>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</si>
  <si>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</si>
  <si>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</si>
  <si>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</si>
  <si>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</si>
  <si>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</si>
  <si>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</si>
  <si>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</si>
  <si>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</si>
  <si>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</si>
  <si>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</si>
  <si>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</si>
  <si>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</si>
  <si>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</si>
  <si>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</si>
  <si>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</si>
  <si>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</si>
  <si>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</si>
  <si>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</si>
  <si>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</si>
  <si>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</si>
  <si>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</si>
  <si>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</si>
  <si>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</si>
  <si>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</si>
  <si>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</si>
  <si>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</si>
  <si>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</si>
  <si>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</si>
  <si>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</si>
  <si>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</si>
  <si>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</si>
  <si>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</si>
  <si>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</si>
  <si>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</si>
  <si>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</si>
  <si>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</si>
  <si>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</si>
  <si>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</si>
  <si>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</si>
  <si>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</si>
  <si>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</si>
  <si>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</si>
  <si>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</si>
  <si>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</si>
  <si>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</si>
  <si>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</si>
  <si>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</si>
  <si>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</si>
  <si>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</si>
  <si>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</si>
  <si>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</si>
  <si>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</si>
  <si>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</si>
  <si>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</si>
  <si>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</si>
  <si>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</si>
  <si>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</si>
  <si>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</si>
  <si>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</si>
  <si>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</si>
  <si>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</si>
  <si>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</si>
  <si>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</si>
  <si>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</si>
  <si>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</si>
  <si>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</si>
  <si>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</si>
  <si>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</si>
  <si>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</si>
  <si>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</si>
  <si>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</si>
  <si>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</si>
  <si>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</si>
  <si>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</si>
  <si>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 Value</t>
  </si>
  <si>
    <t>% Residential Value</t>
  </si>
  <si>
    <t>Residential, Farm Home  Parcels</t>
  </si>
  <si>
    <t>Value of Residential, Farm home &amp; apartment</t>
  </si>
  <si>
    <t xml:space="preserve">Average Value of  Residential, Farm Home </t>
  </si>
  <si>
    <t>% of Apartment Value</t>
  </si>
  <si>
    <t>Atlantic City</t>
  </si>
  <si>
    <t>Gloucester City</t>
  </si>
  <si>
    <t>Ocean City</t>
  </si>
  <si>
    <t>Jersey City</t>
  </si>
  <si>
    <t>Union City</t>
  </si>
  <si>
    <t>Totals</t>
  </si>
  <si>
    <t>Toms River Township</t>
  </si>
  <si>
    <t>Total Parcels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</si>
</sst>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1" xfId="15" applyNumberFormat="1" applyFont="1" applyBorder="1" applyAlignment="1">
      <alignment horizontal="center" vertical="center" wrapText="1"/>
    </xf>
    <xf numFmtId="164" fontId="0" fillId="0" borderId="1" xfId="15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Border="1" applyAlignment="1">
      <alignment/>
    </xf>
    <xf numFmtId="164" fontId="0" fillId="0" borderId="1" xfId="15" applyNumberFormat="1" applyBorder="1" applyAlignment="1">
      <alignment horizontal="center" vertical="center" wrapText="1"/>
    </xf>
    <xf numFmtId="164" fontId="0" fillId="0" borderId="1" xfId="15" applyNumberFormat="1" applyFont="1" applyBorder="1" applyAlignment="1" quotePrefix="1">
      <alignment horizontal="center" vertical="center" wrapText="1"/>
    </xf>
    <xf numFmtId="164" fontId="2" fillId="0" borderId="1" xfId="15" applyNumberFormat="1" applyFont="1" applyBorder="1" applyAlignment="1" quotePrefix="1">
      <alignment horizontal="center" vertical="center" wrapText="1"/>
    </xf>
    <xf numFmtId="165" fontId="0" fillId="0" borderId="1" xfId="19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5" fontId="0" fillId="0" borderId="0" xfId="19" applyNumberFormat="1" applyAlignment="1">
      <alignment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0" xfId="15" applyNumberFormat="1" applyAlignment="1">
      <alignment/>
    </xf>
    <xf numFmtId="10" fontId="0" fillId="0" borderId="0" xfId="19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164" fontId="0" fillId="0" borderId="0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97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" sqref="D1"/>
    </sheetView>
  </sheetViews>
  <sheetFormatPr defaultColWidth="9.140625" defaultRowHeight="12.75"/>
  <cols>
    <col min="2" max="2" width="29.28125" style="0" bestFit="1" customWidth="1"/>
    <col min="3" max="3" width="10.8515625" style="0" bestFit="1" customWidth="1"/>
    <col min="4" max="4" width="10.28125" style="0" bestFit="1" customWidth="1"/>
    <col min="5" max="5" width="16.28125" style="0" bestFit="1" customWidth="1"/>
    <col min="6" max="6" width="13.00390625" style="0" bestFit="1" customWidth="1"/>
    <col min="7" max="7" width="16.00390625" style="0" bestFit="1" customWidth="1"/>
    <col min="8" max="8" width="10.28125" style="0" customWidth="1"/>
    <col min="9" max="9" width="14.00390625" style="0" bestFit="1" customWidth="1"/>
    <col min="10" max="10" width="10.28125" style="0" customWidth="1"/>
    <col min="11" max="11" width="14.7109375" style="0" bestFit="1" customWidth="1"/>
    <col min="13" max="13" width="18.28125" style="0" bestFit="1" customWidth="1"/>
    <col min="14" max="14" width="13.28125" style="0" bestFit="1" customWidth="1"/>
    <col min="15" max="15" width="16.00390625" style="0" bestFit="1" customWidth="1"/>
    <col min="17" max="17" width="16.57421875" style="0" bestFit="1" customWidth="1"/>
    <col min="18" max="18" width="10.28125" style="0" customWidth="1"/>
    <col min="19" max="19" width="15.00390625" style="0" bestFit="1" customWidth="1"/>
    <col min="20" max="20" width="15.00390625" style="0" customWidth="1"/>
    <col min="21" max="21" width="16.00390625" style="0" bestFit="1" customWidth="1"/>
    <col min="23" max="23" width="12.8515625" style="0" bestFit="1" customWidth="1"/>
    <col min="24" max="24" width="16.57421875" style="0" bestFit="1" customWidth="1"/>
    <col min="25" max="25" width="11.00390625" style="0" customWidth="1"/>
    <col min="26" max="26" width="10.421875" style="0" customWidth="1"/>
  </cols>
  <sheetData>
    <row r="1" spans="1:26" ht="51">
      <c r="A1" s="15" t="s">
        <v>0</v>
      </c>
      <c r="B1" s="15" t="s">
        <v>1</v>
      </c>
      <c r="C1" s="1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</v>
      </c>
      <c r="I1" s="1" t="s">
        <v>10</v>
      </c>
      <c r="J1" s="1" t="s">
        <v>7</v>
      </c>
      <c r="K1" s="1" t="s">
        <v>8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1160</v>
      </c>
      <c r="U1" s="5" t="s">
        <v>1147</v>
      </c>
      <c r="V1" s="6" t="s">
        <v>1148</v>
      </c>
      <c r="W1" s="7" t="s">
        <v>1149</v>
      </c>
      <c r="X1" s="6" t="s">
        <v>1150</v>
      </c>
      <c r="Y1" s="6" t="s">
        <v>1151</v>
      </c>
      <c r="Z1" s="8" t="s">
        <v>1152</v>
      </c>
    </row>
    <row r="2" spans="1:26" ht="12.75">
      <c r="A2" s="4" t="s">
        <v>19</v>
      </c>
      <c r="B2" s="4" t="s">
        <v>20</v>
      </c>
      <c r="C2" s="3" t="s">
        <v>21</v>
      </c>
      <c r="D2" s="13">
        <v>426</v>
      </c>
      <c r="E2" s="13">
        <v>20262800</v>
      </c>
      <c r="F2" s="13">
        <v>3138</v>
      </c>
      <c r="G2" s="21">
        <v>364638800</v>
      </c>
      <c r="H2" s="13"/>
      <c r="I2" s="21"/>
      <c r="J2" s="13"/>
      <c r="K2" s="13"/>
      <c r="L2" s="13">
        <v>195</v>
      </c>
      <c r="M2" s="21">
        <v>90451200</v>
      </c>
      <c r="N2" s="13">
        <v>195</v>
      </c>
      <c r="O2" s="13">
        <v>90451200</v>
      </c>
      <c r="P2" s="13"/>
      <c r="Q2" s="22"/>
      <c r="R2" s="13"/>
      <c r="S2" s="21"/>
      <c r="T2" s="9">
        <f>R2+P2+N2+J2+H2+F2+D2</f>
        <v>3759</v>
      </c>
      <c r="U2" s="9">
        <f>S2+Q2+O2+K2+I2+G2+E2</f>
        <v>475352800</v>
      </c>
      <c r="V2" s="10">
        <f>(G2+I2)/U2</f>
        <v>0.767090884917476</v>
      </c>
      <c r="W2" s="11">
        <f>F2+H2</f>
        <v>3138</v>
      </c>
      <c r="X2" s="11">
        <f>G2+I2+S2</f>
        <v>364638800</v>
      </c>
      <c r="Y2" s="11">
        <f>(G2+I2)/W2</f>
        <v>116201.01975780752</v>
      </c>
      <c r="Z2" s="12">
        <f>S2/U2</f>
        <v>0</v>
      </c>
    </row>
    <row r="3" spans="1:26" ht="12.75">
      <c r="A3" s="4" t="s">
        <v>22</v>
      </c>
      <c r="B3" s="4" t="s">
        <v>1153</v>
      </c>
      <c r="C3" s="3" t="s">
        <v>21</v>
      </c>
      <c r="D3" s="13">
        <v>2446</v>
      </c>
      <c r="E3" s="13">
        <v>415502100</v>
      </c>
      <c r="F3" s="13">
        <v>11039</v>
      </c>
      <c r="G3" s="22">
        <v>908196200</v>
      </c>
      <c r="H3" s="13"/>
      <c r="I3" s="22"/>
      <c r="J3" s="13"/>
      <c r="K3" s="13"/>
      <c r="L3" s="13">
        <v>1894</v>
      </c>
      <c r="M3" s="22">
        <v>6826815200</v>
      </c>
      <c r="N3" s="13">
        <v>1692</v>
      </c>
      <c r="O3" s="13">
        <v>6741345100</v>
      </c>
      <c r="P3" s="13">
        <v>11</v>
      </c>
      <c r="Q3" s="22">
        <v>3987700</v>
      </c>
      <c r="R3" s="13">
        <v>191</v>
      </c>
      <c r="S3" s="22">
        <v>81482400</v>
      </c>
      <c r="T3" s="9">
        <f aca="true" t="shared" si="0" ref="T3:U66">R3+P3+N3+J3+H3+F3+D3</f>
        <v>15379</v>
      </c>
      <c r="U3" s="9">
        <f t="shared" si="0"/>
        <v>8150513500</v>
      </c>
      <c r="V3" s="10">
        <f aca="true" t="shared" si="1" ref="V3:V66">(G3+I3)/U3</f>
        <v>0.11142809591076686</v>
      </c>
      <c r="W3" s="11">
        <f aca="true" t="shared" si="2" ref="W3:W66">F3+H3</f>
        <v>11039</v>
      </c>
      <c r="X3" s="11">
        <f aca="true" t="shared" si="3" ref="X3:X66">G3+I3+S3</f>
        <v>989678600</v>
      </c>
      <c r="Y3" s="11">
        <f aca="true" t="shared" si="4" ref="Y3:Y66">(G3+I3)/W3</f>
        <v>82271.60068846816</v>
      </c>
      <c r="Z3" s="12">
        <f aca="true" t="shared" si="5" ref="Z3:Z66">S3/U3</f>
        <v>0.009997210605196838</v>
      </c>
    </row>
    <row r="4" spans="1:26" ht="12.75">
      <c r="A4" s="4" t="s">
        <v>23</v>
      </c>
      <c r="B4" s="4" t="s">
        <v>24</v>
      </c>
      <c r="C4" s="3" t="s">
        <v>21</v>
      </c>
      <c r="D4" s="13">
        <v>252</v>
      </c>
      <c r="E4" s="13">
        <v>122550100</v>
      </c>
      <c r="F4" s="13">
        <v>8424</v>
      </c>
      <c r="G4" s="22">
        <v>4443305200</v>
      </c>
      <c r="H4" s="13"/>
      <c r="I4" s="22"/>
      <c r="J4" s="13"/>
      <c r="K4" s="13"/>
      <c r="L4" s="13">
        <v>124</v>
      </c>
      <c r="M4" s="22">
        <v>99696700</v>
      </c>
      <c r="N4" s="13">
        <v>117</v>
      </c>
      <c r="O4" s="13">
        <v>95193900</v>
      </c>
      <c r="P4" s="13"/>
      <c r="Q4" s="22"/>
      <c r="R4" s="13">
        <v>7</v>
      </c>
      <c r="S4" s="22">
        <v>4502800</v>
      </c>
      <c r="T4" s="9">
        <f t="shared" si="0"/>
        <v>8800</v>
      </c>
      <c r="U4" s="9">
        <f t="shared" si="0"/>
        <v>4665552000</v>
      </c>
      <c r="V4" s="10">
        <f t="shared" si="1"/>
        <v>0.9523643075888983</v>
      </c>
      <c r="W4" s="11">
        <f t="shared" si="2"/>
        <v>8424</v>
      </c>
      <c r="X4" s="11">
        <f t="shared" si="3"/>
        <v>4447808000</v>
      </c>
      <c r="Y4" s="11">
        <f t="shared" si="4"/>
        <v>527457.8822412156</v>
      </c>
      <c r="Z4" s="12">
        <f t="shared" si="5"/>
        <v>0.000965116239193133</v>
      </c>
    </row>
    <row r="5" spans="1:26" ht="12.75">
      <c r="A5" s="4" t="s">
        <v>25</v>
      </c>
      <c r="B5" s="4" t="s">
        <v>26</v>
      </c>
      <c r="C5" s="3" t="s">
        <v>21</v>
      </c>
      <c r="D5" s="13">
        <v>206</v>
      </c>
      <c r="E5" s="13">
        <v>9554900</v>
      </c>
      <c r="F5" s="13">
        <v>1222</v>
      </c>
      <c r="G5" s="22">
        <v>219281700</v>
      </c>
      <c r="H5" s="13">
        <v>101</v>
      </c>
      <c r="I5" s="22">
        <v>19632200</v>
      </c>
      <c r="J5" s="13">
        <v>160</v>
      </c>
      <c r="K5" s="13">
        <v>1718200</v>
      </c>
      <c r="L5" s="13">
        <v>113</v>
      </c>
      <c r="M5" s="22">
        <v>43460700</v>
      </c>
      <c r="N5" s="13">
        <v>102</v>
      </c>
      <c r="O5" s="13">
        <v>29807300</v>
      </c>
      <c r="P5" s="13">
        <v>3</v>
      </c>
      <c r="Q5" s="22">
        <v>5409800</v>
      </c>
      <c r="R5" s="13">
        <v>8</v>
      </c>
      <c r="S5" s="22">
        <v>8243600</v>
      </c>
      <c r="T5" s="9">
        <f t="shared" si="0"/>
        <v>1802</v>
      </c>
      <c r="U5" s="9">
        <f t="shared" si="0"/>
        <v>293647700</v>
      </c>
      <c r="V5" s="10">
        <f t="shared" si="1"/>
        <v>0.8136072579488959</v>
      </c>
      <c r="W5" s="11">
        <f t="shared" si="2"/>
        <v>1323</v>
      </c>
      <c r="X5" s="11">
        <f t="shared" si="3"/>
        <v>247157500</v>
      </c>
      <c r="Y5" s="11">
        <f t="shared" si="4"/>
        <v>180584.95842781558</v>
      </c>
      <c r="Z5" s="12">
        <f t="shared" si="5"/>
        <v>0.028073095753857427</v>
      </c>
    </row>
    <row r="6" spans="1:26" ht="12.75">
      <c r="A6" s="4" t="s">
        <v>27</v>
      </c>
      <c r="B6" s="4" t="s">
        <v>28</v>
      </c>
      <c r="C6" s="3" t="s">
        <v>21</v>
      </c>
      <c r="D6" s="13">
        <v>3142</v>
      </c>
      <c r="E6" s="13">
        <v>17043300</v>
      </c>
      <c r="F6" s="13">
        <v>2387</v>
      </c>
      <c r="G6" s="22">
        <v>214573600</v>
      </c>
      <c r="H6" s="13">
        <v>111</v>
      </c>
      <c r="I6" s="22">
        <v>11423200</v>
      </c>
      <c r="J6" s="13">
        <v>278</v>
      </c>
      <c r="K6" s="13">
        <v>2149700</v>
      </c>
      <c r="L6" s="13">
        <v>103</v>
      </c>
      <c r="M6" s="22">
        <v>28634800</v>
      </c>
      <c r="N6" s="13">
        <v>88</v>
      </c>
      <c r="O6" s="13">
        <v>22353700</v>
      </c>
      <c r="P6" s="13">
        <v>15</v>
      </c>
      <c r="Q6" s="22">
        <v>6281100</v>
      </c>
      <c r="R6" s="13"/>
      <c r="S6" s="22"/>
      <c r="T6" s="9">
        <f t="shared" si="0"/>
        <v>6021</v>
      </c>
      <c r="U6" s="9">
        <f t="shared" si="0"/>
        <v>273824600</v>
      </c>
      <c r="V6" s="10">
        <f t="shared" si="1"/>
        <v>0.8253341737740144</v>
      </c>
      <c r="W6" s="11">
        <f t="shared" si="2"/>
        <v>2498</v>
      </c>
      <c r="X6" s="11">
        <f t="shared" si="3"/>
        <v>225996800</v>
      </c>
      <c r="Y6" s="11">
        <f t="shared" si="4"/>
        <v>90471.096877502</v>
      </c>
      <c r="Z6" s="12">
        <f t="shared" si="5"/>
        <v>0</v>
      </c>
    </row>
    <row r="7" spans="1:26" ht="12.75">
      <c r="A7" s="4" t="s">
        <v>29</v>
      </c>
      <c r="B7" s="4" t="s">
        <v>30</v>
      </c>
      <c r="C7" s="3" t="s">
        <v>21</v>
      </c>
      <c r="D7" s="13">
        <v>76</v>
      </c>
      <c r="E7" s="13">
        <v>1753500</v>
      </c>
      <c r="F7" s="13">
        <v>210</v>
      </c>
      <c r="G7" s="22">
        <v>24908900</v>
      </c>
      <c r="H7" s="13">
        <v>3</v>
      </c>
      <c r="I7" s="22">
        <v>258000</v>
      </c>
      <c r="J7" s="13">
        <v>13</v>
      </c>
      <c r="K7" s="13">
        <v>105500</v>
      </c>
      <c r="L7" s="13">
        <v>15</v>
      </c>
      <c r="M7" s="22">
        <v>2398900</v>
      </c>
      <c r="N7" s="13">
        <v>15</v>
      </c>
      <c r="O7" s="13">
        <v>2398900</v>
      </c>
      <c r="P7" s="13"/>
      <c r="Q7" s="22"/>
      <c r="R7" s="13"/>
      <c r="S7" s="22"/>
      <c r="T7" s="9">
        <f t="shared" si="0"/>
        <v>317</v>
      </c>
      <c r="U7" s="9">
        <f t="shared" si="0"/>
        <v>29424800</v>
      </c>
      <c r="V7" s="10">
        <f t="shared" si="1"/>
        <v>0.8552955330197657</v>
      </c>
      <c r="W7" s="11">
        <f t="shared" si="2"/>
        <v>213</v>
      </c>
      <c r="X7" s="11">
        <f t="shared" si="3"/>
        <v>25166900</v>
      </c>
      <c r="Y7" s="11">
        <f t="shared" si="4"/>
        <v>118154.46009389672</v>
      </c>
      <c r="Z7" s="12">
        <f t="shared" si="5"/>
        <v>0</v>
      </c>
    </row>
    <row r="8" spans="1:26" ht="12.75">
      <c r="A8" s="4" t="s">
        <v>31</v>
      </c>
      <c r="B8" s="4" t="s">
        <v>32</v>
      </c>
      <c r="C8" s="3" t="s">
        <v>21</v>
      </c>
      <c r="D8" s="13">
        <v>1103</v>
      </c>
      <c r="E8" s="13">
        <v>7940600</v>
      </c>
      <c r="F8" s="13">
        <v>1229</v>
      </c>
      <c r="G8" s="22">
        <v>231678700</v>
      </c>
      <c r="H8" s="13"/>
      <c r="I8" s="22"/>
      <c r="J8" s="13"/>
      <c r="K8" s="13"/>
      <c r="L8" s="13">
        <v>176</v>
      </c>
      <c r="M8" s="22">
        <v>57708500</v>
      </c>
      <c r="N8" s="13">
        <v>149</v>
      </c>
      <c r="O8" s="13">
        <v>42528400</v>
      </c>
      <c r="P8" s="13">
        <v>16</v>
      </c>
      <c r="Q8" s="22">
        <v>8236700</v>
      </c>
      <c r="R8" s="13">
        <v>11</v>
      </c>
      <c r="S8" s="22">
        <v>6943400</v>
      </c>
      <c r="T8" s="9">
        <f t="shared" si="0"/>
        <v>2508</v>
      </c>
      <c r="U8" s="9">
        <f t="shared" si="0"/>
        <v>297327800</v>
      </c>
      <c r="V8" s="10">
        <f t="shared" si="1"/>
        <v>0.7792029537769425</v>
      </c>
      <c r="W8" s="11">
        <f t="shared" si="2"/>
        <v>1229</v>
      </c>
      <c r="X8" s="11">
        <f t="shared" si="3"/>
        <v>238622100</v>
      </c>
      <c r="Y8" s="11">
        <f t="shared" si="4"/>
        <v>188509.92676973148</v>
      </c>
      <c r="Z8" s="12">
        <f t="shared" si="5"/>
        <v>0.023352676742638932</v>
      </c>
    </row>
    <row r="9" spans="1:26" ht="12.75">
      <c r="A9" s="4" t="s">
        <v>33</v>
      </c>
      <c r="B9" s="4" t="s">
        <v>34</v>
      </c>
      <c r="C9" s="3" t="s">
        <v>21</v>
      </c>
      <c r="D9" s="13">
        <v>5243</v>
      </c>
      <c r="E9" s="13">
        <v>159294300</v>
      </c>
      <c r="F9" s="13">
        <v>13209</v>
      </c>
      <c r="G9" s="22">
        <v>1800348500</v>
      </c>
      <c r="H9" s="13">
        <v>17</v>
      </c>
      <c r="I9" s="22">
        <v>2783000</v>
      </c>
      <c r="J9" s="13">
        <v>56</v>
      </c>
      <c r="K9" s="13">
        <v>399800</v>
      </c>
      <c r="L9" s="13">
        <v>923</v>
      </c>
      <c r="M9" s="22">
        <v>453154400</v>
      </c>
      <c r="N9" s="13">
        <v>902</v>
      </c>
      <c r="O9" s="13">
        <v>444702400</v>
      </c>
      <c r="P9" s="13"/>
      <c r="Q9" s="22"/>
      <c r="R9" s="13">
        <v>21</v>
      </c>
      <c r="S9" s="22">
        <v>8452000</v>
      </c>
      <c r="T9" s="9">
        <f t="shared" si="0"/>
        <v>19448</v>
      </c>
      <c r="U9" s="9">
        <f t="shared" si="0"/>
        <v>2415980000</v>
      </c>
      <c r="V9" s="10">
        <f t="shared" si="1"/>
        <v>0.7463354415185556</v>
      </c>
      <c r="W9" s="11">
        <f t="shared" si="2"/>
        <v>13226</v>
      </c>
      <c r="X9" s="11">
        <f t="shared" si="3"/>
        <v>1811583500</v>
      </c>
      <c r="Y9" s="11">
        <f t="shared" si="4"/>
        <v>136332.33781944655</v>
      </c>
      <c r="Z9" s="12">
        <f t="shared" si="5"/>
        <v>0.003498373330905057</v>
      </c>
    </row>
    <row r="10" spans="1:26" ht="12.75">
      <c r="A10" s="4" t="s">
        <v>35</v>
      </c>
      <c r="B10" s="4" t="s">
        <v>36</v>
      </c>
      <c r="C10" s="3" t="s">
        <v>21</v>
      </c>
      <c r="D10" s="13">
        <v>749</v>
      </c>
      <c r="E10" s="13">
        <v>9916200</v>
      </c>
      <c r="F10" s="13">
        <v>721</v>
      </c>
      <c r="G10" s="22">
        <v>95807700</v>
      </c>
      <c r="H10" s="13">
        <v>19</v>
      </c>
      <c r="I10" s="22">
        <v>2917400</v>
      </c>
      <c r="J10" s="13">
        <v>50</v>
      </c>
      <c r="K10" s="13">
        <v>1675700</v>
      </c>
      <c r="L10" s="13">
        <v>12</v>
      </c>
      <c r="M10" s="22">
        <v>5652600</v>
      </c>
      <c r="N10" s="13">
        <v>6</v>
      </c>
      <c r="O10" s="13">
        <v>3379300</v>
      </c>
      <c r="P10" s="13">
        <v>5</v>
      </c>
      <c r="Q10" s="22">
        <v>1573300</v>
      </c>
      <c r="R10" s="13">
        <v>1</v>
      </c>
      <c r="S10" s="22">
        <v>700000</v>
      </c>
      <c r="T10" s="9">
        <f t="shared" si="0"/>
        <v>1551</v>
      </c>
      <c r="U10" s="9">
        <f t="shared" si="0"/>
        <v>115969600</v>
      </c>
      <c r="V10" s="10">
        <f t="shared" si="1"/>
        <v>0.8513015479918875</v>
      </c>
      <c r="W10" s="11">
        <f t="shared" si="2"/>
        <v>740</v>
      </c>
      <c r="X10" s="11">
        <f t="shared" si="3"/>
        <v>99425100</v>
      </c>
      <c r="Y10" s="11">
        <f t="shared" si="4"/>
        <v>133412.2972972973</v>
      </c>
      <c r="Z10" s="12">
        <f t="shared" si="5"/>
        <v>0.0060360646238324525</v>
      </c>
    </row>
    <row r="11" spans="1:26" ht="12.75">
      <c r="A11" s="4" t="s">
        <v>37</v>
      </c>
      <c r="B11" s="4" t="s">
        <v>38</v>
      </c>
      <c r="C11" s="3" t="s">
        <v>21</v>
      </c>
      <c r="D11" s="13">
        <v>493</v>
      </c>
      <c r="E11" s="13">
        <v>4542900</v>
      </c>
      <c r="F11" s="13">
        <v>655</v>
      </c>
      <c r="G11" s="22">
        <v>76338900</v>
      </c>
      <c r="H11" s="13">
        <v>11</v>
      </c>
      <c r="I11" s="22">
        <v>1745200</v>
      </c>
      <c r="J11" s="13">
        <v>56</v>
      </c>
      <c r="K11" s="13">
        <v>192000</v>
      </c>
      <c r="L11" s="13">
        <v>53</v>
      </c>
      <c r="M11" s="22">
        <v>20539100</v>
      </c>
      <c r="N11" s="13">
        <v>42</v>
      </c>
      <c r="O11" s="13">
        <v>10155900</v>
      </c>
      <c r="P11" s="13">
        <v>11</v>
      </c>
      <c r="Q11" s="22">
        <v>10383200</v>
      </c>
      <c r="R11" s="13"/>
      <c r="S11" s="22"/>
      <c r="T11" s="9">
        <f t="shared" si="0"/>
        <v>1268</v>
      </c>
      <c r="U11" s="9">
        <f t="shared" si="0"/>
        <v>103358100</v>
      </c>
      <c r="V11" s="10">
        <f t="shared" si="1"/>
        <v>0.7554715111829648</v>
      </c>
      <c r="W11" s="11">
        <f t="shared" si="2"/>
        <v>666</v>
      </c>
      <c r="X11" s="11">
        <f t="shared" si="3"/>
        <v>78084100</v>
      </c>
      <c r="Y11" s="11">
        <f t="shared" si="4"/>
        <v>117243.39339339339</v>
      </c>
      <c r="Z11" s="12">
        <f t="shared" si="5"/>
        <v>0</v>
      </c>
    </row>
    <row r="12" spans="1:26" ht="12.75">
      <c r="A12" s="4" t="s">
        <v>39</v>
      </c>
      <c r="B12" s="4" t="s">
        <v>40</v>
      </c>
      <c r="C12" s="3" t="s">
        <v>21</v>
      </c>
      <c r="D12" s="13">
        <v>4172</v>
      </c>
      <c r="E12" s="13">
        <v>62172400</v>
      </c>
      <c r="F12" s="13">
        <v>12947</v>
      </c>
      <c r="G12" s="22">
        <v>1575075500</v>
      </c>
      <c r="H12" s="13">
        <v>106</v>
      </c>
      <c r="I12" s="22">
        <v>14026300</v>
      </c>
      <c r="J12" s="13">
        <v>256</v>
      </c>
      <c r="K12" s="13">
        <v>1319800</v>
      </c>
      <c r="L12" s="13">
        <v>437</v>
      </c>
      <c r="M12" s="22">
        <v>242458000</v>
      </c>
      <c r="N12" s="13">
        <v>419</v>
      </c>
      <c r="O12" s="13">
        <v>191445400</v>
      </c>
      <c r="P12" s="13">
        <v>2</v>
      </c>
      <c r="Q12" s="22">
        <v>11426300</v>
      </c>
      <c r="R12" s="13">
        <v>16</v>
      </c>
      <c r="S12" s="22">
        <v>39586300</v>
      </c>
      <c r="T12" s="9">
        <f t="shared" si="0"/>
        <v>17918</v>
      </c>
      <c r="U12" s="9">
        <f t="shared" si="0"/>
        <v>1895052000</v>
      </c>
      <c r="V12" s="10">
        <f t="shared" si="1"/>
        <v>0.8385531373281577</v>
      </c>
      <c r="W12" s="11">
        <f t="shared" si="2"/>
        <v>13053</v>
      </c>
      <c r="X12" s="11">
        <f t="shared" si="3"/>
        <v>1628688100</v>
      </c>
      <c r="Y12" s="11">
        <f t="shared" si="4"/>
        <v>121742.26614571363</v>
      </c>
      <c r="Z12" s="12">
        <f t="shared" si="5"/>
        <v>0.020889294858399663</v>
      </c>
    </row>
    <row r="13" spans="1:26" ht="12.75">
      <c r="A13" s="4" t="s">
        <v>41</v>
      </c>
      <c r="B13" s="4" t="s">
        <v>42</v>
      </c>
      <c r="C13" s="3" t="s">
        <v>21</v>
      </c>
      <c r="D13" s="13">
        <v>5235</v>
      </c>
      <c r="E13" s="13">
        <v>69736600</v>
      </c>
      <c r="F13" s="13">
        <v>8202</v>
      </c>
      <c r="G13" s="22">
        <v>836779600</v>
      </c>
      <c r="H13" s="13">
        <v>52</v>
      </c>
      <c r="I13" s="22">
        <v>7564300</v>
      </c>
      <c r="J13" s="13">
        <v>160</v>
      </c>
      <c r="K13" s="13">
        <v>1974700</v>
      </c>
      <c r="L13" s="13">
        <v>258</v>
      </c>
      <c r="M13" s="22">
        <v>346752100</v>
      </c>
      <c r="N13" s="13">
        <v>233</v>
      </c>
      <c r="O13" s="13">
        <v>286493500</v>
      </c>
      <c r="P13" s="13">
        <v>11</v>
      </c>
      <c r="Q13" s="22">
        <v>15803100</v>
      </c>
      <c r="R13" s="13">
        <v>14</v>
      </c>
      <c r="S13" s="22">
        <v>44455500</v>
      </c>
      <c r="T13" s="9">
        <f t="shared" si="0"/>
        <v>13907</v>
      </c>
      <c r="U13" s="9">
        <f t="shared" si="0"/>
        <v>1262807300</v>
      </c>
      <c r="V13" s="10">
        <f t="shared" si="1"/>
        <v>0.6686245003493407</v>
      </c>
      <c r="W13" s="11">
        <f t="shared" si="2"/>
        <v>8254</v>
      </c>
      <c r="X13" s="11">
        <f t="shared" si="3"/>
        <v>888799400</v>
      </c>
      <c r="Y13" s="11">
        <f t="shared" si="4"/>
        <v>102295.11751877877</v>
      </c>
      <c r="Z13" s="12">
        <f t="shared" si="5"/>
        <v>0.03520370843595852</v>
      </c>
    </row>
    <row r="14" spans="1:26" ht="12.75">
      <c r="A14" s="4" t="s">
        <v>43</v>
      </c>
      <c r="B14" s="4" t="s">
        <v>44</v>
      </c>
      <c r="C14" s="3" t="s">
        <v>21</v>
      </c>
      <c r="D14" s="13">
        <v>755</v>
      </c>
      <c r="E14" s="13">
        <v>19674500</v>
      </c>
      <c r="F14" s="13">
        <v>4476</v>
      </c>
      <c r="G14" s="22">
        <v>590584400</v>
      </c>
      <c r="H14" s="13">
        <v>171</v>
      </c>
      <c r="I14" s="22">
        <v>23686300</v>
      </c>
      <c r="J14" s="13">
        <v>425</v>
      </c>
      <c r="K14" s="13">
        <v>5889800</v>
      </c>
      <c r="L14" s="13">
        <v>439</v>
      </c>
      <c r="M14" s="22">
        <v>172915900</v>
      </c>
      <c r="N14" s="13">
        <v>399</v>
      </c>
      <c r="O14" s="13">
        <v>144151300</v>
      </c>
      <c r="P14" s="13">
        <v>28</v>
      </c>
      <c r="Q14" s="22">
        <v>21031700</v>
      </c>
      <c r="R14" s="13">
        <v>12</v>
      </c>
      <c r="S14" s="22">
        <v>7732900</v>
      </c>
      <c r="T14" s="9">
        <f t="shared" si="0"/>
        <v>6266</v>
      </c>
      <c r="U14" s="9">
        <f t="shared" si="0"/>
        <v>812750900</v>
      </c>
      <c r="V14" s="10">
        <f t="shared" si="1"/>
        <v>0.7557920883262018</v>
      </c>
      <c r="W14" s="11">
        <f t="shared" si="2"/>
        <v>4647</v>
      </c>
      <c r="X14" s="11">
        <f t="shared" si="3"/>
        <v>622003600</v>
      </c>
      <c r="Y14" s="11">
        <f t="shared" si="4"/>
        <v>132186.5074241446</v>
      </c>
      <c r="Z14" s="12">
        <f t="shared" si="5"/>
        <v>0.009514477314020815</v>
      </c>
    </row>
    <row r="15" spans="1:26" ht="12.75">
      <c r="A15" s="4" t="s">
        <v>45</v>
      </c>
      <c r="B15" s="4" t="s">
        <v>46</v>
      </c>
      <c r="C15" s="3" t="s">
        <v>21</v>
      </c>
      <c r="D15" s="13">
        <v>137</v>
      </c>
      <c r="E15" s="13">
        <v>14714500</v>
      </c>
      <c r="F15" s="13">
        <v>2728</v>
      </c>
      <c r="G15" s="22">
        <v>666666400</v>
      </c>
      <c r="H15" s="13">
        <v>2</v>
      </c>
      <c r="I15" s="22">
        <v>749400</v>
      </c>
      <c r="J15" s="13">
        <v>2</v>
      </c>
      <c r="K15" s="13">
        <v>34600</v>
      </c>
      <c r="L15" s="13">
        <v>147</v>
      </c>
      <c r="M15" s="22">
        <v>90209200</v>
      </c>
      <c r="N15" s="13">
        <v>147</v>
      </c>
      <c r="O15" s="13">
        <v>90209200</v>
      </c>
      <c r="P15" s="13"/>
      <c r="Q15" s="22"/>
      <c r="R15" s="13"/>
      <c r="S15" s="22"/>
      <c r="T15" s="9">
        <f t="shared" si="0"/>
        <v>3016</v>
      </c>
      <c r="U15" s="9">
        <f t="shared" si="0"/>
        <v>772374100</v>
      </c>
      <c r="V15" s="10">
        <f t="shared" si="1"/>
        <v>0.8641095034129187</v>
      </c>
      <c r="W15" s="11">
        <f t="shared" si="2"/>
        <v>2730</v>
      </c>
      <c r="X15" s="11">
        <f t="shared" si="3"/>
        <v>667415800</v>
      </c>
      <c r="Y15" s="11">
        <f t="shared" si="4"/>
        <v>244474.652014652</v>
      </c>
      <c r="Z15" s="12">
        <f t="shared" si="5"/>
        <v>0</v>
      </c>
    </row>
    <row r="16" spans="1:26" ht="12.75">
      <c r="A16" s="4" t="s">
        <v>47</v>
      </c>
      <c r="B16" s="4" t="s">
        <v>48</v>
      </c>
      <c r="C16" s="3" t="s">
        <v>21</v>
      </c>
      <c r="D16" s="13">
        <v>83</v>
      </c>
      <c r="E16" s="13">
        <v>69253600</v>
      </c>
      <c r="F16" s="13">
        <v>1568</v>
      </c>
      <c r="G16" s="22">
        <v>1476492700</v>
      </c>
      <c r="H16" s="13"/>
      <c r="I16" s="22"/>
      <c r="J16" s="13"/>
      <c r="K16" s="13"/>
      <c r="L16" s="13">
        <v>8</v>
      </c>
      <c r="M16" s="22">
        <v>3731000</v>
      </c>
      <c r="N16" s="13">
        <v>8</v>
      </c>
      <c r="O16" s="13">
        <v>3731000</v>
      </c>
      <c r="P16" s="13"/>
      <c r="Q16" s="22"/>
      <c r="R16" s="13"/>
      <c r="S16" s="22"/>
      <c r="T16" s="9">
        <f t="shared" si="0"/>
        <v>1659</v>
      </c>
      <c r="U16" s="9">
        <f t="shared" si="0"/>
        <v>1549477300</v>
      </c>
      <c r="V16" s="10">
        <f t="shared" si="1"/>
        <v>0.9528972770365852</v>
      </c>
      <c r="W16" s="11">
        <f t="shared" si="2"/>
        <v>1568</v>
      </c>
      <c r="X16" s="11">
        <f t="shared" si="3"/>
        <v>1476492700</v>
      </c>
      <c r="Y16" s="11">
        <f t="shared" si="4"/>
        <v>941640.7525510204</v>
      </c>
      <c r="Z16" s="12">
        <f t="shared" si="5"/>
        <v>0</v>
      </c>
    </row>
    <row r="17" spans="1:26" ht="12.75">
      <c r="A17" s="4" t="s">
        <v>49</v>
      </c>
      <c r="B17" s="4" t="s">
        <v>50</v>
      </c>
      <c r="C17" s="3" t="s">
        <v>21</v>
      </c>
      <c r="D17" s="13">
        <v>236</v>
      </c>
      <c r="E17" s="13">
        <v>60952800</v>
      </c>
      <c r="F17" s="13">
        <v>6471</v>
      </c>
      <c r="G17" s="22">
        <v>3202948900</v>
      </c>
      <c r="H17" s="13"/>
      <c r="I17" s="22"/>
      <c r="J17" s="13"/>
      <c r="K17" s="13"/>
      <c r="L17" s="13">
        <v>196</v>
      </c>
      <c r="M17" s="22">
        <v>96529400</v>
      </c>
      <c r="N17" s="13">
        <v>185</v>
      </c>
      <c r="O17" s="13">
        <v>88380100</v>
      </c>
      <c r="P17" s="13"/>
      <c r="Q17" s="22"/>
      <c r="R17" s="13">
        <v>11</v>
      </c>
      <c r="S17" s="22">
        <v>8149300</v>
      </c>
      <c r="T17" s="9">
        <f t="shared" si="0"/>
        <v>6903</v>
      </c>
      <c r="U17" s="9">
        <f t="shared" si="0"/>
        <v>3360431100</v>
      </c>
      <c r="V17" s="10">
        <f t="shared" si="1"/>
        <v>0.9531363103977939</v>
      </c>
      <c r="W17" s="11">
        <f t="shared" si="2"/>
        <v>6471</v>
      </c>
      <c r="X17" s="11">
        <f t="shared" si="3"/>
        <v>3211098200</v>
      </c>
      <c r="Y17" s="11">
        <f t="shared" si="4"/>
        <v>494969.6955648277</v>
      </c>
      <c r="Z17" s="12">
        <f t="shared" si="5"/>
        <v>0.0024250757588810553</v>
      </c>
    </row>
    <row r="18" spans="1:26" ht="12.75">
      <c r="A18" s="4" t="s">
        <v>51</v>
      </c>
      <c r="B18" s="4" t="s">
        <v>52</v>
      </c>
      <c r="C18" s="3" t="s">
        <v>21</v>
      </c>
      <c r="D18" s="13">
        <v>1887</v>
      </c>
      <c r="E18" s="13">
        <v>15252000</v>
      </c>
      <c r="F18" s="13">
        <v>2146</v>
      </c>
      <c r="G18" s="22">
        <v>240513500</v>
      </c>
      <c r="H18" s="13">
        <v>57</v>
      </c>
      <c r="I18" s="22">
        <v>6357400</v>
      </c>
      <c r="J18" s="13">
        <v>186</v>
      </c>
      <c r="K18" s="13">
        <v>2250200</v>
      </c>
      <c r="L18" s="13">
        <v>90</v>
      </c>
      <c r="M18" s="22">
        <v>18668000</v>
      </c>
      <c r="N18" s="13">
        <v>85</v>
      </c>
      <c r="O18" s="13">
        <v>15680800</v>
      </c>
      <c r="P18" s="13">
        <v>3</v>
      </c>
      <c r="Q18" s="22">
        <v>2471800</v>
      </c>
      <c r="R18" s="13">
        <v>2</v>
      </c>
      <c r="S18" s="22">
        <v>515400</v>
      </c>
      <c r="T18" s="9">
        <f t="shared" si="0"/>
        <v>4366</v>
      </c>
      <c r="U18" s="9">
        <f t="shared" si="0"/>
        <v>283041100</v>
      </c>
      <c r="V18" s="10">
        <f t="shared" si="1"/>
        <v>0.872208665101994</v>
      </c>
      <c r="W18" s="11">
        <f t="shared" si="2"/>
        <v>2203</v>
      </c>
      <c r="X18" s="11">
        <f t="shared" si="3"/>
        <v>247386300</v>
      </c>
      <c r="Y18" s="11">
        <f t="shared" si="4"/>
        <v>112061.23467998185</v>
      </c>
      <c r="Z18" s="12">
        <f t="shared" si="5"/>
        <v>0.0018209369593320545</v>
      </c>
    </row>
    <row r="19" spans="1:26" ht="12.75">
      <c r="A19" s="4" t="s">
        <v>53</v>
      </c>
      <c r="B19" s="4" t="s">
        <v>54</v>
      </c>
      <c r="C19" s="3" t="s">
        <v>21</v>
      </c>
      <c r="D19" s="13">
        <v>245</v>
      </c>
      <c r="E19" s="13">
        <v>15766600</v>
      </c>
      <c r="F19" s="13">
        <v>3112</v>
      </c>
      <c r="G19" s="22">
        <v>414370800</v>
      </c>
      <c r="H19" s="13">
        <v>1</v>
      </c>
      <c r="I19" s="22">
        <v>352700</v>
      </c>
      <c r="J19" s="13">
        <v>1</v>
      </c>
      <c r="K19" s="13">
        <v>3600</v>
      </c>
      <c r="L19" s="13">
        <v>213</v>
      </c>
      <c r="M19" s="22">
        <v>119416900</v>
      </c>
      <c r="N19" s="13">
        <v>210</v>
      </c>
      <c r="O19" s="13">
        <v>118874000</v>
      </c>
      <c r="P19" s="13"/>
      <c r="Q19" s="22"/>
      <c r="R19" s="13">
        <v>3</v>
      </c>
      <c r="S19" s="22">
        <v>542900</v>
      </c>
      <c r="T19" s="9">
        <f t="shared" si="0"/>
        <v>3572</v>
      </c>
      <c r="U19" s="9">
        <f t="shared" si="0"/>
        <v>549910600</v>
      </c>
      <c r="V19" s="10">
        <f t="shared" si="1"/>
        <v>0.7541653134163989</v>
      </c>
      <c r="W19" s="11">
        <f t="shared" si="2"/>
        <v>3113</v>
      </c>
      <c r="X19" s="11">
        <f t="shared" si="3"/>
        <v>415266400</v>
      </c>
      <c r="Y19" s="11">
        <f t="shared" si="4"/>
        <v>133223.09669129457</v>
      </c>
      <c r="Z19" s="12">
        <f t="shared" si="5"/>
        <v>0.0009872513823155982</v>
      </c>
    </row>
    <row r="20" spans="1:26" ht="12.75">
      <c r="A20" s="4" t="s">
        <v>55</v>
      </c>
      <c r="B20" s="4" t="s">
        <v>56</v>
      </c>
      <c r="C20" s="3" t="s">
        <v>21</v>
      </c>
      <c r="D20" s="13">
        <v>454</v>
      </c>
      <c r="E20" s="13">
        <v>13511000</v>
      </c>
      <c r="F20" s="13">
        <v>5065</v>
      </c>
      <c r="G20" s="22">
        <v>360720700</v>
      </c>
      <c r="H20" s="13"/>
      <c r="I20" s="22"/>
      <c r="J20" s="13"/>
      <c r="K20" s="13"/>
      <c r="L20" s="13">
        <v>459</v>
      </c>
      <c r="M20" s="22">
        <v>172849200</v>
      </c>
      <c r="N20" s="13">
        <v>354</v>
      </c>
      <c r="O20" s="13">
        <v>98026900</v>
      </c>
      <c r="P20" s="13">
        <v>81</v>
      </c>
      <c r="Q20" s="22">
        <v>47897700</v>
      </c>
      <c r="R20" s="13">
        <v>24</v>
      </c>
      <c r="S20" s="22">
        <v>26924600</v>
      </c>
      <c r="T20" s="9">
        <f t="shared" si="0"/>
        <v>5978</v>
      </c>
      <c r="U20" s="9">
        <f t="shared" si="0"/>
        <v>547080900</v>
      </c>
      <c r="V20" s="10">
        <f t="shared" si="1"/>
        <v>0.6593553165537309</v>
      </c>
      <c r="W20" s="11">
        <f t="shared" si="2"/>
        <v>5065</v>
      </c>
      <c r="X20" s="11">
        <f t="shared" si="3"/>
        <v>387645300</v>
      </c>
      <c r="Y20" s="11">
        <f t="shared" si="4"/>
        <v>71218.30207305035</v>
      </c>
      <c r="Z20" s="12">
        <f t="shared" si="5"/>
        <v>0.049215024688304784</v>
      </c>
    </row>
    <row r="21" spans="1:26" ht="12.75">
      <c r="A21" s="4" t="s">
        <v>57</v>
      </c>
      <c r="B21" s="4" t="s">
        <v>58</v>
      </c>
      <c r="C21" s="3" t="s">
        <v>21</v>
      </c>
      <c r="D21" s="13">
        <v>118</v>
      </c>
      <c r="E21" s="13">
        <v>2660500</v>
      </c>
      <c r="F21" s="13">
        <v>447</v>
      </c>
      <c r="G21" s="22">
        <v>66616900</v>
      </c>
      <c r="H21" s="13">
        <v>6</v>
      </c>
      <c r="I21" s="22">
        <v>1098700</v>
      </c>
      <c r="J21" s="13">
        <v>7</v>
      </c>
      <c r="K21" s="13">
        <v>76100</v>
      </c>
      <c r="L21" s="13">
        <v>11</v>
      </c>
      <c r="M21" s="22">
        <v>2290800</v>
      </c>
      <c r="N21" s="13">
        <v>11</v>
      </c>
      <c r="O21" s="13">
        <v>2290800</v>
      </c>
      <c r="P21" s="13"/>
      <c r="Q21" s="22"/>
      <c r="R21" s="13"/>
      <c r="S21" s="22"/>
      <c r="T21" s="9">
        <f t="shared" si="0"/>
        <v>589</v>
      </c>
      <c r="U21" s="9">
        <f t="shared" si="0"/>
        <v>72743000</v>
      </c>
      <c r="V21" s="10">
        <f t="shared" si="1"/>
        <v>0.9308881954277387</v>
      </c>
      <c r="W21" s="11">
        <f t="shared" si="2"/>
        <v>453</v>
      </c>
      <c r="X21" s="11">
        <f t="shared" si="3"/>
        <v>67715600</v>
      </c>
      <c r="Y21" s="11">
        <f t="shared" si="4"/>
        <v>149482.56070640177</v>
      </c>
      <c r="Z21" s="12">
        <f t="shared" si="5"/>
        <v>0</v>
      </c>
    </row>
    <row r="22" spans="1:26" ht="12.75">
      <c r="A22" s="4" t="s">
        <v>59</v>
      </c>
      <c r="B22" s="4" t="s">
        <v>60</v>
      </c>
      <c r="C22" s="3" t="s">
        <v>21</v>
      </c>
      <c r="D22" s="13">
        <v>180</v>
      </c>
      <c r="E22" s="13">
        <v>11367900</v>
      </c>
      <c r="F22" s="13">
        <v>3731</v>
      </c>
      <c r="G22" s="22">
        <v>465068900</v>
      </c>
      <c r="H22" s="13"/>
      <c r="I22" s="22"/>
      <c r="J22" s="13"/>
      <c r="K22" s="13"/>
      <c r="L22" s="13">
        <v>289</v>
      </c>
      <c r="M22" s="22">
        <v>209426800</v>
      </c>
      <c r="N22" s="13">
        <v>275</v>
      </c>
      <c r="O22" s="13">
        <v>168398000</v>
      </c>
      <c r="P22" s="13"/>
      <c r="Q22" s="22"/>
      <c r="R22" s="13">
        <v>14</v>
      </c>
      <c r="S22" s="22">
        <v>41028800</v>
      </c>
      <c r="T22" s="9">
        <f t="shared" si="0"/>
        <v>4200</v>
      </c>
      <c r="U22" s="9">
        <f t="shared" si="0"/>
        <v>685863600</v>
      </c>
      <c r="V22" s="10">
        <f t="shared" si="1"/>
        <v>0.6780778277196807</v>
      </c>
      <c r="W22" s="11">
        <f t="shared" si="2"/>
        <v>3731</v>
      </c>
      <c r="X22" s="11">
        <f t="shared" si="3"/>
        <v>506097700</v>
      </c>
      <c r="Y22" s="11">
        <f t="shared" si="4"/>
        <v>124649.93299383543</v>
      </c>
      <c r="Z22" s="12">
        <f t="shared" si="5"/>
        <v>0.05982064072214942</v>
      </c>
    </row>
    <row r="23" spans="1:26" ht="12.75">
      <c r="A23" s="4" t="s">
        <v>61</v>
      </c>
      <c r="B23" s="4" t="s">
        <v>62</v>
      </c>
      <c r="C23" s="3" t="s">
        <v>21</v>
      </c>
      <c r="D23" s="13">
        <v>155</v>
      </c>
      <c r="E23" s="13">
        <v>61512700</v>
      </c>
      <c r="F23" s="13">
        <v>6248</v>
      </c>
      <c r="G23" s="22">
        <v>2494861000</v>
      </c>
      <c r="H23" s="13"/>
      <c r="I23" s="22"/>
      <c r="J23" s="13"/>
      <c r="K23" s="13"/>
      <c r="L23" s="13">
        <v>168</v>
      </c>
      <c r="M23" s="22">
        <v>114971300</v>
      </c>
      <c r="N23" s="13">
        <v>134</v>
      </c>
      <c r="O23" s="13">
        <v>95650000</v>
      </c>
      <c r="P23" s="13">
        <v>2</v>
      </c>
      <c r="Q23" s="22">
        <v>2494400</v>
      </c>
      <c r="R23" s="13">
        <v>32</v>
      </c>
      <c r="S23" s="22">
        <v>16826900</v>
      </c>
      <c r="T23" s="9">
        <f t="shared" si="0"/>
        <v>6571</v>
      </c>
      <c r="U23" s="9">
        <f t="shared" si="0"/>
        <v>2671345000</v>
      </c>
      <c r="V23" s="10">
        <f t="shared" si="1"/>
        <v>0.9339344038302803</v>
      </c>
      <c r="W23" s="11">
        <f t="shared" si="2"/>
        <v>6248</v>
      </c>
      <c r="X23" s="11">
        <f t="shared" si="3"/>
        <v>2511687900</v>
      </c>
      <c r="Y23" s="11">
        <f t="shared" si="4"/>
        <v>399305.5377720871</v>
      </c>
      <c r="Z23" s="12">
        <f t="shared" si="5"/>
        <v>0.006299036627616425</v>
      </c>
    </row>
    <row r="24" spans="1:26" ht="12.75">
      <c r="A24" s="4" t="s">
        <v>63</v>
      </c>
      <c r="B24" s="4" t="s">
        <v>64</v>
      </c>
      <c r="C24" s="3" t="s">
        <v>21</v>
      </c>
      <c r="D24" s="13">
        <v>322</v>
      </c>
      <c r="E24" s="13">
        <v>5528200</v>
      </c>
      <c r="F24" s="13">
        <v>649</v>
      </c>
      <c r="G24" s="22">
        <v>76961600</v>
      </c>
      <c r="H24" s="13">
        <v>3</v>
      </c>
      <c r="I24" s="22">
        <v>287400</v>
      </c>
      <c r="J24" s="13">
        <v>5</v>
      </c>
      <c r="K24" s="13">
        <v>28200</v>
      </c>
      <c r="L24" s="13">
        <v>37</v>
      </c>
      <c r="M24" s="22">
        <v>11040200</v>
      </c>
      <c r="N24" s="13">
        <v>34</v>
      </c>
      <c r="O24" s="13">
        <v>9393600</v>
      </c>
      <c r="P24" s="13">
        <v>1</v>
      </c>
      <c r="Q24" s="22">
        <v>206700</v>
      </c>
      <c r="R24" s="13">
        <v>2</v>
      </c>
      <c r="S24" s="22">
        <v>1439900</v>
      </c>
      <c r="T24" s="9">
        <f t="shared" si="0"/>
        <v>1016</v>
      </c>
      <c r="U24" s="9">
        <f t="shared" si="0"/>
        <v>93845600</v>
      </c>
      <c r="V24" s="10">
        <f t="shared" si="1"/>
        <v>0.8231499399012847</v>
      </c>
      <c r="W24" s="11">
        <f t="shared" si="2"/>
        <v>652</v>
      </c>
      <c r="X24" s="11">
        <f t="shared" si="3"/>
        <v>78688900</v>
      </c>
      <c r="Y24" s="11">
        <f t="shared" si="4"/>
        <v>118480.06134969325</v>
      </c>
      <c r="Z24" s="12">
        <f t="shared" si="5"/>
        <v>0.01534328727185931</v>
      </c>
    </row>
    <row r="25" spans="1:26" ht="12.75">
      <c r="A25" s="4" t="s">
        <v>65</v>
      </c>
      <c r="B25" s="4" t="s">
        <v>66</v>
      </c>
      <c r="C25" s="3" t="s">
        <v>67</v>
      </c>
      <c r="D25" s="13">
        <v>60</v>
      </c>
      <c r="E25" s="13">
        <v>19933000</v>
      </c>
      <c r="F25" s="13">
        <v>2106</v>
      </c>
      <c r="G25" s="22">
        <v>1120804400</v>
      </c>
      <c r="H25" s="13">
        <v>1</v>
      </c>
      <c r="I25" s="22">
        <v>951900</v>
      </c>
      <c r="J25" s="13">
        <v>5</v>
      </c>
      <c r="K25" s="13">
        <v>16200</v>
      </c>
      <c r="L25" s="13">
        <v>62</v>
      </c>
      <c r="M25" s="22">
        <v>153224900</v>
      </c>
      <c r="N25" s="13">
        <v>49</v>
      </c>
      <c r="O25" s="13">
        <v>90089700</v>
      </c>
      <c r="P25" s="13">
        <v>13</v>
      </c>
      <c r="Q25" s="22">
        <v>63135200</v>
      </c>
      <c r="R25" s="13"/>
      <c r="S25" s="22"/>
      <c r="T25" s="9">
        <f t="shared" si="0"/>
        <v>2234</v>
      </c>
      <c r="U25" s="9">
        <f t="shared" si="0"/>
        <v>1294930400</v>
      </c>
      <c r="V25" s="10">
        <f t="shared" si="1"/>
        <v>0.8662676387858375</v>
      </c>
      <c r="W25" s="11">
        <f t="shared" si="2"/>
        <v>2107</v>
      </c>
      <c r="X25" s="11">
        <f t="shared" si="3"/>
        <v>1121756300</v>
      </c>
      <c r="Y25" s="11">
        <f t="shared" si="4"/>
        <v>532395.0166112956</v>
      </c>
      <c r="Z25" s="12">
        <f t="shared" si="5"/>
        <v>0</v>
      </c>
    </row>
    <row r="26" spans="1:26" ht="12.75">
      <c r="A26" s="4" t="s">
        <v>68</v>
      </c>
      <c r="B26" s="4" t="s">
        <v>69</v>
      </c>
      <c r="C26" s="3" t="s">
        <v>67</v>
      </c>
      <c r="D26" s="13">
        <v>72</v>
      </c>
      <c r="E26" s="13">
        <v>99925400</v>
      </c>
      <c r="F26" s="13">
        <v>647</v>
      </c>
      <c r="G26" s="22">
        <v>1605454300</v>
      </c>
      <c r="H26" s="13"/>
      <c r="I26" s="22"/>
      <c r="J26" s="13"/>
      <c r="K26" s="13"/>
      <c r="L26" s="13">
        <v>20</v>
      </c>
      <c r="M26" s="22">
        <v>95411800</v>
      </c>
      <c r="N26" s="13">
        <v>20</v>
      </c>
      <c r="O26" s="13">
        <v>95411800</v>
      </c>
      <c r="P26" s="13"/>
      <c r="Q26" s="22"/>
      <c r="R26" s="13"/>
      <c r="S26" s="22"/>
      <c r="T26" s="9">
        <f t="shared" si="0"/>
        <v>739</v>
      </c>
      <c r="U26" s="9">
        <f t="shared" si="0"/>
        <v>1800791500</v>
      </c>
      <c r="V26" s="10">
        <f t="shared" si="1"/>
        <v>0.8915270313081776</v>
      </c>
      <c r="W26" s="11">
        <f t="shared" si="2"/>
        <v>647</v>
      </c>
      <c r="X26" s="11">
        <f t="shared" si="3"/>
        <v>1605454300</v>
      </c>
      <c r="Y26" s="11">
        <f t="shared" si="4"/>
        <v>2481382.2256568777</v>
      </c>
      <c r="Z26" s="12">
        <f t="shared" si="5"/>
        <v>0</v>
      </c>
    </row>
    <row r="27" spans="1:26" ht="12.75">
      <c r="A27" s="4" t="s">
        <v>70</v>
      </c>
      <c r="B27" s="4" t="s">
        <v>71</v>
      </c>
      <c r="C27" s="3" t="s">
        <v>67</v>
      </c>
      <c r="D27" s="13">
        <v>63</v>
      </c>
      <c r="E27" s="13">
        <v>10769100</v>
      </c>
      <c r="F27" s="13">
        <v>6876</v>
      </c>
      <c r="G27" s="22">
        <v>2079827755</v>
      </c>
      <c r="H27" s="13"/>
      <c r="I27" s="22"/>
      <c r="J27" s="13"/>
      <c r="K27" s="13"/>
      <c r="L27" s="13">
        <v>356</v>
      </c>
      <c r="M27" s="22">
        <v>302255900</v>
      </c>
      <c r="N27" s="13">
        <v>258</v>
      </c>
      <c r="O27" s="13">
        <v>195395400</v>
      </c>
      <c r="P27" s="13">
        <v>50</v>
      </c>
      <c r="Q27" s="22">
        <v>33554200</v>
      </c>
      <c r="R27" s="13">
        <v>48</v>
      </c>
      <c r="S27" s="22">
        <v>73306300</v>
      </c>
      <c r="T27" s="9">
        <f t="shared" si="0"/>
        <v>7295</v>
      </c>
      <c r="U27" s="9">
        <f t="shared" si="0"/>
        <v>2392852755</v>
      </c>
      <c r="V27" s="10">
        <f t="shared" si="1"/>
        <v>0.8691833422069466</v>
      </c>
      <c r="W27" s="11">
        <f t="shared" si="2"/>
        <v>6876</v>
      </c>
      <c r="X27" s="11">
        <f t="shared" si="3"/>
        <v>2153134055</v>
      </c>
      <c r="Y27" s="11">
        <f t="shared" si="4"/>
        <v>302476.404159395</v>
      </c>
      <c r="Z27" s="12">
        <f t="shared" si="5"/>
        <v>0.030635524834038523</v>
      </c>
    </row>
    <row r="28" spans="1:26" ht="12.75">
      <c r="A28" s="4" t="s">
        <v>72</v>
      </c>
      <c r="B28" s="4" t="s">
        <v>73</v>
      </c>
      <c r="C28" s="3" t="s">
        <v>67</v>
      </c>
      <c r="D28" s="13">
        <v>53</v>
      </c>
      <c r="E28" s="13">
        <v>2839700</v>
      </c>
      <c r="F28" s="13">
        <v>2021</v>
      </c>
      <c r="G28" s="22">
        <v>395385875</v>
      </c>
      <c r="H28" s="13"/>
      <c r="I28" s="22"/>
      <c r="J28" s="13"/>
      <c r="K28" s="13"/>
      <c r="L28" s="13">
        <v>129</v>
      </c>
      <c r="M28" s="22">
        <v>75433500</v>
      </c>
      <c r="N28" s="13">
        <v>91</v>
      </c>
      <c r="O28" s="13">
        <v>36218400</v>
      </c>
      <c r="P28" s="13">
        <v>13</v>
      </c>
      <c r="Q28" s="22">
        <v>14550200</v>
      </c>
      <c r="R28" s="13">
        <v>25</v>
      </c>
      <c r="S28" s="22">
        <v>24664900</v>
      </c>
      <c r="T28" s="9">
        <f t="shared" si="0"/>
        <v>2203</v>
      </c>
      <c r="U28" s="9">
        <f t="shared" si="0"/>
        <v>473659075</v>
      </c>
      <c r="V28" s="10">
        <f t="shared" si="1"/>
        <v>0.8347478088538681</v>
      </c>
      <c r="W28" s="11">
        <f t="shared" si="2"/>
        <v>2021</v>
      </c>
      <c r="X28" s="11">
        <f t="shared" si="3"/>
        <v>420050775</v>
      </c>
      <c r="Y28" s="11">
        <f t="shared" si="4"/>
        <v>195638.7308263236</v>
      </c>
      <c r="Z28" s="12">
        <f t="shared" si="5"/>
        <v>0.05207310764604267</v>
      </c>
    </row>
    <row r="29" spans="1:26" ht="12.75">
      <c r="A29" s="4" t="s">
        <v>74</v>
      </c>
      <c r="B29" s="4" t="s">
        <v>75</v>
      </c>
      <c r="C29" s="3" t="s">
        <v>67</v>
      </c>
      <c r="D29" s="13">
        <v>93</v>
      </c>
      <c r="E29" s="13">
        <v>15548680</v>
      </c>
      <c r="F29" s="13">
        <v>1546</v>
      </c>
      <c r="G29" s="22">
        <v>242047507</v>
      </c>
      <c r="H29" s="13"/>
      <c r="I29" s="22"/>
      <c r="J29" s="13"/>
      <c r="K29" s="13"/>
      <c r="L29" s="13">
        <v>452</v>
      </c>
      <c r="M29" s="22">
        <v>715321490</v>
      </c>
      <c r="N29" s="13">
        <v>143</v>
      </c>
      <c r="O29" s="13">
        <v>190698410</v>
      </c>
      <c r="P29" s="13">
        <v>294</v>
      </c>
      <c r="Q29" s="22">
        <v>518931180</v>
      </c>
      <c r="R29" s="13">
        <v>15</v>
      </c>
      <c r="S29" s="22">
        <v>5691900</v>
      </c>
      <c r="T29" s="9">
        <f t="shared" si="0"/>
        <v>2091</v>
      </c>
      <c r="U29" s="9">
        <f t="shared" si="0"/>
        <v>972917677</v>
      </c>
      <c r="V29" s="10">
        <f t="shared" si="1"/>
        <v>0.24878518781399425</v>
      </c>
      <c r="W29" s="11">
        <f t="shared" si="2"/>
        <v>1546</v>
      </c>
      <c r="X29" s="11">
        <f t="shared" si="3"/>
        <v>247739407</v>
      </c>
      <c r="Y29" s="11">
        <f t="shared" si="4"/>
        <v>156563.7173350582</v>
      </c>
      <c r="Z29" s="12">
        <f t="shared" si="5"/>
        <v>0.005850340819740291</v>
      </c>
    </row>
    <row r="30" spans="1:26" ht="12.75">
      <c r="A30" s="4" t="s">
        <v>76</v>
      </c>
      <c r="B30" s="4" t="s">
        <v>77</v>
      </c>
      <c r="C30" s="3" t="s">
        <v>67</v>
      </c>
      <c r="D30" s="13">
        <v>106</v>
      </c>
      <c r="E30" s="13">
        <v>9532300</v>
      </c>
      <c r="F30" s="13">
        <v>6305</v>
      </c>
      <c r="G30" s="22">
        <v>2090836700</v>
      </c>
      <c r="H30" s="13"/>
      <c r="I30" s="22"/>
      <c r="J30" s="13"/>
      <c r="K30" s="13"/>
      <c r="L30" s="13">
        <v>421</v>
      </c>
      <c r="M30" s="22">
        <v>352733200</v>
      </c>
      <c r="N30" s="13">
        <v>252</v>
      </c>
      <c r="O30" s="13">
        <v>141369500</v>
      </c>
      <c r="P30" s="13">
        <v>9</v>
      </c>
      <c r="Q30" s="22">
        <v>6232400</v>
      </c>
      <c r="R30" s="13">
        <v>160</v>
      </c>
      <c r="S30" s="22">
        <v>205131300</v>
      </c>
      <c r="T30" s="9">
        <f t="shared" si="0"/>
        <v>6832</v>
      </c>
      <c r="U30" s="9">
        <f t="shared" si="0"/>
        <v>2453102200</v>
      </c>
      <c r="V30" s="10">
        <f t="shared" si="1"/>
        <v>0.8523235191750266</v>
      </c>
      <c r="W30" s="11">
        <f t="shared" si="2"/>
        <v>6305</v>
      </c>
      <c r="X30" s="11">
        <f t="shared" si="3"/>
        <v>2295968000</v>
      </c>
      <c r="Y30" s="11">
        <f t="shared" si="4"/>
        <v>331615.6542426646</v>
      </c>
      <c r="Z30" s="12">
        <f t="shared" si="5"/>
        <v>0.08362117974538526</v>
      </c>
    </row>
    <row r="31" spans="1:26" ht="12.75">
      <c r="A31" s="4" t="s">
        <v>78</v>
      </c>
      <c r="B31" s="4" t="s">
        <v>79</v>
      </c>
      <c r="C31" s="3" t="s">
        <v>67</v>
      </c>
      <c r="D31" s="13">
        <v>92</v>
      </c>
      <c r="E31" s="13">
        <v>40014800</v>
      </c>
      <c r="F31" s="13">
        <v>2677</v>
      </c>
      <c r="G31" s="22">
        <v>2088854600</v>
      </c>
      <c r="H31" s="13">
        <v>4</v>
      </c>
      <c r="I31" s="22">
        <v>4930100</v>
      </c>
      <c r="J31" s="13">
        <v>4</v>
      </c>
      <c r="K31" s="13">
        <v>30500</v>
      </c>
      <c r="L31" s="13">
        <v>169</v>
      </c>
      <c r="M31" s="22">
        <v>233756100</v>
      </c>
      <c r="N31" s="13">
        <v>160</v>
      </c>
      <c r="O31" s="13">
        <v>214440600</v>
      </c>
      <c r="P31" s="13">
        <v>8</v>
      </c>
      <c r="Q31" s="22">
        <v>18309800</v>
      </c>
      <c r="R31" s="13">
        <v>1</v>
      </c>
      <c r="S31" s="22">
        <v>1005700</v>
      </c>
      <c r="T31" s="9">
        <f t="shared" si="0"/>
        <v>2946</v>
      </c>
      <c r="U31" s="9">
        <f t="shared" si="0"/>
        <v>2367586100</v>
      </c>
      <c r="V31" s="10">
        <f t="shared" si="1"/>
        <v>0.8843541951863968</v>
      </c>
      <c r="W31" s="11">
        <f t="shared" si="2"/>
        <v>2681</v>
      </c>
      <c r="X31" s="11">
        <f t="shared" si="3"/>
        <v>2094790400</v>
      </c>
      <c r="Y31" s="11">
        <f t="shared" si="4"/>
        <v>780971.5404699739</v>
      </c>
      <c r="Z31" s="12">
        <f t="shared" si="5"/>
        <v>0.0004247786384621873</v>
      </c>
    </row>
    <row r="32" spans="1:26" ht="12.75">
      <c r="A32" s="4" t="s">
        <v>80</v>
      </c>
      <c r="B32" s="4" t="s">
        <v>81</v>
      </c>
      <c r="C32" s="3" t="s">
        <v>67</v>
      </c>
      <c r="D32" s="13">
        <v>99</v>
      </c>
      <c r="E32" s="13">
        <v>29687100</v>
      </c>
      <c r="F32" s="13">
        <v>2710</v>
      </c>
      <c r="G32" s="22">
        <v>1614496200</v>
      </c>
      <c r="H32" s="13"/>
      <c r="I32" s="22"/>
      <c r="J32" s="13"/>
      <c r="K32" s="13"/>
      <c r="L32" s="13">
        <v>90</v>
      </c>
      <c r="M32" s="22">
        <v>153098200</v>
      </c>
      <c r="N32" s="13">
        <v>82</v>
      </c>
      <c r="O32" s="13">
        <v>136072200</v>
      </c>
      <c r="P32" s="13">
        <v>3</v>
      </c>
      <c r="Q32" s="22">
        <v>11685200</v>
      </c>
      <c r="R32" s="13">
        <v>5</v>
      </c>
      <c r="S32" s="22">
        <v>5340800</v>
      </c>
      <c r="T32" s="9">
        <f t="shared" si="0"/>
        <v>2899</v>
      </c>
      <c r="U32" s="9">
        <f t="shared" si="0"/>
        <v>1797281500</v>
      </c>
      <c r="V32" s="10">
        <f t="shared" si="1"/>
        <v>0.8982990143725399</v>
      </c>
      <c r="W32" s="11">
        <f t="shared" si="2"/>
        <v>2710</v>
      </c>
      <c r="X32" s="11">
        <f t="shared" si="3"/>
        <v>1619837000</v>
      </c>
      <c r="Y32" s="11">
        <f t="shared" si="4"/>
        <v>595755.0553505535</v>
      </c>
      <c r="Z32" s="12">
        <f t="shared" si="5"/>
        <v>0.002971599051122487</v>
      </c>
    </row>
    <row r="33" spans="1:26" ht="12.75">
      <c r="A33" s="4" t="s">
        <v>82</v>
      </c>
      <c r="B33" s="4" t="s">
        <v>83</v>
      </c>
      <c r="C33" s="3" t="s">
        <v>67</v>
      </c>
      <c r="D33" s="13">
        <v>76</v>
      </c>
      <c r="E33" s="13">
        <v>25416600</v>
      </c>
      <c r="F33" s="13">
        <v>1601</v>
      </c>
      <c r="G33" s="22">
        <v>1078919200</v>
      </c>
      <c r="H33" s="13"/>
      <c r="I33" s="22"/>
      <c r="J33" s="13"/>
      <c r="K33" s="13"/>
      <c r="L33" s="13">
        <v>9</v>
      </c>
      <c r="M33" s="22">
        <v>38379400</v>
      </c>
      <c r="N33" s="13">
        <v>8</v>
      </c>
      <c r="O33" s="13">
        <v>37029400</v>
      </c>
      <c r="P33" s="13"/>
      <c r="Q33" s="22"/>
      <c r="R33" s="13">
        <v>1</v>
      </c>
      <c r="S33" s="22">
        <v>1350000</v>
      </c>
      <c r="T33" s="9">
        <f t="shared" si="0"/>
        <v>1686</v>
      </c>
      <c r="U33" s="9">
        <f t="shared" si="0"/>
        <v>1142715200</v>
      </c>
      <c r="V33" s="10">
        <f t="shared" si="1"/>
        <v>0.9441715661085107</v>
      </c>
      <c r="W33" s="11">
        <f t="shared" si="2"/>
        <v>1601</v>
      </c>
      <c r="X33" s="11">
        <f t="shared" si="3"/>
        <v>1080269200</v>
      </c>
      <c r="Y33" s="11">
        <f t="shared" si="4"/>
        <v>673903.3104309806</v>
      </c>
      <c r="Z33" s="12">
        <f t="shared" si="5"/>
        <v>0.0011813967294738007</v>
      </c>
    </row>
    <row r="34" spans="1:26" ht="12.75">
      <c r="A34" s="4" t="s">
        <v>84</v>
      </c>
      <c r="B34" s="4" t="s">
        <v>85</v>
      </c>
      <c r="C34" s="3" t="s">
        <v>67</v>
      </c>
      <c r="D34" s="13">
        <v>15</v>
      </c>
      <c r="E34" s="13">
        <v>1141800</v>
      </c>
      <c r="F34" s="13">
        <v>4975</v>
      </c>
      <c r="G34" s="22">
        <v>1903953900</v>
      </c>
      <c r="H34" s="13"/>
      <c r="I34" s="22"/>
      <c r="J34" s="13">
        <v>1</v>
      </c>
      <c r="K34" s="13">
        <v>10500</v>
      </c>
      <c r="L34" s="13">
        <v>180</v>
      </c>
      <c r="M34" s="22">
        <v>175820800</v>
      </c>
      <c r="N34" s="13">
        <v>144</v>
      </c>
      <c r="O34" s="13">
        <v>99752100</v>
      </c>
      <c r="P34" s="13">
        <v>11</v>
      </c>
      <c r="Q34" s="22">
        <v>6762200</v>
      </c>
      <c r="R34" s="13">
        <v>25</v>
      </c>
      <c r="S34" s="22">
        <v>69306500</v>
      </c>
      <c r="T34" s="9">
        <f t="shared" si="0"/>
        <v>5171</v>
      </c>
      <c r="U34" s="9">
        <f t="shared" si="0"/>
        <v>2080927000</v>
      </c>
      <c r="V34" s="10">
        <f t="shared" si="1"/>
        <v>0.9149546812550369</v>
      </c>
      <c r="W34" s="11">
        <f t="shared" si="2"/>
        <v>4975</v>
      </c>
      <c r="X34" s="11">
        <f t="shared" si="3"/>
        <v>1973260400</v>
      </c>
      <c r="Y34" s="11">
        <f t="shared" si="4"/>
        <v>382704.30150753766</v>
      </c>
      <c r="Z34" s="12">
        <f t="shared" si="5"/>
        <v>0.03330558928785104</v>
      </c>
    </row>
    <row r="35" spans="1:26" ht="12.75">
      <c r="A35" s="4" t="s">
        <v>86</v>
      </c>
      <c r="B35" s="4" t="s">
        <v>87</v>
      </c>
      <c r="C35" s="3" t="s">
        <v>67</v>
      </c>
      <c r="D35" s="13">
        <v>64</v>
      </c>
      <c r="E35" s="13">
        <v>23822600</v>
      </c>
      <c r="F35" s="13">
        <v>4636</v>
      </c>
      <c r="G35" s="22">
        <v>1534921200</v>
      </c>
      <c r="H35" s="13"/>
      <c r="I35" s="22"/>
      <c r="J35" s="13"/>
      <c r="K35" s="13"/>
      <c r="L35" s="13">
        <v>301</v>
      </c>
      <c r="M35" s="22">
        <v>488584600</v>
      </c>
      <c r="N35" s="13">
        <v>223</v>
      </c>
      <c r="O35" s="13">
        <v>297067700</v>
      </c>
      <c r="P35" s="13">
        <v>58</v>
      </c>
      <c r="Q35" s="22">
        <v>123075400</v>
      </c>
      <c r="R35" s="13">
        <v>20</v>
      </c>
      <c r="S35" s="22">
        <v>68441500</v>
      </c>
      <c r="T35" s="9">
        <f t="shared" si="0"/>
        <v>5001</v>
      </c>
      <c r="U35" s="9">
        <f t="shared" si="0"/>
        <v>2047328400</v>
      </c>
      <c r="V35" s="10">
        <f t="shared" si="1"/>
        <v>0.7497190973368024</v>
      </c>
      <c r="W35" s="11">
        <f t="shared" si="2"/>
        <v>4636</v>
      </c>
      <c r="X35" s="11">
        <f t="shared" si="3"/>
        <v>1603362700</v>
      </c>
      <c r="Y35" s="11">
        <f t="shared" si="4"/>
        <v>331087.4029335634</v>
      </c>
      <c r="Z35" s="12">
        <f t="shared" si="5"/>
        <v>0.033429663751062114</v>
      </c>
    </row>
    <row r="36" spans="1:26" ht="12.75">
      <c r="A36" s="4" t="s">
        <v>88</v>
      </c>
      <c r="B36" s="4" t="s">
        <v>89</v>
      </c>
      <c r="C36" s="3" t="s">
        <v>67</v>
      </c>
      <c r="D36" s="13">
        <v>69</v>
      </c>
      <c r="E36" s="13">
        <v>21905600</v>
      </c>
      <c r="F36" s="13">
        <v>1916</v>
      </c>
      <c r="G36" s="22">
        <v>279467660</v>
      </c>
      <c r="H36" s="13"/>
      <c r="I36" s="22"/>
      <c r="J36" s="13"/>
      <c r="K36" s="13"/>
      <c r="L36" s="13">
        <v>301</v>
      </c>
      <c r="M36" s="22">
        <v>626470571</v>
      </c>
      <c r="N36" s="13">
        <v>171</v>
      </c>
      <c r="O36" s="13">
        <v>273181971</v>
      </c>
      <c r="P36" s="13">
        <v>94</v>
      </c>
      <c r="Q36" s="22">
        <v>292189000</v>
      </c>
      <c r="R36" s="13">
        <v>36</v>
      </c>
      <c r="S36" s="22">
        <v>61099600</v>
      </c>
      <c r="T36" s="9">
        <f t="shared" si="0"/>
        <v>2286</v>
      </c>
      <c r="U36" s="9">
        <f t="shared" si="0"/>
        <v>927843831</v>
      </c>
      <c r="V36" s="10">
        <f t="shared" si="1"/>
        <v>0.3012011834995969</v>
      </c>
      <c r="W36" s="11">
        <f t="shared" si="2"/>
        <v>1916</v>
      </c>
      <c r="X36" s="11">
        <f t="shared" si="3"/>
        <v>340567260</v>
      </c>
      <c r="Y36" s="11">
        <f t="shared" si="4"/>
        <v>145859.9478079332</v>
      </c>
      <c r="Z36" s="12">
        <f t="shared" si="5"/>
        <v>0.06585116800760407</v>
      </c>
    </row>
    <row r="37" spans="1:26" ht="12.75">
      <c r="A37" s="4" t="s">
        <v>90</v>
      </c>
      <c r="B37" s="4" t="s">
        <v>91</v>
      </c>
      <c r="C37" s="3" t="s">
        <v>67</v>
      </c>
      <c r="D37" s="13">
        <v>194</v>
      </c>
      <c r="E37" s="13">
        <v>27174800</v>
      </c>
      <c r="F37" s="13">
        <v>2753</v>
      </c>
      <c r="G37" s="22">
        <v>588285400</v>
      </c>
      <c r="H37" s="13"/>
      <c r="I37" s="22"/>
      <c r="J37" s="13"/>
      <c r="K37" s="13"/>
      <c r="L37" s="13">
        <v>170</v>
      </c>
      <c r="M37" s="22">
        <v>500442700</v>
      </c>
      <c r="N37" s="13">
        <v>109</v>
      </c>
      <c r="O37" s="13">
        <v>236662300</v>
      </c>
      <c r="P37" s="13">
        <v>12</v>
      </c>
      <c r="Q37" s="22">
        <v>16900800</v>
      </c>
      <c r="R37" s="13">
        <v>49</v>
      </c>
      <c r="S37" s="22">
        <v>246879600</v>
      </c>
      <c r="T37" s="9">
        <f t="shared" si="0"/>
        <v>3117</v>
      </c>
      <c r="U37" s="9">
        <f t="shared" si="0"/>
        <v>1115902900</v>
      </c>
      <c r="V37" s="10">
        <f t="shared" si="1"/>
        <v>0.527183323925406</v>
      </c>
      <c r="W37" s="11">
        <f t="shared" si="2"/>
        <v>2753</v>
      </c>
      <c r="X37" s="11">
        <f t="shared" si="3"/>
        <v>835165000</v>
      </c>
      <c r="Y37" s="11">
        <f t="shared" si="4"/>
        <v>213688.8485288776</v>
      </c>
      <c r="Z37" s="12">
        <f t="shared" si="5"/>
        <v>0.221237528820832</v>
      </c>
    </row>
    <row r="38" spans="1:26" ht="12.75">
      <c r="A38" s="4" t="s">
        <v>92</v>
      </c>
      <c r="B38" s="4" t="s">
        <v>93</v>
      </c>
      <c r="C38" s="3" t="s">
        <v>67</v>
      </c>
      <c r="D38" s="13">
        <v>78</v>
      </c>
      <c r="E38" s="13">
        <v>19367100</v>
      </c>
      <c r="F38" s="13">
        <v>2274</v>
      </c>
      <c r="G38" s="22">
        <v>1180119000</v>
      </c>
      <c r="H38" s="13">
        <v>1</v>
      </c>
      <c r="I38" s="22">
        <v>276700</v>
      </c>
      <c r="J38" s="13">
        <v>1</v>
      </c>
      <c r="K38" s="13">
        <v>5100</v>
      </c>
      <c r="L38" s="13">
        <v>141</v>
      </c>
      <c r="M38" s="22">
        <v>164879400</v>
      </c>
      <c r="N38" s="13">
        <v>131</v>
      </c>
      <c r="O38" s="13">
        <v>159993400</v>
      </c>
      <c r="P38" s="13">
        <v>10</v>
      </c>
      <c r="Q38" s="22">
        <v>4886000</v>
      </c>
      <c r="R38" s="13"/>
      <c r="S38" s="22"/>
      <c r="T38" s="9">
        <f t="shared" si="0"/>
        <v>2495</v>
      </c>
      <c r="U38" s="9">
        <f t="shared" si="0"/>
        <v>1364647300</v>
      </c>
      <c r="V38" s="10">
        <f t="shared" si="1"/>
        <v>0.8649822558546812</v>
      </c>
      <c r="W38" s="11">
        <f t="shared" si="2"/>
        <v>2275</v>
      </c>
      <c r="X38" s="11">
        <f t="shared" si="3"/>
        <v>1180395700</v>
      </c>
      <c r="Y38" s="11">
        <f t="shared" si="4"/>
        <v>518855.25274725276</v>
      </c>
      <c r="Z38" s="12">
        <f t="shared" si="5"/>
        <v>0</v>
      </c>
    </row>
    <row r="39" spans="1:26" ht="12.75">
      <c r="A39" s="4" t="s">
        <v>94</v>
      </c>
      <c r="B39" s="4" t="s">
        <v>95</v>
      </c>
      <c r="C39" s="3" t="s">
        <v>67</v>
      </c>
      <c r="D39" s="13">
        <v>119</v>
      </c>
      <c r="E39" s="13">
        <v>27778700</v>
      </c>
      <c r="F39" s="13">
        <v>6661</v>
      </c>
      <c r="G39" s="22">
        <v>3737817100</v>
      </c>
      <c r="H39" s="13"/>
      <c r="I39" s="22"/>
      <c r="J39" s="13"/>
      <c r="K39" s="13"/>
      <c r="L39" s="13">
        <v>698</v>
      </c>
      <c r="M39" s="22">
        <v>1216878600</v>
      </c>
      <c r="N39" s="13">
        <v>514</v>
      </c>
      <c r="O39" s="13">
        <v>750996800</v>
      </c>
      <c r="P39" s="13">
        <v>133</v>
      </c>
      <c r="Q39" s="22">
        <v>318166500</v>
      </c>
      <c r="R39" s="13">
        <v>51</v>
      </c>
      <c r="S39" s="22">
        <v>147715300</v>
      </c>
      <c r="T39" s="9">
        <f t="shared" si="0"/>
        <v>7478</v>
      </c>
      <c r="U39" s="9">
        <f t="shared" si="0"/>
        <v>4982474400</v>
      </c>
      <c r="V39" s="10">
        <f t="shared" si="1"/>
        <v>0.7501929362647604</v>
      </c>
      <c r="W39" s="11">
        <f t="shared" si="2"/>
        <v>6661</v>
      </c>
      <c r="X39" s="11">
        <f t="shared" si="3"/>
        <v>3885532400</v>
      </c>
      <c r="Y39" s="11">
        <f t="shared" si="4"/>
        <v>561149.5421107942</v>
      </c>
      <c r="Z39" s="12">
        <f t="shared" si="5"/>
        <v>0.029646976209250567</v>
      </c>
    </row>
    <row r="40" spans="1:26" ht="12.75">
      <c r="A40" s="4" t="s">
        <v>96</v>
      </c>
      <c r="B40" s="4" t="s">
        <v>97</v>
      </c>
      <c r="C40" s="3" t="s">
        <v>67</v>
      </c>
      <c r="D40" s="13">
        <v>68</v>
      </c>
      <c r="E40" s="13">
        <v>36930800</v>
      </c>
      <c r="F40" s="13">
        <v>1925</v>
      </c>
      <c r="G40" s="22">
        <v>1367120100</v>
      </c>
      <c r="H40" s="13"/>
      <c r="I40" s="22"/>
      <c r="J40" s="13"/>
      <c r="K40" s="13"/>
      <c r="L40" s="13">
        <v>115</v>
      </c>
      <c r="M40" s="22">
        <v>641698400</v>
      </c>
      <c r="N40" s="13">
        <v>113</v>
      </c>
      <c r="O40" s="13">
        <v>639342300</v>
      </c>
      <c r="P40" s="13">
        <v>1</v>
      </c>
      <c r="Q40" s="22">
        <v>1383600</v>
      </c>
      <c r="R40" s="13">
        <v>1</v>
      </c>
      <c r="S40" s="22">
        <v>972500</v>
      </c>
      <c r="T40" s="9">
        <f t="shared" si="0"/>
        <v>2108</v>
      </c>
      <c r="U40" s="9">
        <f t="shared" si="0"/>
        <v>2045749300</v>
      </c>
      <c r="V40" s="10">
        <f t="shared" si="1"/>
        <v>0.6682735269663785</v>
      </c>
      <c r="W40" s="11">
        <f t="shared" si="2"/>
        <v>1925</v>
      </c>
      <c r="X40" s="11">
        <f t="shared" si="3"/>
        <v>1368092600</v>
      </c>
      <c r="Y40" s="11">
        <f t="shared" si="4"/>
        <v>710192.2597402597</v>
      </c>
      <c r="Z40" s="12">
        <f t="shared" si="5"/>
        <v>0.00047537594171485236</v>
      </c>
    </row>
    <row r="41" spans="1:26" ht="12.75">
      <c r="A41" s="4" t="s">
        <v>98</v>
      </c>
      <c r="B41" s="4" t="s">
        <v>99</v>
      </c>
      <c r="C41" s="3" t="s">
        <v>67</v>
      </c>
      <c r="D41" s="13">
        <v>136</v>
      </c>
      <c r="E41" s="13">
        <v>30195800</v>
      </c>
      <c r="F41" s="13">
        <v>10204</v>
      </c>
      <c r="G41" s="22">
        <v>4171669200</v>
      </c>
      <c r="H41" s="13"/>
      <c r="I41" s="22"/>
      <c r="J41" s="13"/>
      <c r="K41" s="13"/>
      <c r="L41" s="13">
        <v>479</v>
      </c>
      <c r="M41" s="22">
        <v>863936300</v>
      </c>
      <c r="N41" s="13">
        <v>400</v>
      </c>
      <c r="O41" s="13">
        <v>498913900</v>
      </c>
      <c r="P41" s="13">
        <v>66</v>
      </c>
      <c r="Q41" s="22">
        <v>220147700</v>
      </c>
      <c r="R41" s="13">
        <v>13</v>
      </c>
      <c r="S41" s="22">
        <v>144874700</v>
      </c>
      <c r="T41" s="9">
        <f t="shared" si="0"/>
        <v>10819</v>
      </c>
      <c r="U41" s="9">
        <f t="shared" si="0"/>
        <v>5065801300</v>
      </c>
      <c r="V41" s="10">
        <f t="shared" si="1"/>
        <v>0.8234964130946075</v>
      </c>
      <c r="W41" s="11">
        <f t="shared" si="2"/>
        <v>10204</v>
      </c>
      <c r="X41" s="11">
        <f t="shared" si="3"/>
        <v>4316543900</v>
      </c>
      <c r="Y41" s="11">
        <f t="shared" si="4"/>
        <v>408826.8522148177</v>
      </c>
      <c r="Z41" s="12">
        <f t="shared" si="5"/>
        <v>0.028598575313248074</v>
      </c>
    </row>
    <row r="42" spans="1:26" ht="12.75">
      <c r="A42" s="4" t="s">
        <v>100</v>
      </c>
      <c r="B42" s="4" t="s">
        <v>101</v>
      </c>
      <c r="C42" s="3" t="s">
        <v>67</v>
      </c>
      <c r="D42" s="13">
        <v>74</v>
      </c>
      <c r="E42" s="13">
        <v>6899600</v>
      </c>
      <c r="F42" s="13">
        <v>2075</v>
      </c>
      <c r="G42" s="22">
        <v>388905900</v>
      </c>
      <c r="H42" s="13"/>
      <c r="I42" s="22"/>
      <c r="J42" s="13"/>
      <c r="K42" s="13"/>
      <c r="L42" s="13">
        <v>438</v>
      </c>
      <c r="M42" s="22">
        <v>223769000</v>
      </c>
      <c r="N42" s="13">
        <v>203</v>
      </c>
      <c r="O42" s="13">
        <v>111008700</v>
      </c>
      <c r="P42" s="13">
        <v>112</v>
      </c>
      <c r="Q42" s="22">
        <v>45829800</v>
      </c>
      <c r="R42" s="13">
        <v>123</v>
      </c>
      <c r="S42" s="22">
        <v>66930500</v>
      </c>
      <c r="T42" s="9">
        <f t="shared" si="0"/>
        <v>2587</v>
      </c>
      <c r="U42" s="9">
        <f t="shared" si="0"/>
        <v>619574500</v>
      </c>
      <c r="V42" s="10">
        <f t="shared" si="1"/>
        <v>0.6276983639578453</v>
      </c>
      <c r="W42" s="11">
        <f t="shared" si="2"/>
        <v>2075</v>
      </c>
      <c r="X42" s="11">
        <f t="shared" si="3"/>
        <v>455836400</v>
      </c>
      <c r="Y42" s="11">
        <f t="shared" si="4"/>
        <v>187424.53012048194</v>
      </c>
      <c r="Z42" s="12">
        <f t="shared" si="5"/>
        <v>0.10802655693544522</v>
      </c>
    </row>
    <row r="43" spans="1:26" ht="12.75">
      <c r="A43" s="4" t="s">
        <v>102</v>
      </c>
      <c r="B43" s="4" t="s">
        <v>103</v>
      </c>
      <c r="C43" s="3" t="s">
        <v>67</v>
      </c>
      <c r="D43" s="13">
        <v>117</v>
      </c>
      <c r="E43" s="13">
        <v>130801900</v>
      </c>
      <c r="F43" s="13">
        <v>8498</v>
      </c>
      <c r="G43" s="22">
        <v>3525098500</v>
      </c>
      <c r="H43" s="13"/>
      <c r="I43" s="22"/>
      <c r="J43" s="13"/>
      <c r="K43" s="13"/>
      <c r="L43" s="13">
        <v>492</v>
      </c>
      <c r="M43" s="22">
        <v>2348692920</v>
      </c>
      <c r="N43" s="13">
        <v>413</v>
      </c>
      <c r="O43" s="13">
        <v>926872600</v>
      </c>
      <c r="P43" s="13">
        <v>9</v>
      </c>
      <c r="Q43" s="22">
        <v>10229700</v>
      </c>
      <c r="R43" s="13">
        <v>70</v>
      </c>
      <c r="S43" s="22">
        <v>1411590620</v>
      </c>
      <c r="T43" s="9">
        <f t="shared" si="0"/>
        <v>9107</v>
      </c>
      <c r="U43" s="9">
        <f t="shared" si="0"/>
        <v>6004593320</v>
      </c>
      <c r="V43" s="10">
        <f t="shared" si="1"/>
        <v>0.5870669855789667</v>
      </c>
      <c r="W43" s="11">
        <f t="shared" si="2"/>
        <v>8498</v>
      </c>
      <c r="X43" s="11">
        <f t="shared" si="3"/>
        <v>4936689120</v>
      </c>
      <c r="Y43" s="11">
        <f t="shared" si="4"/>
        <v>414815.07413509063</v>
      </c>
      <c r="Z43" s="12">
        <f t="shared" si="5"/>
        <v>0.2350851331260516</v>
      </c>
    </row>
    <row r="44" spans="1:26" ht="12.75">
      <c r="A44" s="4" t="s">
        <v>104</v>
      </c>
      <c r="B44" s="4" t="s">
        <v>105</v>
      </c>
      <c r="C44" s="3" t="s">
        <v>67</v>
      </c>
      <c r="D44" s="13">
        <v>165</v>
      </c>
      <c r="E44" s="13">
        <v>80998400</v>
      </c>
      <c r="F44" s="13">
        <v>3447</v>
      </c>
      <c r="G44" s="22">
        <v>4379627600</v>
      </c>
      <c r="H44" s="13">
        <v>5</v>
      </c>
      <c r="I44" s="22">
        <v>6344900</v>
      </c>
      <c r="J44" s="13">
        <v>11</v>
      </c>
      <c r="K44" s="13">
        <v>21200</v>
      </c>
      <c r="L44" s="13">
        <v>71</v>
      </c>
      <c r="M44" s="22">
        <v>425947900</v>
      </c>
      <c r="N44" s="13">
        <v>55</v>
      </c>
      <c r="O44" s="13">
        <v>384240500</v>
      </c>
      <c r="P44" s="13">
        <v>15</v>
      </c>
      <c r="Q44" s="22">
        <v>23568000</v>
      </c>
      <c r="R44" s="13">
        <v>1</v>
      </c>
      <c r="S44" s="22">
        <v>18139400</v>
      </c>
      <c r="T44" s="9">
        <f t="shared" si="0"/>
        <v>3699</v>
      </c>
      <c r="U44" s="9">
        <f t="shared" si="0"/>
        <v>4892940000</v>
      </c>
      <c r="V44" s="10">
        <f t="shared" si="1"/>
        <v>0.896387958977629</v>
      </c>
      <c r="W44" s="11">
        <f t="shared" si="2"/>
        <v>3452</v>
      </c>
      <c r="X44" s="11">
        <f t="shared" si="3"/>
        <v>4404111900</v>
      </c>
      <c r="Y44" s="11">
        <f t="shared" si="4"/>
        <v>1270559.8203939744</v>
      </c>
      <c r="Z44" s="12">
        <f t="shared" si="5"/>
        <v>0.0037072598478624305</v>
      </c>
    </row>
    <row r="45" spans="1:26" ht="12.75">
      <c r="A45" s="4" t="s">
        <v>106</v>
      </c>
      <c r="B45" s="4" t="s">
        <v>107</v>
      </c>
      <c r="C45" s="3" t="s">
        <v>67</v>
      </c>
      <c r="D45" s="13">
        <v>138</v>
      </c>
      <c r="E45" s="13">
        <v>11812800</v>
      </c>
      <c r="F45" s="13">
        <v>5470</v>
      </c>
      <c r="G45" s="22">
        <v>890072700</v>
      </c>
      <c r="H45" s="13"/>
      <c r="I45" s="22"/>
      <c r="J45" s="13"/>
      <c r="K45" s="13"/>
      <c r="L45" s="13">
        <v>652</v>
      </c>
      <c r="M45" s="22">
        <v>282559100</v>
      </c>
      <c r="N45" s="13">
        <v>456</v>
      </c>
      <c r="O45" s="13">
        <v>152907900</v>
      </c>
      <c r="P45" s="13">
        <v>79</v>
      </c>
      <c r="Q45" s="22">
        <v>81162600</v>
      </c>
      <c r="R45" s="13">
        <v>117</v>
      </c>
      <c r="S45" s="22">
        <v>48488600</v>
      </c>
      <c r="T45" s="9">
        <f t="shared" si="0"/>
        <v>6260</v>
      </c>
      <c r="U45" s="9">
        <f t="shared" si="0"/>
        <v>1184444600</v>
      </c>
      <c r="V45" s="10">
        <f t="shared" si="1"/>
        <v>0.7514684097508655</v>
      </c>
      <c r="W45" s="11">
        <f t="shared" si="2"/>
        <v>5470</v>
      </c>
      <c r="X45" s="11">
        <f t="shared" si="3"/>
        <v>938561300</v>
      </c>
      <c r="Y45" s="11">
        <f t="shared" si="4"/>
        <v>162718.95795246802</v>
      </c>
      <c r="Z45" s="12">
        <f t="shared" si="5"/>
        <v>0.040937837025049544</v>
      </c>
    </row>
    <row r="46" spans="1:26" ht="12.75">
      <c r="A46" s="4" t="s">
        <v>108</v>
      </c>
      <c r="B46" s="4" t="s">
        <v>109</v>
      </c>
      <c r="C46" s="3" t="s">
        <v>67</v>
      </c>
      <c r="D46" s="13">
        <v>60</v>
      </c>
      <c r="E46" s="13">
        <v>13634300</v>
      </c>
      <c r="F46" s="13">
        <v>3842</v>
      </c>
      <c r="G46" s="22">
        <v>2074105200</v>
      </c>
      <c r="H46" s="13"/>
      <c r="I46" s="22"/>
      <c r="J46" s="13"/>
      <c r="K46" s="13"/>
      <c r="L46" s="13">
        <v>107</v>
      </c>
      <c r="M46" s="22">
        <v>192917900</v>
      </c>
      <c r="N46" s="13">
        <v>100</v>
      </c>
      <c r="O46" s="13">
        <v>165440900</v>
      </c>
      <c r="P46" s="13">
        <v>7</v>
      </c>
      <c r="Q46" s="22">
        <v>27477000</v>
      </c>
      <c r="R46" s="13"/>
      <c r="S46" s="22"/>
      <c r="T46" s="9">
        <f t="shared" si="0"/>
        <v>4009</v>
      </c>
      <c r="U46" s="9">
        <f t="shared" si="0"/>
        <v>2280657400</v>
      </c>
      <c r="V46" s="10">
        <f t="shared" si="1"/>
        <v>0.9094330432970774</v>
      </c>
      <c r="W46" s="11">
        <f t="shared" si="2"/>
        <v>3842</v>
      </c>
      <c r="X46" s="11">
        <f t="shared" si="3"/>
        <v>2074105200</v>
      </c>
      <c r="Y46" s="11">
        <f t="shared" si="4"/>
        <v>539850.3904216554</v>
      </c>
      <c r="Z46" s="12">
        <f t="shared" si="5"/>
        <v>0</v>
      </c>
    </row>
    <row r="47" spans="1:26" ht="12.75">
      <c r="A47" s="4" t="s">
        <v>110</v>
      </c>
      <c r="B47" s="4" t="s">
        <v>111</v>
      </c>
      <c r="C47" s="3" t="s">
        <v>67</v>
      </c>
      <c r="D47" s="13">
        <v>226</v>
      </c>
      <c r="E47" s="13">
        <v>52587500</v>
      </c>
      <c r="F47" s="13">
        <v>8202</v>
      </c>
      <c r="G47" s="22">
        <v>2749255400</v>
      </c>
      <c r="H47" s="13"/>
      <c r="I47" s="22"/>
      <c r="J47" s="13"/>
      <c r="K47" s="13"/>
      <c r="L47" s="13">
        <v>1463</v>
      </c>
      <c r="M47" s="22">
        <v>3472284400</v>
      </c>
      <c r="N47" s="13">
        <v>1020</v>
      </c>
      <c r="O47" s="13">
        <v>2007826000</v>
      </c>
      <c r="P47" s="13">
        <v>236</v>
      </c>
      <c r="Q47" s="22">
        <v>342569200</v>
      </c>
      <c r="R47" s="13">
        <v>207</v>
      </c>
      <c r="S47" s="22">
        <v>1121889200</v>
      </c>
      <c r="T47" s="9">
        <f t="shared" si="0"/>
        <v>9891</v>
      </c>
      <c r="U47" s="9">
        <f t="shared" si="0"/>
        <v>6274127300</v>
      </c>
      <c r="V47" s="10">
        <f t="shared" si="1"/>
        <v>0.4381892920789159</v>
      </c>
      <c r="W47" s="11">
        <f t="shared" si="2"/>
        <v>8202</v>
      </c>
      <c r="X47" s="11">
        <f t="shared" si="3"/>
        <v>3871144600</v>
      </c>
      <c r="Y47" s="11">
        <f t="shared" si="4"/>
        <v>335193.29431845894</v>
      </c>
      <c r="Z47" s="12">
        <f t="shared" si="5"/>
        <v>0.17881199190842048</v>
      </c>
    </row>
    <row r="48" spans="1:26" ht="12.75">
      <c r="A48" s="4" t="s">
        <v>112</v>
      </c>
      <c r="B48" s="4" t="s">
        <v>113</v>
      </c>
      <c r="C48" s="3" t="s">
        <v>67</v>
      </c>
      <c r="D48" s="13">
        <v>70</v>
      </c>
      <c r="E48" s="13">
        <v>22888400</v>
      </c>
      <c r="F48" s="13">
        <v>1568</v>
      </c>
      <c r="G48" s="22">
        <v>1012540900</v>
      </c>
      <c r="H48" s="13"/>
      <c r="I48" s="22"/>
      <c r="J48" s="13"/>
      <c r="K48" s="13"/>
      <c r="L48" s="13">
        <v>28</v>
      </c>
      <c r="M48" s="22">
        <v>37777900</v>
      </c>
      <c r="N48" s="13">
        <v>28</v>
      </c>
      <c r="O48" s="13">
        <v>37777900</v>
      </c>
      <c r="P48" s="13"/>
      <c r="Q48" s="22"/>
      <c r="R48" s="13"/>
      <c r="S48" s="22"/>
      <c r="T48" s="9">
        <f t="shared" si="0"/>
        <v>1666</v>
      </c>
      <c r="U48" s="9">
        <f t="shared" si="0"/>
        <v>1073207200</v>
      </c>
      <c r="V48" s="10">
        <f t="shared" si="1"/>
        <v>0.943471959561956</v>
      </c>
      <c r="W48" s="11">
        <f t="shared" si="2"/>
        <v>1568</v>
      </c>
      <c r="X48" s="11">
        <f t="shared" si="3"/>
        <v>1012540900</v>
      </c>
      <c r="Y48" s="11">
        <f t="shared" si="4"/>
        <v>645753.125</v>
      </c>
      <c r="Z48" s="12">
        <f t="shared" si="5"/>
        <v>0</v>
      </c>
    </row>
    <row r="49" spans="1:26" ht="12.75">
      <c r="A49" s="4" t="s">
        <v>114</v>
      </c>
      <c r="B49" s="4" t="s">
        <v>115</v>
      </c>
      <c r="C49" s="3" t="s">
        <v>67</v>
      </c>
      <c r="D49" s="13">
        <v>105</v>
      </c>
      <c r="E49" s="13">
        <v>12969500</v>
      </c>
      <c r="F49" s="13">
        <v>3295</v>
      </c>
      <c r="G49" s="22">
        <v>1439494900</v>
      </c>
      <c r="H49" s="13"/>
      <c r="I49" s="22"/>
      <c r="J49" s="13"/>
      <c r="K49" s="13"/>
      <c r="L49" s="13">
        <v>225</v>
      </c>
      <c r="M49" s="22">
        <v>400174000</v>
      </c>
      <c r="N49" s="13">
        <v>189</v>
      </c>
      <c r="O49" s="13">
        <v>307638600</v>
      </c>
      <c r="P49" s="13">
        <v>12</v>
      </c>
      <c r="Q49" s="22">
        <v>20988000</v>
      </c>
      <c r="R49" s="13">
        <v>24</v>
      </c>
      <c r="S49" s="22">
        <v>71547400</v>
      </c>
      <c r="T49" s="9">
        <f t="shared" si="0"/>
        <v>3625</v>
      </c>
      <c r="U49" s="9">
        <f t="shared" si="0"/>
        <v>1852638400</v>
      </c>
      <c r="V49" s="10">
        <f t="shared" si="1"/>
        <v>0.7769972273056631</v>
      </c>
      <c r="W49" s="11">
        <f t="shared" si="2"/>
        <v>3295</v>
      </c>
      <c r="X49" s="11">
        <f t="shared" si="3"/>
        <v>1511042300</v>
      </c>
      <c r="Y49" s="11">
        <f t="shared" si="4"/>
        <v>436872.50379362673</v>
      </c>
      <c r="Z49" s="12">
        <f t="shared" si="5"/>
        <v>0.038619193038425634</v>
      </c>
    </row>
    <row r="50" spans="1:26" ht="12.75">
      <c r="A50" s="4" t="s">
        <v>116</v>
      </c>
      <c r="B50" s="4" t="s">
        <v>117</v>
      </c>
      <c r="C50" s="3" t="s">
        <v>67</v>
      </c>
      <c r="D50" s="13">
        <v>54</v>
      </c>
      <c r="E50" s="13">
        <v>17828700</v>
      </c>
      <c r="F50" s="13">
        <v>1118</v>
      </c>
      <c r="G50" s="22">
        <v>654232100</v>
      </c>
      <c r="H50" s="13"/>
      <c r="I50" s="22"/>
      <c r="J50" s="13"/>
      <c r="K50" s="13"/>
      <c r="L50" s="13">
        <v>44</v>
      </c>
      <c r="M50" s="22">
        <v>78365500</v>
      </c>
      <c r="N50" s="13">
        <v>44</v>
      </c>
      <c r="O50" s="13">
        <v>78365500</v>
      </c>
      <c r="P50" s="13"/>
      <c r="Q50" s="22"/>
      <c r="R50" s="13"/>
      <c r="S50" s="22"/>
      <c r="T50" s="9">
        <f t="shared" si="0"/>
        <v>1216</v>
      </c>
      <c r="U50" s="9">
        <f t="shared" si="0"/>
        <v>750426300</v>
      </c>
      <c r="V50" s="10">
        <f t="shared" si="1"/>
        <v>0.8718139276302017</v>
      </c>
      <c r="W50" s="11">
        <f t="shared" si="2"/>
        <v>1118</v>
      </c>
      <c r="X50" s="11">
        <f t="shared" si="3"/>
        <v>654232100</v>
      </c>
      <c r="Y50" s="11">
        <f t="shared" si="4"/>
        <v>585180.7692307692</v>
      </c>
      <c r="Z50" s="12">
        <f t="shared" si="5"/>
        <v>0</v>
      </c>
    </row>
    <row r="51" spans="1:26" ht="12.75">
      <c r="A51" s="4" t="s">
        <v>118</v>
      </c>
      <c r="B51" s="4" t="s">
        <v>119</v>
      </c>
      <c r="C51" s="3" t="s">
        <v>67</v>
      </c>
      <c r="D51" s="13">
        <v>66</v>
      </c>
      <c r="E51" s="13">
        <v>12213500</v>
      </c>
      <c r="F51" s="13">
        <v>3296</v>
      </c>
      <c r="G51" s="22">
        <v>1819107700</v>
      </c>
      <c r="H51" s="13">
        <v>2</v>
      </c>
      <c r="I51" s="22">
        <v>1865800</v>
      </c>
      <c r="J51" s="13">
        <v>2</v>
      </c>
      <c r="K51" s="13">
        <v>13100</v>
      </c>
      <c r="L51" s="13">
        <v>113</v>
      </c>
      <c r="M51" s="22">
        <v>124494100</v>
      </c>
      <c r="N51" s="13">
        <v>99</v>
      </c>
      <c r="O51" s="13">
        <v>108183300</v>
      </c>
      <c r="P51" s="13">
        <v>12</v>
      </c>
      <c r="Q51" s="22">
        <v>14315500</v>
      </c>
      <c r="R51" s="13">
        <v>2</v>
      </c>
      <c r="S51" s="22">
        <v>1995300</v>
      </c>
      <c r="T51" s="9">
        <f t="shared" si="0"/>
        <v>3479</v>
      </c>
      <c r="U51" s="9">
        <f t="shared" si="0"/>
        <v>1957694200</v>
      </c>
      <c r="V51" s="10">
        <f t="shared" si="1"/>
        <v>0.9301623818469708</v>
      </c>
      <c r="W51" s="11">
        <f t="shared" si="2"/>
        <v>3298</v>
      </c>
      <c r="X51" s="11">
        <f t="shared" si="3"/>
        <v>1822968800</v>
      </c>
      <c r="Y51" s="11">
        <f t="shared" si="4"/>
        <v>552144.7847180109</v>
      </c>
      <c r="Z51" s="12">
        <f t="shared" si="5"/>
        <v>0.0010192092309411756</v>
      </c>
    </row>
    <row r="52" spans="1:26" ht="12.75">
      <c r="A52" s="4" t="s">
        <v>120</v>
      </c>
      <c r="B52" s="4" t="s">
        <v>121</v>
      </c>
      <c r="C52" s="3" t="s">
        <v>67</v>
      </c>
      <c r="D52" s="13">
        <v>52</v>
      </c>
      <c r="E52" s="13">
        <v>15391100</v>
      </c>
      <c r="F52" s="13">
        <v>1430</v>
      </c>
      <c r="G52" s="22">
        <v>1283535800</v>
      </c>
      <c r="H52" s="13"/>
      <c r="I52" s="22"/>
      <c r="J52" s="13"/>
      <c r="K52" s="13"/>
      <c r="L52" s="13">
        <v>44</v>
      </c>
      <c r="M52" s="22">
        <v>59395600</v>
      </c>
      <c r="N52" s="13">
        <v>43</v>
      </c>
      <c r="O52" s="13">
        <v>41253400</v>
      </c>
      <c r="P52" s="13">
        <v>1</v>
      </c>
      <c r="Q52" s="22">
        <v>18142200</v>
      </c>
      <c r="R52" s="13"/>
      <c r="S52" s="22"/>
      <c r="T52" s="9">
        <f t="shared" si="0"/>
        <v>1526</v>
      </c>
      <c r="U52" s="9">
        <f t="shared" si="0"/>
        <v>1358322500</v>
      </c>
      <c r="V52" s="10">
        <f t="shared" si="1"/>
        <v>0.9449418676345271</v>
      </c>
      <c r="W52" s="11">
        <f t="shared" si="2"/>
        <v>1430</v>
      </c>
      <c r="X52" s="11">
        <f t="shared" si="3"/>
        <v>1283535800</v>
      </c>
      <c r="Y52" s="11">
        <f t="shared" si="4"/>
        <v>897577.4825174825</v>
      </c>
      <c r="Z52" s="12">
        <f t="shared" si="5"/>
        <v>0</v>
      </c>
    </row>
    <row r="53" spans="1:26" ht="12.75">
      <c r="A53" s="4" t="s">
        <v>122</v>
      </c>
      <c r="B53" s="4" t="s">
        <v>123</v>
      </c>
      <c r="C53" s="3" t="s">
        <v>67</v>
      </c>
      <c r="D53" s="13">
        <v>47</v>
      </c>
      <c r="E53" s="13">
        <v>4239800</v>
      </c>
      <c r="F53" s="13">
        <v>2443</v>
      </c>
      <c r="G53" s="22">
        <v>623636900</v>
      </c>
      <c r="H53" s="13"/>
      <c r="I53" s="22"/>
      <c r="J53" s="13"/>
      <c r="K53" s="13"/>
      <c r="L53" s="13">
        <v>93</v>
      </c>
      <c r="M53" s="22">
        <v>87187600</v>
      </c>
      <c r="N53" s="13">
        <v>58</v>
      </c>
      <c r="O53" s="13">
        <v>39037500</v>
      </c>
      <c r="P53" s="13">
        <v>5</v>
      </c>
      <c r="Q53" s="22">
        <v>13685700</v>
      </c>
      <c r="R53" s="13">
        <v>30</v>
      </c>
      <c r="S53" s="22">
        <v>34464400</v>
      </c>
      <c r="T53" s="9">
        <f t="shared" si="0"/>
        <v>2583</v>
      </c>
      <c r="U53" s="9">
        <f t="shared" si="0"/>
        <v>715064300</v>
      </c>
      <c r="V53" s="10">
        <f t="shared" si="1"/>
        <v>0.8721410088575251</v>
      </c>
      <c r="W53" s="11">
        <f t="shared" si="2"/>
        <v>2443</v>
      </c>
      <c r="X53" s="11">
        <f t="shared" si="3"/>
        <v>658101300</v>
      </c>
      <c r="Y53" s="11">
        <f t="shared" si="4"/>
        <v>255275.03069995905</v>
      </c>
      <c r="Z53" s="12">
        <f t="shared" si="5"/>
        <v>0.048197623626294865</v>
      </c>
    </row>
    <row r="54" spans="1:26" ht="12.75">
      <c r="A54" s="4" t="s">
        <v>124</v>
      </c>
      <c r="B54" s="4" t="s">
        <v>125</v>
      </c>
      <c r="C54" s="3" t="s">
        <v>67</v>
      </c>
      <c r="D54" s="13">
        <v>38</v>
      </c>
      <c r="E54" s="13">
        <v>10351700</v>
      </c>
      <c r="F54" s="13">
        <v>2238</v>
      </c>
      <c r="G54" s="22">
        <v>797532900</v>
      </c>
      <c r="H54" s="13"/>
      <c r="I54" s="22"/>
      <c r="J54" s="13"/>
      <c r="K54" s="13"/>
      <c r="L54" s="13">
        <v>267</v>
      </c>
      <c r="M54" s="22">
        <v>418660000</v>
      </c>
      <c r="N54" s="13">
        <v>164</v>
      </c>
      <c r="O54" s="13">
        <v>154249500</v>
      </c>
      <c r="P54" s="13">
        <v>78</v>
      </c>
      <c r="Q54" s="22">
        <v>151755800</v>
      </c>
      <c r="R54" s="13">
        <v>25</v>
      </c>
      <c r="S54" s="22">
        <v>112654700</v>
      </c>
      <c r="T54" s="9">
        <f t="shared" si="0"/>
        <v>2543</v>
      </c>
      <c r="U54" s="9">
        <f t="shared" si="0"/>
        <v>1226544600</v>
      </c>
      <c r="V54" s="10">
        <f t="shared" si="1"/>
        <v>0.650227394910874</v>
      </c>
      <c r="W54" s="11">
        <f t="shared" si="2"/>
        <v>2238</v>
      </c>
      <c r="X54" s="11">
        <f t="shared" si="3"/>
        <v>910187600</v>
      </c>
      <c r="Y54" s="11">
        <f t="shared" si="4"/>
        <v>356359.6514745308</v>
      </c>
      <c r="Z54" s="12">
        <f t="shared" si="5"/>
        <v>0.09184721044795273</v>
      </c>
    </row>
    <row r="55" spans="1:26" ht="12.75">
      <c r="A55" s="4" t="s">
        <v>126</v>
      </c>
      <c r="B55" s="4" t="s">
        <v>127</v>
      </c>
      <c r="C55" s="3" t="s">
        <v>67</v>
      </c>
      <c r="D55" s="13">
        <v>83</v>
      </c>
      <c r="E55" s="13">
        <v>12173700</v>
      </c>
      <c r="F55" s="13">
        <v>4426</v>
      </c>
      <c r="G55" s="22">
        <v>1410476800</v>
      </c>
      <c r="H55" s="13"/>
      <c r="I55" s="22"/>
      <c r="J55" s="13"/>
      <c r="K55" s="13"/>
      <c r="L55" s="13">
        <v>515</v>
      </c>
      <c r="M55" s="22">
        <v>525699200</v>
      </c>
      <c r="N55" s="13">
        <v>309</v>
      </c>
      <c r="O55" s="13">
        <v>253309900</v>
      </c>
      <c r="P55" s="13">
        <v>115</v>
      </c>
      <c r="Q55" s="22">
        <v>134837300</v>
      </c>
      <c r="R55" s="13">
        <v>91</v>
      </c>
      <c r="S55" s="22">
        <v>137552000</v>
      </c>
      <c r="T55" s="9">
        <f t="shared" si="0"/>
        <v>5024</v>
      </c>
      <c r="U55" s="9">
        <f t="shared" si="0"/>
        <v>1948349700</v>
      </c>
      <c r="V55" s="10">
        <f t="shared" si="1"/>
        <v>0.7239341069008299</v>
      </c>
      <c r="W55" s="11">
        <f t="shared" si="2"/>
        <v>4426</v>
      </c>
      <c r="X55" s="11">
        <f t="shared" si="3"/>
        <v>1548028800</v>
      </c>
      <c r="Y55" s="11">
        <f t="shared" si="4"/>
        <v>318679.80117487576</v>
      </c>
      <c r="Z55" s="12">
        <f t="shared" si="5"/>
        <v>0.07059923585586304</v>
      </c>
    </row>
    <row r="56" spans="1:26" ht="12.75">
      <c r="A56" s="4" t="s">
        <v>128</v>
      </c>
      <c r="B56" s="4" t="s">
        <v>129</v>
      </c>
      <c r="C56" s="3" t="s">
        <v>67</v>
      </c>
      <c r="D56" s="13">
        <v>134</v>
      </c>
      <c r="E56" s="13">
        <v>171122400</v>
      </c>
      <c r="F56" s="13">
        <v>5080</v>
      </c>
      <c r="G56" s="22">
        <v>2093002000</v>
      </c>
      <c r="H56" s="13"/>
      <c r="I56" s="22"/>
      <c r="J56" s="13"/>
      <c r="K56" s="13"/>
      <c r="L56" s="13">
        <v>480</v>
      </c>
      <c r="M56" s="22">
        <v>1204539500</v>
      </c>
      <c r="N56" s="13">
        <v>328</v>
      </c>
      <c r="O56" s="13">
        <v>469160100</v>
      </c>
      <c r="P56" s="13">
        <v>101</v>
      </c>
      <c r="Q56" s="22">
        <v>673322100</v>
      </c>
      <c r="R56" s="13">
        <v>51</v>
      </c>
      <c r="S56" s="22">
        <v>62057300</v>
      </c>
      <c r="T56" s="9">
        <f t="shared" si="0"/>
        <v>5694</v>
      </c>
      <c r="U56" s="9">
        <f t="shared" si="0"/>
        <v>3468663900</v>
      </c>
      <c r="V56" s="10">
        <f t="shared" si="1"/>
        <v>0.6034029414034608</v>
      </c>
      <c r="W56" s="11">
        <f t="shared" si="2"/>
        <v>5080</v>
      </c>
      <c r="X56" s="11">
        <f t="shared" si="3"/>
        <v>2155059300</v>
      </c>
      <c r="Y56" s="11">
        <f t="shared" si="4"/>
        <v>412008.2677165354</v>
      </c>
      <c r="Z56" s="12">
        <f t="shared" si="5"/>
        <v>0.017890836872376133</v>
      </c>
    </row>
    <row r="57" spans="1:26" ht="12.75">
      <c r="A57" s="4" t="s">
        <v>130</v>
      </c>
      <c r="B57" s="4" t="s">
        <v>131</v>
      </c>
      <c r="C57" s="3" t="s">
        <v>67</v>
      </c>
      <c r="D57" s="13">
        <v>470</v>
      </c>
      <c r="E57" s="13">
        <v>93175400</v>
      </c>
      <c r="F57" s="13">
        <v>9196</v>
      </c>
      <c r="G57" s="22">
        <v>3264954200</v>
      </c>
      <c r="H57" s="13">
        <v>10</v>
      </c>
      <c r="I57" s="22">
        <v>5746200</v>
      </c>
      <c r="J57" s="13">
        <v>18</v>
      </c>
      <c r="K57" s="13">
        <v>506400</v>
      </c>
      <c r="L57" s="13">
        <v>229</v>
      </c>
      <c r="M57" s="22">
        <v>736564800</v>
      </c>
      <c r="N57" s="13">
        <v>155</v>
      </c>
      <c r="O57" s="13">
        <v>475892000</v>
      </c>
      <c r="P57" s="13">
        <v>66</v>
      </c>
      <c r="Q57" s="22">
        <v>228921000</v>
      </c>
      <c r="R57" s="13">
        <v>8</v>
      </c>
      <c r="S57" s="22">
        <v>31751800</v>
      </c>
      <c r="T57" s="9">
        <f t="shared" si="0"/>
        <v>9923</v>
      </c>
      <c r="U57" s="9">
        <f t="shared" si="0"/>
        <v>4100947000</v>
      </c>
      <c r="V57" s="10">
        <f t="shared" si="1"/>
        <v>0.7975475908369457</v>
      </c>
      <c r="W57" s="11">
        <f t="shared" si="2"/>
        <v>9206</v>
      </c>
      <c r="X57" s="11">
        <f t="shared" si="3"/>
        <v>3302452200</v>
      </c>
      <c r="Y57" s="11">
        <f t="shared" si="4"/>
        <v>355279.2092113839</v>
      </c>
      <c r="Z57" s="12">
        <f t="shared" si="5"/>
        <v>0.007742553122486099</v>
      </c>
    </row>
    <row r="58" spans="1:26" ht="12.75">
      <c r="A58" s="4" t="s">
        <v>132</v>
      </c>
      <c r="B58" s="4" t="s">
        <v>133</v>
      </c>
      <c r="C58" s="3" t="s">
        <v>67</v>
      </c>
      <c r="D58" s="13">
        <v>68</v>
      </c>
      <c r="E58" s="13">
        <v>3796700</v>
      </c>
      <c r="F58" s="13">
        <v>2730</v>
      </c>
      <c r="G58" s="22">
        <v>490580700</v>
      </c>
      <c r="H58" s="13"/>
      <c r="I58" s="22"/>
      <c r="J58" s="13"/>
      <c r="K58" s="13"/>
      <c r="L58" s="13">
        <v>144</v>
      </c>
      <c r="M58" s="22">
        <v>121558700</v>
      </c>
      <c r="N58" s="13">
        <v>102</v>
      </c>
      <c r="O58" s="13">
        <v>48204400</v>
      </c>
      <c r="P58" s="13">
        <v>27</v>
      </c>
      <c r="Q58" s="22">
        <v>50194400</v>
      </c>
      <c r="R58" s="13">
        <v>15</v>
      </c>
      <c r="S58" s="22">
        <v>23159900</v>
      </c>
      <c r="T58" s="9">
        <f t="shared" si="0"/>
        <v>2942</v>
      </c>
      <c r="U58" s="9">
        <f t="shared" si="0"/>
        <v>615936100</v>
      </c>
      <c r="V58" s="10">
        <f t="shared" si="1"/>
        <v>0.7964798621155669</v>
      </c>
      <c r="W58" s="11">
        <f t="shared" si="2"/>
        <v>2730</v>
      </c>
      <c r="X58" s="11">
        <f t="shared" si="3"/>
        <v>513740600</v>
      </c>
      <c r="Y58" s="11">
        <f t="shared" si="4"/>
        <v>179699.8901098901</v>
      </c>
      <c r="Z58" s="12">
        <f t="shared" si="5"/>
        <v>0.03760114076768678</v>
      </c>
    </row>
    <row r="59" spans="1:26" ht="12.75">
      <c r="A59" s="4" t="s">
        <v>134</v>
      </c>
      <c r="B59" s="4" t="s">
        <v>135</v>
      </c>
      <c r="C59" s="3" t="s">
        <v>67</v>
      </c>
      <c r="D59" s="13">
        <v>41</v>
      </c>
      <c r="E59" s="13">
        <v>6433100</v>
      </c>
      <c r="F59" s="13">
        <v>2196</v>
      </c>
      <c r="G59" s="22">
        <v>685923900</v>
      </c>
      <c r="H59" s="13"/>
      <c r="I59" s="22"/>
      <c r="J59" s="13"/>
      <c r="K59" s="13"/>
      <c r="L59" s="13">
        <v>177</v>
      </c>
      <c r="M59" s="22">
        <v>169247500</v>
      </c>
      <c r="N59" s="13">
        <v>134</v>
      </c>
      <c r="O59" s="13">
        <v>115631300</v>
      </c>
      <c r="P59" s="13">
        <v>39</v>
      </c>
      <c r="Q59" s="22">
        <v>42033700</v>
      </c>
      <c r="R59" s="13">
        <v>4</v>
      </c>
      <c r="S59" s="22">
        <v>11582500</v>
      </c>
      <c r="T59" s="9">
        <f t="shared" si="0"/>
        <v>2414</v>
      </c>
      <c r="U59" s="9">
        <f t="shared" si="0"/>
        <v>861604500</v>
      </c>
      <c r="V59" s="10">
        <f t="shared" si="1"/>
        <v>0.7961006471066481</v>
      </c>
      <c r="W59" s="11">
        <f t="shared" si="2"/>
        <v>2196</v>
      </c>
      <c r="X59" s="11">
        <f t="shared" si="3"/>
        <v>697506400</v>
      </c>
      <c r="Y59" s="11">
        <f t="shared" si="4"/>
        <v>312351.5027322404</v>
      </c>
      <c r="Z59" s="12">
        <f t="shared" si="5"/>
        <v>0.013442942788715705</v>
      </c>
    </row>
    <row r="60" spans="1:26" ht="12.75">
      <c r="A60" s="4" t="s">
        <v>136</v>
      </c>
      <c r="B60" s="4" t="s">
        <v>137</v>
      </c>
      <c r="C60" s="3" t="s">
        <v>67</v>
      </c>
      <c r="D60" s="13">
        <v>232</v>
      </c>
      <c r="E60" s="13">
        <v>66723300</v>
      </c>
      <c r="F60" s="13">
        <v>2464</v>
      </c>
      <c r="G60" s="22">
        <v>1613870800</v>
      </c>
      <c r="H60" s="13">
        <v>3</v>
      </c>
      <c r="I60" s="22">
        <v>2246000</v>
      </c>
      <c r="J60" s="13">
        <v>8</v>
      </c>
      <c r="K60" s="13">
        <v>37600</v>
      </c>
      <c r="L60" s="13">
        <v>128</v>
      </c>
      <c r="M60" s="22">
        <v>617601300</v>
      </c>
      <c r="N60" s="13">
        <v>121</v>
      </c>
      <c r="O60" s="13">
        <v>589973300</v>
      </c>
      <c r="P60" s="13">
        <v>6</v>
      </c>
      <c r="Q60" s="22">
        <v>13075000</v>
      </c>
      <c r="R60" s="13">
        <v>1</v>
      </c>
      <c r="S60" s="22">
        <v>14553000</v>
      </c>
      <c r="T60" s="9">
        <f t="shared" si="0"/>
        <v>2835</v>
      </c>
      <c r="U60" s="9">
        <f t="shared" si="0"/>
        <v>2300479000</v>
      </c>
      <c r="V60" s="10">
        <f t="shared" si="1"/>
        <v>0.7025131722567344</v>
      </c>
      <c r="W60" s="11">
        <f t="shared" si="2"/>
        <v>2467</v>
      </c>
      <c r="X60" s="11">
        <f t="shared" si="3"/>
        <v>1630669800</v>
      </c>
      <c r="Y60" s="11">
        <f t="shared" si="4"/>
        <v>655093.9602756384</v>
      </c>
      <c r="Z60" s="12">
        <f t="shared" si="5"/>
        <v>0.006326073830710909</v>
      </c>
    </row>
    <row r="61" spans="1:26" ht="12.75">
      <c r="A61" s="4" t="s">
        <v>138</v>
      </c>
      <c r="B61" s="4" t="s">
        <v>139</v>
      </c>
      <c r="C61" s="3" t="s">
        <v>67</v>
      </c>
      <c r="D61" s="13">
        <v>23</v>
      </c>
      <c r="E61" s="13">
        <v>11736800</v>
      </c>
      <c r="F61" s="13">
        <v>597</v>
      </c>
      <c r="G61" s="22">
        <v>229588690</v>
      </c>
      <c r="H61" s="13"/>
      <c r="I61" s="22"/>
      <c r="J61" s="13"/>
      <c r="K61" s="13"/>
      <c r="L61" s="13">
        <v>180</v>
      </c>
      <c r="M61" s="22">
        <v>562037600</v>
      </c>
      <c r="N61" s="13">
        <v>40</v>
      </c>
      <c r="O61" s="13">
        <v>73732800</v>
      </c>
      <c r="P61" s="13">
        <v>140</v>
      </c>
      <c r="Q61" s="22">
        <v>488304800</v>
      </c>
      <c r="R61" s="13"/>
      <c r="S61" s="22"/>
      <c r="T61" s="9">
        <f t="shared" si="0"/>
        <v>800</v>
      </c>
      <c r="U61" s="9">
        <f t="shared" si="0"/>
        <v>803363090</v>
      </c>
      <c r="V61" s="10">
        <f t="shared" si="1"/>
        <v>0.28578446390908996</v>
      </c>
      <c r="W61" s="11">
        <f t="shared" si="2"/>
        <v>597</v>
      </c>
      <c r="X61" s="11">
        <f t="shared" si="3"/>
        <v>229588690</v>
      </c>
      <c r="Y61" s="11">
        <f t="shared" si="4"/>
        <v>384570.6700167504</v>
      </c>
      <c r="Z61" s="12">
        <f t="shared" si="5"/>
        <v>0</v>
      </c>
    </row>
    <row r="62" spans="1:26" ht="12.75">
      <c r="A62" s="4" t="s">
        <v>140</v>
      </c>
      <c r="B62" s="4" t="s">
        <v>141</v>
      </c>
      <c r="C62" s="3" t="s">
        <v>67</v>
      </c>
      <c r="D62" s="13">
        <v>46</v>
      </c>
      <c r="E62" s="13">
        <v>5235900</v>
      </c>
      <c r="F62" s="13">
        <v>4192</v>
      </c>
      <c r="G62" s="22">
        <v>1719246500</v>
      </c>
      <c r="H62" s="13"/>
      <c r="I62" s="22"/>
      <c r="J62" s="13"/>
      <c r="K62" s="13"/>
      <c r="L62" s="13">
        <v>92</v>
      </c>
      <c r="M62" s="22">
        <v>221194100</v>
      </c>
      <c r="N62" s="13">
        <v>76</v>
      </c>
      <c r="O62" s="13">
        <v>88932700</v>
      </c>
      <c r="P62" s="13">
        <v>2</v>
      </c>
      <c r="Q62" s="22">
        <v>3736200</v>
      </c>
      <c r="R62" s="13">
        <v>14</v>
      </c>
      <c r="S62" s="22">
        <v>128525200</v>
      </c>
      <c r="T62" s="9">
        <f t="shared" si="0"/>
        <v>4330</v>
      </c>
      <c r="U62" s="9">
        <f t="shared" si="0"/>
        <v>1945676500</v>
      </c>
      <c r="V62" s="10">
        <f t="shared" si="1"/>
        <v>0.8836240248571641</v>
      </c>
      <c r="W62" s="11">
        <f t="shared" si="2"/>
        <v>4192</v>
      </c>
      <c r="X62" s="11">
        <f t="shared" si="3"/>
        <v>1847771700</v>
      </c>
      <c r="Y62" s="11">
        <f t="shared" si="4"/>
        <v>410125.5963740458</v>
      </c>
      <c r="Z62" s="12">
        <f t="shared" si="5"/>
        <v>0.06605681879798621</v>
      </c>
    </row>
    <row r="63" spans="1:26" ht="12.75">
      <c r="A63" s="4" t="s">
        <v>142</v>
      </c>
      <c r="B63" s="4" t="s">
        <v>143</v>
      </c>
      <c r="C63" s="3" t="s">
        <v>67</v>
      </c>
      <c r="D63" s="13">
        <v>56</v>
      </c>
      <c r="E63" s="13">
        <v>11312000</v>
      </c>
      <c r="F63" s="13">
        <v>3745</v>
      </c>
      <c r="G63" s="22">
        <v>668415300</v>
      </c>
      <c r="H63" s="13"/>
      <c r="I63" s="22"/>
      <c r="J63" s="13"/>
      <c r="K63" s="13"/>
      <c r="L63" s="13">
        <v>277</v>
      </c>
      <c r="M63" s="22">
        <v>132222200</v>
      </c>
      <c r="N63" s="13">
        <v>186</v>
      </c>
      <c r="O63" s="13">
        <v>69155000</v>
      </c>
      <c r="P63" s="13">
        <v>54</v>
      </c>
      <c r="Q63" s="22">
        <v>25807200</v>
      </c>
      <c r="R63" s="13">
        <v>37</v>
      </c>
      <c r="S63" s="22">
        <v>37260000</v>
      </c>
      <c r="T63" s="9">
        <f t="shared" si="0"/>
        <v>4078</v>
      </c>
      <c r="U63" s="9">
        <f t="shared" si="0"/>
        <v>811949500</v>
      </c>
      <c r="V63" s="10">
        <f t="shared" si="1"/>
        <v>0.8232227496907135</v>
      </c>
      <c r="W63" s="11">
        <f t="shared" si="2"/>
        <v>3745</v>
      </c>
      <c r="X63" s="11">
        <f t="shared" si="3"/>
        <v>705675300</v>
      </c>
      <c r="Y63" s="11">
        <f t="shared" si="4"/>
        <v>178482.05607476635</v>
      </c>
      <c r="Z63" s="12">
        <f t="shared" si="5"/>
        <v>0.045889553475924307</v>
      </c>
    </row>
    <row r="64" spans="1:26" ht="12.75">
      <c r="A64" s="4" t="s">
        <v>144</v>
      </c>
      <c r="B64" s="4" t="s">
        <v>145</v>
      </c>
      <c r="C64" s="3" t="s">
        <v>67</v>
      </c>
      <c r="D64" s="13">
        <v>73</v>
      </c>
      <c r="E64" s="13">
        <v>14898400</v>
      </c>
      <c r="F64" s="13">
        <v>1422</v>
      </c>
      <c r="G64" s="22">
        <v>692867700</v>
      </c>
      <c r="H64" s="13"/>
      <c r="I64" s="22"/>
      <c r="J64" s="13"/>
      <c r="K64" s="13"/>
      <c r="L64" s="13">
        <v>144</v>
      </c>
      <c r="M64" s="22">
        <v>255593800</v>
      </c>
      <c r="N64" s="13">
        <v>85</v>
      </c>
      <c r="O64" s="13">
        <v>75958300</v>
      </c>
      <c r="P64" s="13">
        <v>59</v>
      </c>
      <c r="Q64" s="22">
        <v>179635500</v>
      </c>
      <c r="R64" s="13"/>
      <c r="S64" s="22"/>
      <c r="T64" s="9">
        <f t="shared" si="0"/>
        <v>1639</v>
      </c>
      <c r="U64" s="9">
        <f t="shared" si="0"/>
        <v>963359900</v>
      </c>
      <c r="V64" s="10">
        <f t="shared" si="1"/>
        <v>0.7192199924451911</v>
      </c>
      <c r="W64" s="11">
        <f t="shared" si="2"/>
        <v>1422</v>
      </c>
      <c r="X64" s="11">
        <f t="shared" si="3"/>
        <v>692867700</v>
      </c>
      <c r="Y64" s="11">
        <f t="shared" si="4"/>
        <v>487248.7341772152</v>
      </c>
      <c r="Z64" s="12">
        <f t="shared" si="5"/>
        <v>0</v>
      </c>
    </row>
    <row r="65" spans="1:26" ht="12.75">
      <c r="A65" s="4" t="s">
        <v>146</v>
      </c>
      <c r="B65" s="4" t="s">
        <v>147</v>
      </c>
      <c r="C65" s="3" t="s">
        <v>67</v>
      </c>
      <c r="D65" s="13">
        <v>71</v>
      </c>
      <c r="E65" s="13">
        <v>7443800</v>
      </c>
      <c r="F65" s="13">
        <v>1787</v>
      </c>
      <c r="G65" s="22">
        <v>634462200</v>
      </c>
      <c r="H65" s="13"/>
      <c r="I65" s="22"/>
      <c r="J65" s="13">
        <v>1</v>
      </c>
      <c r="K65" s="13">
        <v>23600</v>
      </c>
      <c r="L65" s="13">
        <v>95</v>
      </c>
      <c r="M65" s="22">
        <v>102483600</v>
      </c>
      <c r="N65" s="13">
        <v>51</v>
      </c>
      <c r="O65" s="13">
        <v>37110200</v>
      </c>
      <c r="P65" s="13">
        <v>43</v>
      </c>
      <c r="Q65" s="22">
        <v>55799600</v>
      </c>
      <c r="R65" s="13">
        <v>1</v>
      </c>
      <c r="S65" s="22">
        <v>9573800</v>
      </c>
      <c r="T65" s="9">
        <f t="shared" si="0"/>
        <v>1954</v>
      </c>
      <c r="U65" s="9">
        <f t="shared" si="0"/>
        <v>744413200</v>
      </c>
      <c r="V65" s="10">
        <f t="shared" si="1"/>
        <v>0.8522984278086417</v>
      </c>
      <c r="W65" s="11">
        <f t="shared" si="2"/>
        <v>1787</v>
      </c>
      <c r="X65" s="11">
        <f t="shared" si="3"/>
        <v>644036000</v>
      </c>
      <c r="Y65" s="11">
        <f t="shared" si="4"/>
        <v>355043.2008953553</v>
      </c>
      <c r="Z65" s="12">
        <f t="shared" si="5"/>
        <v>0.012860868130763935</v>
      </c>
    </row>
    <row r="66" spans="1:26" ht="12.75">
      <c r="A66" s="4" t="s">
        <v>148</v>
      </c>
      <c r="B66" s="4" t="s">
        <v>149</v>
      </c>
      <c r="C66" s="3" t="s">
        <v>67</v>
      </c>
      <c r="D66" s="13">
        <v>193</v>
      </c>
      <c r="E66" s="13">
        <v>45082600</v>
      </c>
      <c r="F66" s="13">
        <v>4415</v>
      </c>
      <c r="G66" s="22">
        <v>2128715000</v>
      </c>
      <c r="H66" s="13">
        <v>4</v>
      </c>
      <c r="I66" s="22">
        <v>3578600</v>
      </c>
      <c r="J66" s="13">
        <v>8</v>
      </c>
      <c r="K66" s="13">
        <v>25800</v>
      </c>
      <c r="L66" s="13">
        <v>199</v>
      </c>
      <c r="M66" s="22">
        <v>345004700</v>
      </c>
      <c r="N66" s="13">
        <v>140</v>
      </c>
      <c r="O66" s="13">
        <v>172988100</v>
      </c>
      <c r="P66" s="13">
        <v>59</v>
      </c>
      <c r="Q66" s="22">
        <v>172016600</v>
      </c>
      <c r="R66" s="13"/>
      <c r="S66" s="22"/>
      <c r="T66" s="9">
        <f t="shared" si="0"/>
        <v>4819</v>
      </c>
      <c r="U66" s="9">
        <f t="shared" si="0"/>
        <v>2522406700</v>
      </c>
      <c r="V66" s="10">
        <f t="shared" si="1"/>
        <v>0.8453409198445279</v>
      </c>
      <c r="W66" s="11">
        <f t="shared" si="2"/>
        <v>4419</v>
      </c>
      <c r="X66" s="11">
        <f t="shared" si="3"/>
        <v>2132293600</v>
      </c>
      <c r="Y66" s="11">
        <f t="shared" si="4"/>
        <v>482528.5358678434</v>
      </c>
      <c r="Z66" s="12">
        <f t="shared" si="5"/>
        <v>0</v>
      </c>
    </row>
    <row r="67" spans="1:26" ht="12.75">
      <c r="A67" s="4" t="s">
        <v>150</v>
      </c>
      <c r="B67" s="4" t="s">
        <v>151</v>
      </c>
      <c r="C67" s="3" t="s">
        <v>67</v>
      </c>
      <c r="D67" s="13">
        <v>77</v>
      </c>
      <c r="E67" s="13">
        <v>36722900</v>
      </c>
      <c r="F67" s="13">
        <v>1915</v>
      </c>
      <c r="G67" s="22">
        <v>1165297800</v>
      </c>
      <c r="H67" s="13">
        <v>2</v>
      </c>
      <c r="I67" s="22">
        <v>380400</v>
      </c>
      <c r="J67" s="13">
        <v>1</v>
      </c>
      <c r="K67" s="13">
        <v>9900</v>
      </c>
      <c r="L67" s="13">
        <v>51</v>
      </c>
      <c r="M67" s="22">
        <v>62221700</v>
      </c>
      <c r="N67" s="13">
        <v>50</v>
      </c>
      <c r="O67" s="13">
        <v>61889900</v>
      </c>
      <c r="P67" s="13"/>
      <c r="Q67" s="22"/>
      <c r="R67" s="13">
        <v>1</v>
      </c>
      <c r="S67" s="22">
        <v>331800</v>
      </c>
      <c r="T67" s="9">
        <f aca="true" t="shared" si="6" ref="T67:U130">R67+P67+N67+J67+H67+F67+D67</f>
        <v>2046</v>
      </c>
      <c r="U67" s="9">
        <f t="shared" si="6"/>
        <v>1264632700</v>
      </c>
      <c r="V67" s="10">
        <f aca="true" t="shared" si="7" ref="V67:V130">(G67+I67)/U67</f>
        <v>0.9217523791690663</v>
      </c>
      <c r="W67" s="11">
        <f aca="true" t="shared" si="8" ref="W67:W130">F67+H67</f>
        <v>1917</v>
      </c>
      <c r="X67" s="11">
        <f aca="true" t="shared" si="9" ref="X67:X130">G67+I67+S67</f>
        <v>1166010000</v>
      </c>
      <c r="Y67" s="11">
        <f aca="true" t="shared" si="10" ref="Y67:Y130">(G67+I67)/W67</f>
        <v>608074.1784037559</v>
      </c>
      <c r="Z67" s="12">
        <f aca="true" t="shared" si="11" ref="Z67:Z130">S67/U67</f>
        <v>0.00026236867036571175</v>
      </c>
    </row>
    <row r="68" spans="1:26" ht="12.75">
      <c r="A68" s="4" t="s">
        <v>152</v>
      </c>
      <c r="B68" s="4" t="s">
        <v>153</v>
      </c>
      <c r="C68" s="3" t="s">
        <v>67</v>
      </c>
      <c r="D68" s="13">
        <v>26</v>
      </c>
      <c r="E68" s="13">
        <v>2623700</v>
      </c>
      <c r="F68" s="13">
        <v>2639</v>
      </c>
      <c r="G68" s="22">
        <v>733704800</v>
      </c>
      <c r="H68" s="13"/>
      <c r="I68" s="22"/>
      <c r="J68" s="13"/>
      <c r="K68" s="13"/>
      <c r="L68" s="13">
        <v>100</v>
      </c>
      <c r="M68" s="22">
        <v>103642500</v>
      </c>
      <c r="N68" s="13">
        <v>94</v>
      </c>
      <c r="O68" s="13">
        <v>99879500</v>
      </c>
      <c r="P68" s="13">
        <v>1</v>
      </c>
      <c r="Q68" s="22">
        <v>187100</v>
      </c>
      <c r="R68" s="13">
        <v>5</v>
      </c>
      <c r="S68" s="22">
        <v>3575900</v>
      </c>
      <c r="T68" s="9">
        <f t="shared" si="6"/>
        <v>2765</v>
      </c>
      <c r="U68" s="9">
        <f t="shared" si="6"/>
        <v>839971000</v>
      </c>
      <c r="V68" s="10">
        <f t="shared" si="7"/>
        <v>0.8734882513801072</v>
      </c>
      <c r="W68" s="11">
        <f t="shared" si="8"/>
        <v>2639</v>
      </c>
      <c r="X68" s="11">
        <f t="shared" si="9"/>
        <v>737280700</v>
      </c>
      <c r="Y68" s="11">
        <f t="shared" si="10"/>
        <v>278023.7968927624</v>
      </c>
      <c r="Z68" s="12">
        <f t="shared" si="11"/>
        <v>0.0042571707832770415</v>
      </c>
    </row>
    <row r="69" spans="1:26" ht="12.75">
      <c r="A69" s="4" t="s">
        <v>154</v>
      </c>
      <c r="B69" s="4" t="s">
        <v>155</v>
      </c>
      <c r="C69" s="3" t="s">
        <v>67</v>
      </c>
      <c r="D69" s="13">
        <v>86</v>
      </c>
      <c r="E69" s="13">
        <v>15457200</v>
      </c>
      <c r="F69" s="13">
        <v>3316</v>
      </c>
      <c r="G69" s="22">
        <v>868270100</v>
      </c>
      <c r="H69" s="13"/>
      <c r="I69" s="22"/>
      <c r="J69" s="13"/>
      <c r="K69" s="13"/>
      <c r="L69" s="13">
        <v>318</v>
      </c>
      <c r="M69" s="22">
        <v>228378950</v>
      </c>
      <c r="N69" s="13">
        <v>199</v>
      </c>
      <c r="O69" s="13">
        <v>107751650</v>
      </c>
      <c r="P69" s="13">
        <v>40</v>
      </c>
      <c r="Q69" s="22">
        <v>51577700</v>
      </c>
      <c r="R69" s="13">
        <v>79</v>
      </c>
      <c r="S69" s="22">
        <v>69049600</v>
      </c>
      <c r="T69" s="9">
        <f t="shared" si="6"/>
        <v>3720</v>
      </c>
      <c r="U69" s="9">
        <f t="shared" si="6"/>
        <v>1112106250</v>
      </c>
      <c r="V69" s="10">
        <f t="shared" si="7"/>
        <v>0.7807438363016124</v>
      </c>
      <c r="W69" s="11">
        <f t="shared" si="8"/>
        <v>3316</v>
      </c>
      <c r="X69" s="11">
        <f t="shared" si="9"/>
        <v>937319700</v>
      </c>
      <c r="Y69" s="11">
        <f t="shared" si="10"/>
        <v>261842.61158021714</v>
      </c>
      <c r="Z69" s="12">
        <f t="shared" si="11"/>
        <v>0.062089031511152824</v>
      </c>
    </row>
    <row r="70" spans="1:26" ht="12.75">
      <c r="A70" s="4" t="s">
        <v>156</v>
      </c>
      <c r="B70" s="4" t="s">
        <v>157</v>
      </c>
      <c r="C70" s="3" t="s">
        <v>67</v>
      </c>
      <c r="D70" s="13">
        <v>114</v>
      </c>
      <c r="E70" s="13">
        <v>155672300</v>
      </c>
      <c r="F70" s="13">
        <v>8123</v>
      </c>
      <c r="G70" s="22">
        <v>3673674200</v>
      </c>
      <c r="H70" s="13">
        <v>4</v>
      </c>
      <c r="I70" s="22">
        <v>1479800</v>
      </c>
      <c r="J70" s="13">
        <v>4</v>
      </c>
      <c r="K70" s="13">
        <v>22400</v>
      </c>
      <c r="L70" s="13">
        <v>438</v>
      </c>
      <c r="M70" s="22">
        <v>3057731700</v>
      </c>
      <c r="N70" s="13">
        <v>411</v>
      </c>
      <c r="O70" s="13">
        <v>2950830100</v>
      </c>
      <c r="P70" s="13">
        <v>26</v>
      </c>
      <c r="Q70" s="22">
        <v>89876200</v>
      </c>
      <c r="R70" s="13">
        <v>1</v>
      </c>
      <c r="S70" s="22">
        <v>17025400</v>
      </c>
      <c r="T70" s="9">
        <f t="shared" si="6"/>
        <v>8683</v>
      </c>
      <c r="U70" s="9">
        <f t="shared" si="6"/>
        <v>6888580400</v>
      </c>
      <c r="V70" s="10">
        <f t="shared" si="7"/>
        <v>0.5335139878747731</v>
      </c>
      <c r="W70" s="11">
        <f t="shared" si="8"/>
        <v>8127</v>
      </c>
      <c r="X70" s="11">
        <f t="shared" si="9"/>
        <v>3692179400</v>
      </c>
      <c r="Y70" s="11">
        <f t="shared" si="10"/>
        <v>452215.33161068044</v>
      </c>
      <c r="Z70" s="12">
        <f t="shared" si="11"/>
        <v>0.0024715397094007933</v>
      </c>
    </row>
    <row r="71" spans="1:26" ht="12.75">
      <c r="A71" s="4" t="s">
        <v>158</v>
      </c>
      <c r="B71" s="4" t="s">
        <v>159</v>
      </c>
      <c r="C71" s="3" t="s">
        <v>67</v>
      </c>
      <c r="D71" s="13">
        <v>88</v>
      </c>
      <c r="E71" s="13">
        <v>15747200</v>
      </c>
      <c r="F71" s="13">
        <v>2894</v>
      </c>
      <c r="G71" s="22">
        <v>1487211600</v>
      </c>
      <c r="H71" s="13"/>
      <c r="I71" s="22"/>
      <c r="J71" s="13"/>
      <c r="K71" s="13"/>
      <c r="L71" s="13">
        <v>109</v>
      </c>
      <c r="M71" s="22">
        <v>214751600</v>
      </c>
      <c r="N71" s="13">
        <v>97</v>
      </c>
      <c r="O71" s="13">
        <v>197808300</v>
      </c>
      <c r="P71" s="13">
        <v>3</v>
      </c>
      <c r="Q71" s="22">
        <v>3379800</v>
      </c>
      <c r="R71" s="13">
        <v>9</v>
      </c>
      <c r="S71" s="22">
        <v>13563500</v>
      </c>
      <c r="T71" s="9">
        <f t="shared" si="6"/>
        <v>3091</v>
      </c>
      <c r="U71" s="9">
        <f t="shared" si="6"/>
        <v>1717710400</v>
      </c>
      <c r="V71" s="10">
        <f t="shared" si="7"/>
        <v>0.8658104416204269</v>
      </c>
      <c r="W71" s="11">
        <f t="shared" si="8"/>
        <v>2894</v>
      </c>
      <c r="X71" s="11">
        <f t="shared" si="9"/>
        <v>1500775100</v>
      </c>
      <c r="Y71" s="11">
        <f t="shared" si="10"/>
        <v>513894.8168624741</v>
      </c>
      <c r="Z71" s="12">
        <f t="shared" si="11"/>
        <v>0.007896267030810316</v>
      </c>
    </row>
    <row r="72" spans="1:26" ht="12.75">
      <c r="A72" s="4" t="s">
        <v>160</v>
      </c>
      <c r="B72" s="4" t="s">
        <v>161</v>
      </c>
      <c r="C72" s="3" t="s">
        <v>67</v>
      </c>
      <c r="D72" s="13">
        <v>186</v>
      </c>
      <c r="E72" s="13">
        <v>35772800</v>
      </c>
      <c r="F72" s="13">
        <v>5046</v>
      </c>
      <c r="G72" s="22">
        <v>2155684500</v>
      </c>
      <c r="H72" s="13"/>
      <c r="I72" s="22"/>
      <c r="J72" s="13"/>
      <c r="K72" s="13"/>
      <c r="L72" s="13">
        <v>250</v>
      </c>
      <c r="M72" s="22">
        <v>570946700</v>
      </c>
      <c r="N72" s="13">
        <v>217</v>
      </c>
      <c r="O72" s="13">
        <v>432632100</v>
      </c>
      <c r="P72" s="13">
        <v>27</v>
      </c>
      <c r="Q72" s="22">
        <v>123671100</v>
      </c>
      <c r="R72" s="13">
        <v>6</v>
      </c>
      <c r="S72" s="22">
        <v>14643500</v>
      </c>
      <c r="T72" s="9">
        <f t="shared" si="6"/>
        <v>5482</v>
      </c>
      <c r="U72" s="9">
        <f t="shared" si="6"/>
        <v>2762404000</v>
      </c>
      <c r="V72" s="10">
        <f t="shared" si="7"/>
        <v>0.7803653991233722</v>
      </c>
      <c r="W72" s="11">
        <f t="shared" si="8"/>
        <v>5046</v>
      </c>
      <c r="X72" s="11">
        <f t="shared" si="9"/>
        <v>2170328000</v>
      </c>
      <c r="Y72" s="11">
        <f t="shared" si="10"/>
        <v>427206.59928656364</v>
      </c>
      <c r="Z72" s="12">
        <f t="shared" si="11"/>
        <v>0.005300998695339277</v>
      </c>
    </row>
    <row r="73" spans="1:26" ht="12.75">
      <c r="A73" s="4" t="s">
        <v>162</v>
      </c>
      <c r="B73" s="4" t="s">
        <v>163</v>
      </c>
      <c r="C73" s="3" t="s">
        <v>67</v>
      </c>
      <c r="D73" s="13">
        <v>101</v>
      </c>
      <c r="E73" s="13">
        <v>66466100</v>
      </c>
      <c r="F73" s="13">
        <v>2500</v>
      </c>
      <c r="G73" s="22">
        <v>1246000800</v>
      </c>
      <c r="H73" s="13"/>
      <c r="I73" s="22"/>
      <c r="J73" s="13"/>
      <c r="K73" s="13"/>
      <c r="L73" s="13">
        <v>309</v>
      </c>
      <c r="M73" s="22">
        <v>539580000</v>
      </c>
      <c r="N73" s="13">
        <v>208</v>
      </c>
      <c r="O73" s="13">
        <v>241130900</v>
      </c>
      <c r="P73" s="13">
        <v>87</v>
      </c>
      <c r="Q73" s="22">
        <v>231860300</v>
      </c>
      <c r="R73" s="13">
        <v>14</v>
      </c>
      <c r="S73" s="22">
        <v>66588800</v>
      </c>
      <c r="T73" s="9">
        <f t="shared" si="6"/>
        <v>2910</v>
      </c>
      <c r="U73" s="9">
        <f t="shared" si="6"/>
        <v>1852046900</v>
      </c>
      <c r="V73" s="10">
        <f t="shared" si="7"/>
        <v>0.672769571872073</v>
      </c>
      <c r="W73" s="11">
        <f t="shared" si="8"/>
        <v>2500</v>
      </c>
      <c r="X73" s="11">
        <f t="shared" si="9"/>
        <v>1312589600</v>
      </c>
      <c r="Y73" s="11">
        <f t="shared" si="10"/>
        <v>498400.32</v>
      </c>
      <c r="Z73" s="12">
        <f t="shared" si="11"/>
        <v>0.03595416509160756</v>
      </c>
    </row>
    <row r="74" spans="1:26" ht="12.75">
      <c r="A74" s="4" t="s">
        <v>164</v>
      </c>
      <c r="B74" s="4" t="s">
        <v>165</v>
      </c>
      <c r="C74" s="3" t="s">
        <v>67</v>
      </c>
      <c r="D74" s="13">
        <v>46</v>
      </c>
      <c r="E74" s="13">
        <v>21690600</v>
      </c>
      <c r="F74" s="13">
        <v>2863</v>
      </c>
      <c r="G74" s="22">
        <v>561116300</v>
      </c>
      <c r="H74" s="13"/>
      <c r="I74" s="22"/>
      <c r="J74" s="13"/>
      <c r="K74" s="13"/>
      <c r="L74" s="13">
        <v>247</v>
      </c>
      <c r="M74" s="22">
        <v>289366150</v>
      </c>
      <c r="N74" s="13">
        <v>166</v>
      </c>
      <c r="O74" s="13">
        <v>189720250</v>
      </c>
      <c r="P74" s="13">
        <v>38</v>
      </c>
      <c r="Q74" s="22">
        <v>30806600</v>
      </c>
      <c r="R74" s="13">
        <v>43</v>
      </c>
      <c r="S74" s="22">
        <v>68839300</v>
      </c>
      <c r="T74" s="9">
        <f t="shared" si="6"/>
        <v>3156</v>
      </c>
      <c r="U74" s="9">
        <f t="shared" si="6"/>
        <v>872173050</v>
      </c>
      <c r="V74" s="10">
        <f t="shared" si="7"/>
        <v>0.6433543205674608</v>
      </c>
      <c r="W74" s="11">
        <f t="shared" si="8"/>
        <v>2863</v>
      </c>
      <c r="X74" s="11">
        <f t="shared" si="9"/>
        <v>629955600</v>
      </c>
      <c r="Y74" s="11">
        <f t="shared" si="10"/>
        <v>195988.92769821864</v>
      </c>
      <c r="Z74" s="12">
        <f t="shared" si="11"/>
        <v>0.0789284878729055</v>
      </c>
    </row>
    <row r="75" spans="1:26" ht="12.75">
      <c r="A75" s="4" t="s">
        <v>166</v>
      </c>
      <c r="B75" s="4" t="s">
        <v>167</v>
      </c>
      <c r="C75" s="3" t="s">
        <v>67</v>
      </c>
      <c r="D75" s="13">
        <v>99</v>
      </c>
      <c r="E75" s="13">
        <v>12831200</v>
      </c>
      <c r="F75" s="13">
        <v>7442</v>
      </c>
      <c r="G75" s="22">
        <v>3525797000</v>
      </c>
      <c r="H75" s="13"/>
      <c r="I75" s="22"/>
      <c r="J75" s="13"/>
      <c r="K75" s="13"/>
      <c r="L75" s="13">
        <v>354</v>
      </c>
      <c r="M75" s="22">
        <v>409241500</v>
      </c>
      <c r="N75" s="13">
        <v>327</v>
      </c>
      <c r="O75" s="13">
        <v>349937500</v>
      </c>
      <c r="P75" s="13"/>
      <c r="Q75" s="22"/>
      <c r="R75" s="13">
        <v>27</v>
      </c>
      <c r="S75" s="22">
        <v>59304000</v>
      </c>
      <c r="T75" s="9">
        <f t="shared" si="6"/>
        <v>7895</v>
      </c>
      <c r="U75" s="9">
        <f t="shared" si="6"/>
        <v>3947869700</v>
      </c>
      <c r="V75" s="10">
        <f t="shared" si="7"/>
        <v>0.8930884927635783</v>
      </c>
      <c r="W75" s="11">
        <f t="shared" si="8"/>
        <v>7442</v>
      </c>
      <c r="X75" s="11">
        <f t="shared" si="9"/>
        <v>3585101000</v>
      </c>
      <c r="Y75" s="11">
        <f t="shared" si="10"/>
        <v>473770.08868583717</v>
      </c>
      <c r="Z75" s="12">
        <f t="shared" si="11"/>
        <v>0.01502177237511157</v>
      </c>
    </row>
    <row r="76" spans="1:26" ht="12.75">
      <c r="A76" s="4" t="s">
        <v>168</v>
      </c>
      <c r="B76" s="4" t="s">
        <v>169</v>
      </c>
      <c r="C76" s="3" t="s">
        <v>67</v>
      </c>
      <c r="D76" s="13">
        <v>34</v>
      </c>
      <c r="E76" s="13">
        <v>7055300</v>
      </c>
      <c r="F76" s="13">
        <v>3218</v>
      </c>
      <c r="G76" s="22">
        <v>1402078700</v>
      </c>
      <c r="H76" s="13"/>
      <c r="I76" s="22"/>
      <c r="J76" s="13"/>
      <c r="K76" s="13"/>
      <c r="L76" s="13">
        <v>141</v>
      </c>
      <c r="M76" s="22">
        <v>203698700</v>
      </c>
      <c r="N76" s="13">
        <v>122</v>
      </c>
      <c r="O76" s="13">
        <v>120723800</v>
      </c>
      <c r="P76" s="13">
        <v>4</v>
      </c>
      <c r="Q76" s="22">
        <v>12088000</v>
      </c>
      <c r="R76" s="13">
        <v>15</v>
      </c>
      <c r="S76" s="22">
        <v>70886900</v>
      </c>
      <c r="T76" s="9">
        <f t="shared" si="6"/>
        <v>3393</v>
      </c>
      <c r="U76" s="9">
        <f t="shared" si="6"/>
        <v>1612832700</v>
      </c>
      <c r="V76" s="10">
        <f t="shared" si="7"/>
        <v>0.8693268061839272</v>
      </c>
      <c r="W76" s="11">
        <f t="shared" si="8"/>
        <v>3218</v>
      </c>
      <c r="X76" s="11">
        <f t="shared" si="9"/>
        <v>1472965600</v>
      </c>
      <c r="Y76" s="11">
        <f t="shared" si="10"/>
        <v>435698.78806712246</v>
      </c>
      <c r="Z76" s="12">
        <f t="shared" si="11"/>
        <v>0.043951799836399644</v>
      </c>
    </row>
    <row r="77" spans="1:26" ht="12.75">
      <c r="A77" s="4" t="s">
        <v>170</v>
      </c>
      <c r="B77" s="4" t="s">
        <v>171</v>
      </c>
      <c r="C77" s="3" t="s">
        <v>67</v>
      </c>
      <c r="D77" s="13">
        <v>69</v>
      </c>
      <c r="E77" s="13">
        <v>14660850</v>
      </c>
      <c r="F77" s="13">
        <v>3293</v>
      </c>
      <c r="G77" s="22">
        <v>937134067</v>
      </c>
      <c r="H77" s="13">
        <v>1</v>
      </c>
      <c r="I77" s="22">
        <v>714000</v>
      </c>
      <c r="J77" s="13"/>
      <c r="K77" s="13"/>
      <c r="L77" s="13">
        <v>41</v>
      </c>
      <c r="M77" s="22">
        <v>49452650</v>
      </c>
      <c r="N77" s="13">
        <v>37</v>
      </c>
      <c r="O77" s="13">
        <v>44232950</v>
      </c>
      <c r="P77" s="13"/>
      <c r="Q77" s="22"/>
      <c r="R77" s="13">
        <v>4</v>
      </c>
      <c r="S77" s="22">
        <v>5219700</v>
      </c>
      <c r="T77" s="9">
        <f t="shared" si="6"/>
        <v>3404</v>
      </c>
      <c r="U77" s="9">
        <f t="shared" si="6"/>
        <v>1001961567</v>
      </c>
      <c r="V77" s="10">
        <f t="shared" si="7"/>
        <v>0.9360120167164057</v>
      </c>
      <c r="W77" s="11">
        <f t="shared" si="8"/>
        <v>3294</v>
      </c>
      <c r="X77" s="11">
        <f t="shared" si="9"/>
        <v>943067767</v>
      </c>
      <c r="Y77" s="11">
        <f t="shared" si="10"/>
        <v>284714.0458409229</v>
      </c>
      <c r="Z77" s="12">
        <f t="shared" si="11"/>
        <v>0.005209481253486043</v>
      </c>
    </row>
    <row r="78" spans="1:26" ht="12.75">
      <c r="A78" s="4" t="s">
        <v>172</v>
      </c>
      <c r="B78" s="4" t="s">
        <v>173</v>
      </c>
      <c r="C78" s="3" t="s">
        <v>67</v>
      </c>
      <c r="D78" s="13">
        <v>53</v>
      </c>
      <c r="E78" s="13">
        <v>8087901</v>
      </c>
      <c r="F78" s="13">
        <v>1802</v>
      </c>
      <c r="G78" s="22">
        <v>415706800</v>
      </c>
      <c r="H78" s="13"/>
      <c r="I78" s="22"/>
      <c r="J78" s="13"/>
      <c r="K78" s="13"/>
      <c r="L78" s="13">
        <v>155</v>
      </c>
      <c r="M78" s="22">
        <v>265294200</v>
      </c>
      <c r="N78" s="13">
        <v>127</v>
      </c>
      <c r="O78" s="13">
        <v>216896300</v>
      </c>
      <c r="P78" s="13">
        <v>23</v>
      </c>
      <c r="Q78" s="22">
        <v>24498800</v>
      </c>
      <c r="R78" s="13">
        <v>5</v>
      </c>
      <c r="S78" s="22">
        <v>23899100</v>
      </c>
      <c r="T78" s="9">
        <f t="shared" si="6"/>
        <v>2010</v>
      </c>
      <c r="U78" s="9">
        <f t="shared" si="6"/>
        <v>689088901</v>
      </c>
      <c r="V78" s="10">
        <f t="shared" si="7"/>
        <v>0.6032702012711709</v>
      </c>
      <c r="W78" s="11">
        <f t="shared" si="8"/>
        <v>1802</v>
      </c>
      <c r="X78" s="11">
        <f t="shared" si="9"/>
        <v>439605900</v>
      </c>
      <c r="Y78" s="11">
        <f t="shared" si="10"/>
        <v>230691.89789123196</v>
      </c>
      <c r="Z78" s="12">
        <f t="shared" si="11"/>
        <v>0.034682172307982075</v>
      </c>
    </row>
    <row r="79" spans="1:26" ht="12.75">
      <c r="A79" s="4" t="s">
        <v>174</v>
      </c>
      <c r="B79" s="4" t="s">
        <v>175</v>
      </c>
      <c r="C79" s="3" t="s">
        <v>67</v>
      </c>
      <c r="D79" s="13">
        <v>11</v>
      </c>
      <c r="E79" s="13">
        <v>10274956</v>
      </c>
      <c r="F79" s="13">
        <v>73</v>
      </c>
      <c r="G79" s="22">
        <v>149236700</v>
      </c>
      <c r="H79" s="13"/>
      <c r="I79" s="22"/>
      <c r="J79" s="13"/>
      <c r="K79" s="13"/>
      <c r="L79" s="13">
        <v>16</v>
      </c>
      <c r="M79" s="22">
        <v>107040200</v>
      </c>
      <c r="N79" s="13">
        <v>16</v>
      </c>
      <c r="O79" s="13">
        <v>107040200</v>
      </c>
      <c r="P79" s="13"/>
      <c r="Q79" s="22"/>
      <c r="R79" s="13"/>
      <c r="S79" s="22"/>
      <c r="T79" s="9">
        <f t="shared" si="6"/>
        <v>100</v>
      </c>
      <c r="U79" s="9">
        <f t="shared" si="6"/>
        <v>266551856</v>
      </c>
      <c r="V79" s="10">
        <f t="shared" si="7"/>
        <v>0.5598786751648055</v>
      </c>
      <c r="W79" s="11">
        <f t="shared" si="8"/>
        <v>73</v>
      </c>
      <c r="X79" s="11">
        <f t="shared" si="9"/>
        <v>149236700</v>
      </c>
      <c r="Y79" s="11">
        <f t="shared" si="10"/>
        <v>2044338.3561643835</v>
      </c>
      <c r="Z79" s="12">
        <f t="shared" si="11"/>
        <v>0</v>
      </c>
    </row>
    <row r="80" spans="1:26" ht="12.75">
      <c r="A80" s="4" t="s">
        <v>176</v>
      </c>
      <c r="B80" s="4" t="s">
        <v>177</v>
      </c>
      <c r="C80" s="3" t="s">
        <v>67</v>
      </c>
      <c r="D80" s="13">
        <v>86</v>
      </c>
      <c r="E80" s="13">
        <v>51284700</v>
      </c>
      <c r="F80" s="13">
        <v>5001</v>
      </c>
      <c r="G80" s="22">
        <v>2243829900</v>
      </c>
      <c r="H80" s="13"/>
      <c r="I80" s="22"/>
      <c r="J80" s="13"/>
      <c r="K80" s="13"/>
      <c r="L80" s="13">
        <v>313</v>
      </c>
      <c r="M80" s="22">
        <v>572167600</v>
      </c>
      <c r="N80" s="13">
        <v>253</v>
      </c>
      <c r="O80" s="13">
        <v>366602200</v>
      </c>
      <c r="P80" s="13">
        <v>24</v>
      </c>
      <c r="Q80" s="22">
        <v>94820600</v>
      </c>
      <c r="R80" s="13">
        <v>36</v>
      </c>
      <c r="S80" s="22">
        <v>110744800</v>
      </c>
      <c r="T80" s="9">
        <f t="shared" si="6"/>
        <v>5400</v>
      </c>
      <c r="U80" s="9">
        <f t="shared" si="6"/>
        <v>2867282200</v>
      </c>
      <c r="V80" s="10">
        <f t="shared" si="7"/>
        <v>0.7825633277394182</v>
      </c>
      <c r="W80" s="11">
        <f t="shared" si="8"/>
        <v>5001</v>
      </c>
      <c r="X80" s="11">
        <f t="shared" si="9"/>
        <v>2354574700</v>
      </c>
      <c r="Y80" s="11">
        <f t="shared" si="10"/>
        <v>448676.2447510498</v>
      </c>
      <c r="Z80" s="12">
        <f t="shared" si="11"/>
        <v>0.0386236136784862</v>
      </c>
    </row>
    <row r="81" spans="1:26" ht="12.75">
      <c r="A81" s="4" t="s">
        <v>178</v>
      </c>
      <c r="B81" s="4" t="s">
        <v>179</v>
      </c>
      <c r="C81" s="3" t="s">
        <v>67</v>
      </c>
      <c r="D81" s="13">
        <v>66</v>
      </c>
      <c r="E81" s="13">
        <v>9961800</v>
      </c>
      <c r="F81" s="13">
        <v>4143</v>
      </c>
      <c r="G81" s="22">
        <v>775970000</v>
      </c>
      <c r="H81" s="13"/>
      <c r="I81" s="22"/>
      <c r="J81" s="13"/>
      <c r="K81" s="13"/>
      <c r="L81" s="13">
        <v>209</v>
      </c>
      <c r="M81" s="22">
        <v>398679554</v>
      </c>
      <c r="N81" s="13">
        <v>123</v>
      </c>
      <c r="O81" s="13">
        <v>207257500</v>
      </c>
      <c r="P81" s="13">
        <v>79</v>
      </c>
      <c r="Q81" s="22">
        <v>161843754</v>
      </c>
      <c r="R81" s="13">
        <v>7</v>
      </c>
      <c r="S81" s="22">
        <v>29578300</v>
      </c>
      <c r="T81" s="9">
        <f t="shared" si="6"/>
        <v>4418</v>
      </c>
      <c r="U81" s="9">
        <f t="shared" si="6"/>
        <v>1184611354</v>
      </c>
      <c r="V81" s="10">
        <f t="shared" si="7"/>
        <v>0.6550418391482005</v>
      </c>
      <c r="W81" s="11">
        <f t="shared" si="8"/>
        <v>4143</v>
      </c>
      <c r="X81" s="11">
        <f t="shared" si="9"/>
        <v>805548300</v>
      </c>
      <c r="Y81" s="11">
        <f t="shared" si="10"/>
        <v>187296.64494327782</v>
      </c>
      <c r="Z81" s="12">
        <f t="shared" si="11"/>
        <v>0.024968779760657266</v>
      </c>
    </row>
    <row r="82" spans="1:26" ht="12.75">
      <c r="A82" s="4" t="s">
        <v>180</v>
      </c>
      <c r="B82" s="4" t="s">
        <v>181</v>
      </c>
      <c r="C82" s="3" t="s">
        <v>67</v>
      </c>
      <c r="D82" s="13">
        <v>99</v>
      </c>
      <c r="E82" s="13">
        <v>64193600</v>
      </c>
      <c r="F82" s="13">
        <v>1221</v>
      </c>
      <c r="G82" s="22">
        <v>2002841900</v>
      </c>
      <c r="H82" s="13">
        <v>5</v>
      </c>
      <c r="I82" s="22">
        <v>9025500</v>
      </c>
      <c r="J82" s="13">
        <v>10</v>
      </c>
      <c r="K82" s="13">
        <v>102400</v>
      </c>
      <c r="L82" s="13">
        <v>18</v>
      </c>
      <c r="M82" s="22">
        <v>54552400</v>
      </c>
      <c r="N82" s="13">
        <v>18</v>
      </c>
      <c r="O82" s="13">
        <v>54552400</v>
      </c>
      <c r="P82" s="13"/>
      <c r="Q82" s="22"/>
      <c r="R82" s="13"/>
      <c r="S82" s="22"/>
      <c r="T82" s="9">
        <f t="shared" si="6"/>
        <v>1353</v>
      </c>
      <c r="U82" s="9">
        <f t="shared" si="6"/>
        <v>2130715800</v>
      </c>
      <c r="V82" s="10">
        <f t="shared" si="7"/>
        <v>0.9442213738688191</v>
      </c>
      <c r="W82" s="11">
        <f t="shared" si="8"/>
        <v>1226</v>
      </c>
      <c r="X82" s="11">
        <f t="shared" si="9"/>
        <v>2011867400</v>
      </c>
      <c r="Y82" s="11">
        <f t="shared" si="10"/>
        <v>1641001.1419249591</v>
      </c>
      <c r="Z82" s="12">
        <f t="shared" si="11"/>
        <v>0</v>
      </c>
    </row>
    <row r="83" spans="1:26" ht="12.75">
      <c r="A83" s="4" t="s">
        <v>182</v>
      </c>
      <c r="B83" s="4" t="s">
        <v>183</v>
      </c>
      <c r="C83" s="3" t="s">
        <v>67</v>
      </c>
      <c r="D83" s="13">
        <v>58</v>
      </c>
      <c r="E83" s="13">
        <v>5227400</v>
      </c>
      <c r="F83" s="13">
        <v>515</v>
      </c>
      <c r="G83" s="22">
        <v>117567400</v>
      </c>
      <c r="H83" s="13"/>
      <c r="I83" s="22"/>
      <c r="J83" s="13"/>
      <c r="K83" s="13"/>
      <c r="L83" s="13">
        <v>222</v>
      </c>
      <c r="M83" s="22">
        <v>258948400</v>
      </c>
      <c r="N83" s="13">
        <v>55</v>
      </c>
      <c r="O83" s="13">
        <v>44689700</v>
      </c>
      <c r="P83" s="13">
        <v>167</v>
      </c>
      <c r="Q83" s="22">
        <v>214258700</v>
      </c>
      <c r="R83" s="13"/>
      <c r="S83" s="22"/>
      <c r="T83" s="9">
        <f t="shared" si="6"/>
        <v>795</v>
      </c>
      <c r="U83" s="9">
        <f t="shared" si="6"/>
        <v>381743200</v>
      </c>
      <c r="V83" s="10">
        <f t="shared" si="7"/>
        <v>0.3079750994909667</v>
      </c>
      <c r="W83" s="11">
        <f t="shared" si="8"/>
        <v>515</v>
      </c>
      <c r="X83" s="11">
        <f t="shared" si="9"/>
        <v>117567400</v>
      </c>
      <c r="Y83" s="11">
        <f t="shared" si="10"/>
        <v>228286.21359223302</v>
      </c>
      <c r="Z83" s="12">
        <f t="shared" si="11"/>
        <v>0</v>
      </c>
    </row>
    <row r="84" spans="1:26" ht="12.75">
      <c r="A84" s="4" t="s">
        <v>184</v>
      </c>
      <c r="B84" s="4" t="s">
        <v>185</v>
      </c>
      <c r="C84" s="3" t="s">
        <v>67</v>
      </c>
      <c r="D84" s="13">
        <v>133</v>
      </c>
      <c r="E84" s="13">
        <v>25474400</v>
      </c>
      <c r="F84" s="13">
        <v>11284</v>
      </c>
      <c r="G84" s="22">
        <v>5242322900</v>
      </c>
      <c r="H84" s="13"/>
      <c r="I84" s="22"/>
      <c r="J84" s="13"/>
      <c r="K84" s="13"/>
      <c r="L84" s="13">
        <v>462</v>
      </c>
      <c r="M84" s="22">
        <v>807682700</v>
      </c>
      <c r="N84" s="13">
        <v>388</v>
      </c>
      <c r="O84" s="13">
        <v>561376500</v>
      </c>
      <c r="P84" s="13">
        <v>16</v>
      </c>
      <c r="Q84" s="22">
        <v>46853000</v>
      </c>
      <c r="R84" s="13">
        <v>58</v>
      </c>
      <c r="S84" s="22">
        <v>199453200</v>
      </c>
      <c r="T84" s="9">
        <f t="shared" si="6"/>
        <v>11879</v>
      </c>
      <c r="U84" s="9">
        <f t="shared" si="6"/>
        <v>6075480000</v>
      </c>
      <c r="V84" s="10">
        <f t="shared" si="7"/>
        <v>0.8628656336618671</v>
      </c>
      <c r="W84" s="11">
        <f t="shared" si="8"/>
        <v>11284</v>
      </c>
      <c r="X84" s="11">
        <f t="shared" si="9"/>
        <v>5441776100</v>
      </c>
      <c r="Y84" s="11">
        <f t="shared" si="10"/>
        <v>464580.19319390284</v>
      </c>
      <c r="Z84" s="12">
        <f t="shared" si="11"/>
        <v>0.03282920855636098</v>
      </c>
    </row>
    <row r="85" spans="1:26" ht="12.75">
      <c r="A85" s="4" t="s">
        <v>186</v>
      </c>
      <c r="B85" s="4" t="s">
        <v>187</v>
      </c>
      <c r="C85" s="3" t="s">
        <v>67</v>
      </c>
      <c r="D85" s="13">
        <v>133</v>
      </c>
      <c r="E85" s="13">
        <v>25324900</v>
      </c>
      <c r="F85" s="13">
        <v>4276</v>
      </c>
      <c r="G85" s="22">
        <v>2721651500</v>
      </c>
      <c r="H85" s="13"/>
      <c r="I85" s="22"/>
      <c r="J85" s="13"/>
      <c r="K85" s="13"/>
      <c r="L85" s="13">
        <v>197</v>
      </c>
      <c r="M85" s="22">
        <v>213535100</v>
      </c>
      <c r="N85" s="13">
        <v>179</v>
      </c>
      <c r="O85" s="13">
        <v>177192100</v>
      </c>
      <c r="P85" s="13">
        <v>11</v>
      </c>
      <c r="Q85" s="22">
        <v>8507700</v>
      </c>
      <c r="R85" s="13">
        <v>7</v>
      </c>
      <c r="S85" s="22">
        <v>27835300</v>
      </c>
      <c r="T85" s="9">
        <f t="shared" si="6"/>
        <v>4606</v>
      </c>
      <c r="U85" s="9">
        <f t="shared" si="6"/>
        <v>2960511500</v>
      </c>
      <c r="V85" s="10">
        <f t="shared" si="7"/>
        <v>0.9193179962313944</v>
      </c>
      <c r="W85" s="11">
        <f t="shared" si="8"/>
        <v>4276</v>
      </c>
      <c r="X85" s="11">
        <f t="shared" si="9"/>
        <v>2749486800</v>
      </c>
      <c r="Y85" s="11">
        <f t="shared" si="10"/>
        <v>636494.7380729654</v>
      </c>
      <c r="Z85" s="12">
        <f t="shared" si="11"/>
        <v>0.009402192830529454</v>
      </c>
    </row>
    <row r="86" spans="1:26" ht="12.75">
      <c r="A86" s="4" t="s">
        <v>188</v>
      </c>
      <c r="B86" s="4" t="s">
        <v>189</v>
      </c>
      <c r="C86" s="3" t="s">
        <v>67</v>
      </c>
      <c r="D86" s="13">
        <v>7</v>
      </c>
      <c r="E86" s="13">
        <v>930600</v>
      </c>
      <c r="F86" s="13">
        <v>7</v>
      </c>
      <c r="G86" s="22">
        <v>1080700</v>
      </c>
      <c r="H86" s="13"/>
      <c r="I86" s="22"/>
      <c r="J86" s="13"/>
      <c r="K86" s="13"/>
      <c r="L86" s="13">
        <v>69</v>
      </c>
      <c r="M86" s="22">
        <v>325536386</v>
      </c>
      <c r="N86" s="13">
        <v>9</v>
      </c>
      <c r="O86" s="13">
        <v>4761403</v>
      </c>
      <c r="P86" s="13">
        <v>59</v>
      </c>
      <c r="Q86" s="22">
        <v>319750783</v>
      </c>
      <c r="R86" s="13">
        <v>1</v>
      </c>
      <c r="S86" s="22">
        <v>1024200</v>
      </c>
      <c r="T86" s="9">
        <f t="shared" si="6"/>
        <v>83</v>
      </c>
      <c r="U86" s="9">
        <f t="shared" si="6"/>
        <v>327547686</v>
      </c>
      <c r="V86" s="10">
        <f t="shared" si="7"/>
        <v>0.0032993669202718776</v>
      </c>
      <c r="W86" s="11">
        <f t="shared" si="8"/>
        <v>7</v>
      </c>
      <c r="X86" s="11">
        <f t="shared" si="9"/>
        <v>2104900</v>
      </c>
      <c r="Y86" s="11">
        <f t="shared" si="10"/>
        <v>154385.7142857143</v>
      </c>
      <c r="Z86" s="12">
        <f t="shared" si="11"/>
        <v>0.003126872952477521</v>
      </c>
    </row>
    <row r="87" spans="1:26" ht="12.75">
      <c r="A87" s="4" t="s">
        <v>190</v>
      </c>
      <c r="B87" s="4" t="s">
        <v>191</v>
      </c>
      <c r="C87" s="3" t="s">
        <v>67</v>
      </c>
      <c r="D87" s="13">
        <v>71</v>
      </c>
      <c r="E87" s="13">
        <v>17674000</v>
      </c>
      <c r="F87" s="13">
        <v>2614</v>
      </c>
      <c r="G87" s="22">
        <v>1891001200</v>
      </c>
      <c r="H87" s="13"/>
      <c r="I87" s="22"/>
      <c r="J87" s="13"/>
      <c r="K87" s="13"/>
      <c r="L87" s="13">
        <v>75</v>
      </c>
      <c r="M87" s="22">
        <v>217611500</v>
      </c>
      <c r="N87" s="13">
        <v>69</v>
      </c>
      <c r="O87" s="13">
        <v>192842800</v>
      </c>
      <c r="P87" s="13">
        <v>4</v>
      </c>
      <c r="Q87" s="22">
        <v>6217700</v>
      </c>
      <c r="R87" s="13">
        <v>2</v>
      </c>
      <c r="S87" s="22">
        <v>18551000</v>
      </c>
      <c r="T87" s="9">
        <f t="shared" si="6"/>
        <v>2760</v>
      </c>
      <c r="U87" s="9">
        <f t="shared" si="6"/>
        <v>2126286700</v>
      </c>
      <c r="V87" s="10">
        <f t="shared" si="7"/>
        <v>0.8893444143727184</v>
      </c>
      <c r="W87" s="11">
        <f t="shared" si="8"/>
        <v>2614</v>
      </c>
      <c r="X87" s="11">
        <f t="shared" si="9"/>
        <v>1909552200</v>
      </c>
      <c r="Y87" s="11">
        <f t="shared" si="10"/>
        <v>723412.8538638103</v>
      </c>
      <c r="Z87" s="12">
        <f t="shared" si="11"/>
        <v>0.008724599556588488</v>
      </c>
    </row>
    <row r="88" spans="1:26" ht="12.75">
      <c r="A88" s="4" t="s">
        <v>192</v>
      </c>
      <c r="B88" s="4" t="s">
        <v>193</v>
      </c>
      <c r="C88" s="3" t="s">
        <v>67</v>
      </c>
      <c r="D88" s="13">
        <v>150</v>
      </c>
      <c r="E88" s="13">
        <v>17090900</v>
      </c>
      <c r="F88" s="13">
        <v>3321</v>
      </c>
      <c r="G88" s="22">
        <v>1389511900</v>
      </c>
      <c r="H88" s="13"/>
      <c r="I88" s="22"/>
      <c r="J88" s="13"/>
      <c r="K88" s="13"/>
      <c r="L88" s="13">
        <v>143</v>
      </c>
      <c r="M88" s="22">
        <v>142862500</v>
      </c>
      <c r="N88" s="13">
        <v>123</v>
      </c>
      <c r="O88" s="13">
        <v>112990300</v>
      </c>
      <c r="P88" s="13">
        <v>20</v>
      </c>
      <c r="Q88" s="22">
        <v>29872200</v>
      </c>
      <c r="R88" s="13"/>
      <c r="S88" s="22"/>
      <c r="T88" s="9">
        <f t="shared" si="6"/>
        <v>3614</v>
      </c>
      <c r="U88" s="9">
        <f t="shared" si="6"/>
        <v>1549465300</v>
      </c>
      <c r="V88" s="10">
        <f t="shared" si="7"/>
        <v>0.8967686465776291</v>
      </c>
      <c r="W88" s="11">
        <f t="shared" si="8"/>
        <v>3321</v>
      </c>
      <c r="X88" s="11">
        <f t="shared" si="9"/>
        <v>1389511900</v>
      </c>
      <c r="Y88" s="11">
        <f t="shared" si="10"/>
        <v>418401.6561276724</v>
      </c>
      <c r="Z88" s="12">
        <f t="shared" si="11"/>
        <v>0</v>
      </c>
    </row>
    <row r="89" spans="1:26" ht="12.75">
      <c r="A89" s="4" t="s">
        <v>194</v>
      </c>
      <c r="B89" s="4" t="s">
        <v>195</v>
      </c>
      <c r="C89" s="3" t="s">
        <v>67</v>
      </c>
      <c r="D89" s="13">
        <v>93</v>
      </c>
      <c r="E89" s="13">
        <v>6491400</v>
      </c>
      <c r="F89" s="13">
        <v>2127</v>
      </c>
      <c r="G89" s="22">
        <v>385742700</v>
      </c>
      <c r="H89" s="13"/>
      <c r="I89" s="22"/>
      <c r="J89" s="13"/>
      <c r="K89" s="13"/>
      <c r="L89" s="13">
        <v>219</v>
      </c>
      <c r="M89" s="22">
        <v>138551100</v>
      </c>
      <c r="N89" s="13">
        <v>148</v>
      </c>
      <c r="O89" s="13">
        <v>65152700</v>
      </c>
      <c r="P89" s="13">
        <v>38</v>
      </c>
      <c r="Q89" s="22">
        <v>29627700</v>
      </c>
      <c r="R89" s="13">
        <v>33</v>
      </c>
      <c r="S89" s="22">
        <v>43770700</v>
      </c>
      <c r="T89" s="9">
        <f t="shared" si="6"/>
        <v>2439</v>
      </c>
      <c r="U89" s="9">
        <f t="shared" si="6"/>
        <v>530785200</v>
      </c>
      <c r="V89" s="10">
        <f t="shared" si="7"/>
        <v>0.7267397433085926</v>
      </c>
      <c r="W89" s="11">
        <f t="shared" si="8"/>
        <v>2127</v>
      </c>
      <c r="X89" s="11">
        <f t="shared" si="9"/>
        <v>429513400</v>
      </c>
      <c r="Y89" s="11">
        <f t="shared" si="10"/>
        <v>181355.2891396333</v>
      </c>
      <c r="Z89" s="12">
        <f t="shared" si="11"/>
        <v>0.08246405513944247</v>
      </c>
    </row>
    <row r="90" spans="1:26" ht="12.75">
      <c r="A90" s="4" t="s">
        <v>196</v>
      </c>
      <c r="B90" s="4" t="s">
        <v>197</v>
      </c>
      <c r="C90" s="3" t="s">
        <v>67</v>
      </c>
      <c r="D90" s="13">
        <v>62</v>
      </c>
      <c r="E90" s="13">
        <v>11024900</v>
      </c>
      <c r="F90" s="13">
        <v>3373</v>
      </c>
      <c r="G90" s="22">
        <v>1845384000</v>
      </c>
      <c r="H90" s="13"/>
      <c r="I90" s="22"/>
      <c r="J90" s="13"/>
      <c r="K90" s="13"/>
      <c r="L90" s="13">
        <v>21</v>
      </c>
      <c r="M90" s="22">
        <v>50977200</v>
      </c>
      <c r="N90" s="13">
        <v>21</v>
      </c>
      <c r="O90" s="13">
        <v>50977200</v>
      </c>
      <c r="P90" s="13"/>
      <c r="Q90" s="22"/>
      <c r="R90" s="13"/>
      <c r="S90" s="22"/>
      <c r="T90" s="9">
        <f t="shared" si="6"/>
        <v>3456</v>
      </c>
      <c r="U90" s="9">
        <f t="shared" si="6"/>
        <v>1907386100</v>
      </c>
      <c r="V90" s="10">
        <f t="shared" si="7"/>
        <v>0.9674936815362134</v>
      </c>
      <c r="W90" s="11">
        <f t="shared" si="8"/>
        <v>3373</v>
      </c>
      <c r="X90" s="11">
        <f t="shared" si="9"/>
        <v>1845384000</v>
      </c>
      <c r="Y90" s="11">
        <f t="shared" si="10"/>
        <v>547104.6546101393</v>
      </c>
      <c r="Z90" s="12">
        <f t="shared" si="11"/>
        <v>0</v>
      </c>
    </row>
    <row r="91" spans="1:26" ht="12.75">
      <c r="A91" s="4" t="s">
        <v>198</v>
      </c>
      <c r="B91" s="4" t="s">
        <v>199</v>
      </c>
      <c r="C91" s="3" t="s">
        <v>67</v>
      </c>
      <c r="D91" s="13">
        <v>105</v>
      </c>
      <c r="E91" s="13">
        <v>11763500</v>
      </c>
      <c r="F91" s="13">
        <v>3055</v>
      </c>
      <c r="G91" s="22">
        <v>1208785300</v>
      </c>
      <c r="H91" s="13"/>
      <c r="I91" s="22"/>
      <c r="J91" s="13"/>
      <c r="K91" s="13"/>
      <c r="L91" s="13">
        <v>298</v>
      </c>
      <c r="M91" s="22">
        <v>394583800</v>
      </c>
      <c r="N91" s="13">
        <v>236</v>
      </c>
      <c r="O91" s="13">
        <v>243428200</v>
      </c>
      <c r="P91" s="13">
        <v>34</v>
      </c>
      <c r="Q91" s="22">
        <v>39439400</v>
      </c>
      <c r="R91" s="13">
        <v>28</v>
      </c>
      <c r="S91" s="22">
        <v>111716200</v>
      </c>
      <c r="T91" s="9">
        <f t="shared" si="6"/>
        <v>3458</v>
      </c>
      <c r="U91" s="9">
        <f t="shared" si="6"/>
        <v>1615132600</v>
      </c>
      <c r="V91" s="10">
        <f t="shared" si="7"/>
        <v>0.748412421370233</v>
      </c>
      <c r="W91" s="11">
        <f t="shared" si="8"/>
        <v>3055</v>
      </c>
      <c r="X91" s="11">
        <f t="shared" si="9"/>
        <v>1320501500</v>
      </c>
      <c r="Y91" s="11">
        <f t="shared" si="10"/>
        <v>395674.4026186579</v>
      </c>
      <c r="Z91" s="12">
        <f t="shared" si="11"/>
        <v>0.06916843855420911</v>
      </c>
    </row>
    <row r="92" spans="1:26" ht="12.75">
      <c r="A92" s="4" t="s">
        <v>200</v>
      </c>
      <c r="B92" s="4" t="s">
        <v>201</v>
      </c>
      <c r="C92" s="3" t="s">
        <v>67</v>
      </c>
      <c r="D92" s="13">
        <v>90</v>
      </c>
      <c r="E92" s="13">
        <v>20990400</v>
      </c>
      <c r="F92" s="13">
        <v>1863</v>
      </c>
      <c r="G92" s="22">
        <v>1205649800</v>
      </c>
      <c r="H92" s="13">
        <v>3</v>
      </c>
      <c r="I92" s="22">
        <v>930800</v>
      </c>
      <c r="J92" s="13">
        <v>2</v>
      </c>
      <c r="K92" s="13">
        <v>5600</v>
      </c>
      <c r="L92" s="13">
        <v>50</v>
      </c>
      <c r="M92" s="22">
        <v>374512000</v>
      </c>
      <c r="N92" s="13">
        <v>50</v>
      </c>
      <c r="O92" s="13">
        <v>374512000</v>
      </c>
      <c r="P92" s="13"/>
      <c r="Q92" s="22"/>
      <c r="R92" s="13"/>
      <c r="S92" s="22"/>
      <c r="T92" s="9">
        <f t="shared" si="6"/>
        <v>2008</v>
      </c>
      <c r="U92" s="9">
        <f t="shared" si="6"/>
        <v>1602088600</v>
      </c>
      <c r="V92" s="10">
        <f t="shared" si="7"/>
        <v>0.753129758241835</v>
      </c>
      <c r="W92" s="11">
        <f t="shared" si="8"/>
        <v>1866</v>
      </c>
      <c r="X92" s="11">
        <f t="shared" si="9"/>
        <v>1206580600</v>
      </c>
      <c r="Y92" s="11">
        <f t="shared" si="10"/>
        <v>646613.397642015</v>
      </c>
      <c r="Z92" s="12">
        <f t="shared" si="11"/>
        <v>0</v>
      </c>
    </row>
    <row r="93" spans="1:26" ht="12.75">
      <c r="A93" s="4" t="s">
        <v>202</v>
      </c>
      <c r="B93" s="4" t="s">
        <v>203</v>
      </c>
      <c r="C93" s="3" t="s">
        <v>67</v>
      </c>
      <c r="D93" s="13">
        <v>39</v>
      </c>
      <c r="E93" s="13">
        <v>56001500</v>
      </c>
      <c r="F93" s="13">
        <v>2486</v>
      </c>
      <c r="G93" s="22">
        <v>580734500</v>
      </c>
      <c r="H93" s="13"/>
      <c r="I93" s="22"/>
      <c r="J93" s="13"/>
      <c r="K93" s="13"/>
      <c r="L93" s="13">
        <v>102</v>
      </c>
      <c r="M93" s="22">
        <v>144430400</v>
      </c>
      <c r="N93" s="13">
        <v>66</v>
      </c>
      <c r="O93" s="13">
        <v>38193700</v>
      </c>
      <c r="P93" s="13">
        <v>23</v>
      </c>
      <c r="Q93" s="22">
        <v>87080400</v>
      </c>
      <c r="R93" s="13">
        <v>13</v>
      </c>
      <c r="S93" s="22">
        <v>19156300</v>
      </c>
      <c r="T93" s="9">
        <f t="shared" si="6"/>
        <v>2627</v>
      </c>
      <c r="U93" s="9">
        <f t="shared" si="6"/>
        <v>781166400</v>
      </c>
      <c r="V93" s="10">
        <f t="shared" si="7"/>
        <v>0.7434197118565263</v>
      </c>
      <c r="W93" s="11">
        <f t="shared" si="8"/>
        <v>2486</v>
      </c>
      <c r="X93" s="11">
        <f t="shared" si="9"/>
        <v>599890800</v>
      </c>
      <c r="Y93" s="11">
        <f t="shared" si="10"/>
        <v>233601.97103781175</v>
      </c>
      <c r="Z93" s="12">
        <f t="shared" si="11"/>
        <v>0.024522688123810754</v>
      </c>
    </row>
    <row r="94" spans="1:26" ht="12.75">
      <c r="A94" s="4" t="s">
        <v>204</v>
      </c>
      <c r="B94" s="4" t="s">
        <v>205</v>
      </c>
      <c r="C94" s="3" t="s">
        <v>67</v>
      </c>
      <c r="D94" s="13">
        <v>100</v>
      </c>
      <c r="E94" s="13">
        <v>39559500</v>
      </c>
      <c r="F94" s="13">
        <v>5528</v>
      </c>
      <c r="G94" s="22">
        <v>4326701800</v>
      </c>
      <c r="H94" s="13">
        <v>3</v>
      </c>
      <c r="I94" s="22">
        <v>3405300</v>
      </c>
      <c r="J94" s="13">
        <v>2</v>
      </c>
      <c r="K94" s="13">
        <v>27000</v>
      </c>
      <c r="L94" s="13">
        <v>158</v>
      </c>
      <c r="M94" s="22">
        <v>250910000</v>
      </c>
      <c r="N94" s="13">
        <v>138</v>
      </c>
      <c r="O94" s="13">
        <v>209189400</v>
      </c>
      <c r="P94" s="13">
        <v>18</v>
      </c>
      <c r="Q94" s="22">
        <v>40155000</v>
      </c>
      <c r="R94" s="13">
        <v>2</v>
      </c>
      <c r="S94" s="22">
        <v>1565600</v>
      </c>
      <c r="T94" s="9">
        <f t="shared" si="6"/>
        <v>5791</v>
      </c>
      <c r="U94" s="9">
        <f t="shared" si="6"/>
        <v>4620603600</v>
      </c>
      <c r="V94" s="10">
        <f t="shared" si="7"/>
        <v>0.9371301835976581</v>
      </c>
      <c r="W94" s="11">
        <f t="shared" si="8"/>
        <v>5531</v>
      </c>
      <c r="X94" s="11">
        <f t="shared" si="9"/>
        <v>4331672700</v>
      </c>
      <c r="Y94" s="11">
        <f t="shared" si="10"/>
        <v>782879.6058578918</v>
      </c>
      <c r="Z94" s="12">
        <f t="shared" si="11"/>
        <v>0.0003388301909300335</v>
      </c>
    </row>
    <row r="95" spans="1:26" ht="12.75">
      <c r="A95" s="4" t="s">
        <v>206</v>
      </c>
      <c r="B95" s="4" t="s">
        <v>207</v>
      </c>
      <c r="C95" s="3" t="s">
        <v>208</v>
      </c>
      <c r="D95" s="13">
        <v>455</v>
      </c>
      <c r="E95" s="13">
        <v>4812800</v>
      </c>
      <c r="F95" s="13">
        <v>528</v>
      </c>
      <c r="G95" s="22">
        <v>56004701</v>
      </c>
      <c r="H95" s="13">
        <v>14</v>
      </c>
      <c r="I95" s="22">
        <v>1961500</v>
      </c>
      <c r="J95" s="13">
        <v>47</v>
      </c>
      <c r="K95" s="13">
        <v>478600</v>
      </c>
      <c r="L95" s="13">
        <v>47</v>
      </c>
      <c r="M95" s="22">
        <v>10214700</v>
      </c>
      <c r="N95" s="13">
        <v>47</v>
      </c>
      <c r="O95" s="13">
        <v>10214700</v>
      </c>
      <c r="P95" s="13"/>
      <c r="Q95" s="22"/>
      <c r="R95" s="13"/>
      <c r="S95" s="22"/>
      <c r="T95" s="9">
        <f t="shared" si="6"/>
        <v>1091</v>
      </c>
      <c r="U95" s="9">
        <f t="shared" si="6"/>
        <v>73472301</v>
      </c>
      <c r="V95" s="10">
        <f t="shared" si="7"/>
        <v>0.7889531185364672</v>
      </c>
      <c r="W95" s="11">
        <f t="shared" si="8"/>
        <v>542</v>
      </c>
      <c r="X95" s="11">
        <f t="shared" si="9"/>
        <v>57966201</v>
      </c>
      <c r="Y95" s="11">
        <f t="shared" si="10"/>
        <v>106948.71033210332</v>
      </c>
      <c r="Z95" s="12">
        <f t="shared" si="11"/>
        <v>0</v>
      </c>
    </row>
    <row r="96" spans="1:26" ht="12.75">
      <c r="A96" s="4" t="s">
        <v>209</v>
      </c>
      <c r="B96" s="4" t="s">
        <v>210</v>
      </c>
      <c r="C96" s="3" t="s">
        <v>208</v>
      </c>
      <c r="D96" s="13">
        <v>60</v>
      </c>
      <c r="E96" s="13">
        <v>709500</v>
      </c>
      <c r="F96" s="13">
        <v>862</v>
      </c>
      <c r="G96" s="22">
        <v>75064400</v>
      </c>
      <c r="H96" s="13"/>
      <c r="I96" s="22"/>
      <c r="J96" s="13"/>
      <c r="K96" s="13"/>
      <c r="L96" s="13">
        <v>63</v>
      </c>
      <c r="M96" s="22">
        <v>7525900</v>
      </c>
      <c r="N96" s="13">
        <v>45</v>
      </c>
      <c r="O96" s="13">
        <v>4595300</v>
      </c>
      <c r="P96" s="13">
        <v>13</v>
      </c>
      <c r="Q96" s="22">
        <v>2130200</v>
      </c>
      <c r="R96" s="13">
        <v>5</v>
      </c>
      <c r="S96" s="22">
        <v>800400</v>
      </c>
      <c r="T96" s="9">
        <f t="shared" si="6"/>
        <v>985</v>
      </c>
      <c r="U96" s="9">
        <f t="shared" si="6"/>
        <v>83299800</v>
      </c>
      <c r="V96" s="10">
        <f t="shared" si="7"/>
        <v>0.9011354168917572</v>
      </c>
      <c r="W96" s="11">
        <f t="shared" si="8"/>
        <v>862</v>
      </c>
      <c r="X96" s="11">
        <f t="shared" si="9"/>
        <v>75864800</v>
      </c>
      <c r="Y96" s="11">
        <f t="shared" si="10"/>
        <v>87081.6705336427</v>
      </c>
      <c r="Z96" s="12">
        <f t="shared" si="11"/>
        <v>0.009608666527410631</v>
      </c>
    </row>
    <row r="97" spans="1:26" ht="12.75">
      <c r="A97" s="4" t="s">
        <v>211</v>
      </c>
      <c r="B97" s="4" t="s">
        <v>212</v>
      </c>
      <c r="C97" s="3" t="s">
        <v>208</v>
      </c>
      <c r="D97" s="13">
        <v>83</v>
      </c>
      <c r="E97" s="13">
        <v>3065000</v>
      </c>
      <c r="F97" s="13">
        <v>1193</v>
      </c>
      <c r="G97" s="22">
        <v>128491960</v>
      </c>
      <c r="H97" s="13"/>
      <c r="I97" s="22"/>
      <c r="J97" s="13"/>
      <c r="K97" s="13"/>
      <c r="L97" s="13">
        <v>133</v>
      </c>
      <c r="M97" s="22">
        <v>48483500</v>
      </c>
      <c r="N97" s="13">
        <v>107</v>
      </c>
      <c r="O97" s="13">
        <v>25673300</v>
      </c>
      <c r="P97" s="13">
        <v>7</v>
      </c>
      <c r="Q97" s="22">
        <v>9089600</v>
      </c>
      <c r="R97" s="13">
        <v>19</v>
      </c>
      <c r="S97" s="22">
        <v>13720600</v>
      </c>
      <c r="T97" s="9">
        <f t="shared" si="6"/>
        <v>1409</v>
      </c>
      <c r="U97" s="9">
        <f t="shared" si="6"/>
        <v>180040460</v>
      </c>
      <c r="V97" s="10">
        <f t="shared" si="7"/>
        <v>0.7136838019631809</v>
      </c>
      <c r="W97" s="11">
        <f t="shared" si="8"/>
        <v>1193</v>
      </c>
      <c r="X97" s="11">
        <f t="shared" si="9"/>
        <v>142212560</v>
      </c>
      <c r="Y97" s="11">
        <f t="shared" si="10"/>
        <v>107704.91198658843</v>
      </c>
      <c r="Z97" s="12">
        <f t="shared" si="11"/>
        <v>0.07620842559500236</v>
      </c>
    </row>
    <row r="98" spans="1:26" ht="12.75">
      <c r="A98" s="4" t="s">
        <v>213</v>
      </c>
      <c r="B98" s="4" t="s">
        <v>214</v>
      </c>
      <c r="C98" s="3" t="s">
        <v>208</v>
      </c>
      <c r="D98" s="13">
        <v>224</v>
      </c>
      <c r="E98" s="13">
        <v>35599100</v>
      </c>
      <c r="F98" s="13">
        <v>3475</v>
      </c>
      <c r="G98" s="22">
        <v>502616250</v>
      </c>
      <c r="H98" s="13">
        <v>9</v>
      </c>
      <c r="I98" s="22">
        <v>1050100</v>
      </c>
      <c r="J98" s="13">
        <v>23</v>
      </c>
      <c r="K98" s="13">
        <v>200300</v>
      </c>
      <c r="L98" s="13">
        <v>211</v>
      </c>
      <c r="M98" s="22">
        <v>156614890</v>
      </c>
      <c r="N98" s="13">
        <v>186</v>
      </c>
      <c r="O98" s="13">
        <v>118175260</v>
      </c>
      <c r="P98" s="13">
        <v>19</v>
      </c>
      <c r="Q98" s="22">
        <v>20537830</v>
      </c>
      <c r="R98" s="13">
        <v>6</v>
      </c>
      <c r="S98" s="22">
        <v>17901800</v>
      </c>
      <c r="T98" s="9">
        <f t="shared" si="6"/>
        <v>3942</v>
      </c>
      <c r="U98" s="9">
        <f t="shared" si="6"/>
        <v>696080640</v>
      </c>
      <c r="V98" s="10">
        <f t="shared" si="7"/>
        <v>0.723574713987161</v>
      </c>
      <c r="W98" s="11">
        <f t="shared" si="8"/>
        <v>3484</v>
      </c>
      <c r="X98" s="11">
        <f t="shared" si="9"/>
        <v>521568150</v>
      </c>
      <c r="Y98" s="11">
        <f t="shared" si="10"/>
        <v>144565.54247990815</v>
      </c>
      <c r="Z98" s="12">
        <f t="shared" si="11"/>
        <v>0.02571799727112077</v>
      </c>
    </row>
    <row r="99" spans="1:26" ht="12.75">
      <c r="A99" s="4" t="s">
        <v>215</v>
      </c>
      <c r="B99" s="4" t="s">
        <v>216</v>
      </c>
      <c r="C99" s="3" t="s">
        <v>208</v>
      </c>
      <c r="D99" s="13">
        <v>250</v>
      </c>
      <c r="E99" s="13">
        <v>7740400</v>
      </c>
      <c r="F99" s="13">
        <v>3225</v>
      </c>
      <c r="G99" s="22">
        <v>306394100</v>
      </c>
      <c r="H99" s="13"/>
      <c r="I99" s="22"/>
      <c r="J99" s="13"/>
      <c r="K99" s="13"/>
      <c r="L99" s="13">
        <v>357</v>
      </c>
      <c r="M99" s="22">
        <v>120178700</v>
      </c>
      <c r="N99" s="13">
        <v>330</v>
      </c>
      <c r="O99" s="13">
        <v>80890500</v>
      </c>
      <c r="P99" s="13">
        <v>10</v>
      </c>
      <c r="Q99" s="22">
        <v>25946900</v>
      </c>
      <c r="R99" s="13">
        <v>17</v>
      </c>
      <c r="S99" s="22">
        <v>13341300</v>
      </c>
      <c r="T99" s="9">
        <f t="shared" si="6"/>
        <v>3832</v>
      </c>
      <c r="U99" s="9">
        <f t="shared" si="6"/>
        <v>434313200</v>
      </c>
      <c r="V99" s="10">
        <f t="shared" si="7"/>
        <v>0.705468081559575</v>
      </c>
      <c r="W99" s="11">
        <f t="shared" si="8"/>
        <v>3225</v>
      </c>
      <c r="X99" s="11">
        <f t="shared" si="9"/>
        <v>319735400</v>
      </c>
      <c r="Y99" s="11">
        <f t="shared" si="10"/>
        <v>95005.92248062015</v>
      </c>
      <c r="Z99" s="12">
        <f t="shared" si="11"/>
        <v>0.03071815454837661</v>
      </c>
    </row>
    <row r="100" spans="1:26" ht="12.75">
      <c r="A100" s="4" t="s">
        <v>217</v>
      </c>
      <c r="B100" s="4" t="s">
        <v>218</v>
      </c>
      <c r="C100" s="3" t="s">
        <v>208</v>
      </c>
      <c r="D100" s="13">
        <v>338</v>
      </c>
      <c r="E100" s="13">
        <v>67750650</v>
      </c>
      <c r="F100" s="13">
        <v>6576</v>
      </c>
      <c r="G100" s="22">
        <v>1660867238</v>
      </c>
      <c r="H100" s="13">
        <v>9</v>
      </c>
      <c r="I100" s="22">
        <v>5185000</v>
      </c>
      <c r="J100" s="13">
        <v>64</v>
      </c>
      <c r="K100" s="13">
        <v>1781250</v>
      </c>
      <c r="L100" s="13">
        <v>230</v>
      </c>
      <c r="M100" s="22">
        <v>633449400</v>
      </c>
      <c r="N100" s="13">
        <v>182</v>
      </c>
      <c r="O100" s="13">
        <v>386969200</v>
      </c>
      <c r="P100" s="13">
        <v>41</v>
      </c>
      <c r="Q100" s="22">
        <v>190490200</v>
      </c>
      <c r="R100" s="13">
        <v>7</v>
      </c>
      <c r="S100" s="22">
        <v>55990000</v>
      </c>
      <c r="T100" s="9">
        <f t="shared" si="6"/>
        <v>7217</v>
      </c>
      <c r="U100" s="9">
        <f t="shared" si="6"/>
        <v>2369033538</v>
      </c>
      <c r="V100" s="10">
        <f t="shared" si="7"/>
        <v>0.7032624111377186</v>
      </c>
      <c r="W100" s="11">
        <f t="shared" si="8"/>
        <v>6585</v>
      </c>
      <c r="X100" s="11">
        <f t="shared" si="9"/>
        <v>1722042238</v>
      </c>
      <c r="Y100" s="11">
        <f t="shared" si="10"/>
        <v>253007.17357630978</v>
      </c>
      <c r="Z100" s="12">
        <f t="shared" si="11"/>
        <v>0.02363411032469731</v>
      </c>
    </row>
    <row r="101" spans="1:26" ht="12.75">
      <c r="A101" s="4" t="s">
        <v>219</v>
      </c>
      <c r="B101" s="4" t="s">
        <v>220</v>
      </c>
      <c r="C101" s="3" t="s">
        <v>208</v>
      </c>
      <c r="D101" s="13">
        <v>648</v>
      </c>
      <c r="E101" s="13">
        <v>82590600</v>
      </c>
      <c r="F101" s="13">
        <v>1080</v>
      </c>
      <c r="G101" s="22">
        <v>496199700</v>
      </c>
      <c r="H101" s="13">
        <v>109</v>
      </c>
      <c r="I101" s="22">
        <v>53793300</v>
      </c>
      <c r="J101" s="13">
        <v>230</v>
      </c>
      <c r="K101" s="13">
        <v>9730800</v>
      </c>
      <c r="L101" s="13">
        <v>47</v>
      </c>
      <c r="M101" s="22">
        <v>30327200</v>
      </c>
      <c r="N101" s="13">
        <v>46</v>
      </c>
      <c r="O101" s="13">
        <v>29990500</v>
      </c>
      <c r="P101" s="13"/>
      <c r="Q101" s="22"/>
      <c r="R101" s="13">
        <v>1</v>
      </c>
      <c r="S101" s="22">
        <v>336700</v>
      </c>
      <c r="T101" s="9">
        <f t="shared" si="6"/>
        <v>2114</v>
      </c>
      <c r="U101" s="9">
        <f t="shared" si="6"/>
        <v>672641600</v>
      </c>
      <c r="V101" s="10">
        <f t="shared" si="7"/>
        <v>0.8176612924327011</v>
      </c>
      <c r="W101" s="11">
        <f t="shared" si="8"/>
        <v>1189</v>
      </c>
      <c r="X101" s="11">
        <f t="shared" si="9"/>
        <v>550329700</v>
      </c>
      <c r="Y101" s="11">
        <f t="shared" si="10"/>
        <v>462567.7039529016</v>
      </c>
      <c r="Z101" s="12">
        <f t="shared" si="11"/>
        <v>0.0005005637474696777</v>
      </c>
    </row>
    <row r="102" spans="1:26" ht="12.75">
      <c r="A102" s="4" t="s">
        <v>221</v>
      </c>
      <c r="B102" s="4" t="s">
        <v>222</v>
      </c>
      <c r="C102" s="3" t="s">
        <v>208</v>
      </c>
      <c r="D102" s="13">
        <v>264</v>
      </c>
      <c r="E102" s="13">
        <v>10257600</v>
      </c>
      <c r="F102" s="13">
        <v>5412</v>
      </c>
      <c r="G102" s="22">
        <v>765962750</v>
      </c>
      <c r="H102" s="13">
        <v>5</v>
      </c>
      <c r="I102" s="22">
        <v>562700</v>
      </c>
      <c r="J102" s="13">
        <v>7</v>
      </c>
      <c r="K102" s="13">
        <v>95400</v>
      </c>
      <c r="L102" s="13">
        <v>285</v>
      </c>
      <c r="M102" s="22">
        <v>169191200</v>
      </c>
      <c r="N102" s="13">
        <v>182</v>
      </c>
      <c r="O102" s="13">
        <v>104312900</v>
      </c>
      <c r="P102" s="13">
        <v>102</v>
      </c>
      <c r="Q102" s="22">
        <v>64783100</v>
      </c>
      <c r="R102" s="13">
        <v>1</v>
      </c>
      <c r="S102" s="22">
        <v>95200</v>
      </c>
      <c r="T102" s="9">
        <f t="shared" si="6"/>
        <v>5973</v>
      </c>
      <c r="U102" s="9">
        <f t="shared" si="6"/>
        <v>946069650</v>
      </c>
      <c r="V102" s="10">
        <f t="shared" si="7"/>
        <v>0.8102209493772472</v>
      </c>
      <c r="W102" s="11">
        <f t="shared" si="8"/>
        <v>5417</v>
      </c>
      <c r="X102" s="11">
        <f t="shared" si="9"/>
        <v>766620650</v>
      </c>
      <c r="Y102" s="11">
        <f t="shared" si="10"/>
        <v>141503.68285028613</v>
      </c>
      <c r="Z102" s="12">
        <f t="shared" si="11"/>
        <v>0.0001006268407405311</v>
      </c>
    </row>
    <row r="103" spans="1:26" ht="12.75">
      <c r="A103" s="4" t="s">
        <v>223</v>
      </c>
      <c r="B103" s="4" t="s">
        <v>224</v>
      </c>
      <c r="C103" s="3" t="s">
        <v>208</v>
      </c>
      <c r="D103" s="13">
        <v>355</v>
      </c>
      <c r="E103" s="13">
        <v>15464700</v>
      </c>
      <c r="F103" s="13">
        <v>1551</v>
      </c>
      <c r="G103" s="22">
        <v>373804400</v>
      </c>
      <c r="H103" s="13">
        <v>3</v>
      </c>
      <c r="I103" s="22">
        <v>1003900</v>
      </c>
      <c r="J103" s="13">
        <v>6</v>
      </c>
      <c r="K103" s="13">
        <v>50300</v>
      </c>
      <c r="L103" s="13">
        <v>61</v>
      </c>
      <c r="M103" s="22">
        <v>70924500</v>
      </c>
      <c r="N103" s="13">
        <v>46</v>
      </c>
      <c r="O103" s="13">
        <v>42074500</v>
      </c>
      <c r="P103" s="13">
        <v>11</v>
      </c>
      <c r="Q103" s="22">
        <v>27120000</v>
      </c>
      <c r="R103" s="13">
        <v>4</v>
      </c>
      <c r="S103" s="22">
        <v>1730000</v>
      </c>
      <c r="T103" s="9">
        <f t="shared" si="6"/>
        <v>1976</v>
      </c>
      <c r="U103" s="9">
        <f t="shared" si="6"/>
        <v>461247800</v>
      </c>
      <c r="V103" s="10">
        <f t="shared" si="7"/>
        <v>0.8125963961237321</v>
      </c>
      <c r="W103" s="11">
        <f t="shared" si="8"/>
        <v>1554</v>
      </c>
      <c r="X103" s="11">
        <f t="shared" si="9"/>
        <v>376538300</v>
      </c>
      <c r="Y103" s="11">
        <f t="shared" si="10"/>
        <v>241189.38223938225</v>
      </c>
      <c r="Z103" s="12">
        <f t="shared" si="11"/>
        <v>0.0037506953962707246</v>
      </c>
    </row>
    <row r="104" spans="1:26" ht="12.75">
      <c r="A104" s="4" t="s">
        <v>225</v>
      </c>
      <c r="B104" s="4" t="s">
        <v>226</v>
      </c>
      <c r="C104" s="3" t="s">
        <v>208</v>
      </c>
      <c r="D104" s="13">
        <v>171</v>
      </c>
      <c r="E104" s="13">
        <v>11987800</v>
      </c>
      <c r="F104" s="13">
        <v>5129</v>
      </c>
      <c r="G104" s="22">
        <v>1199464900</v>
      </c>
      <c r="H104" s="13">
        <v>11</v>
      </c>
      <c r="I104" s="22">
        <v>2823700</v>
      </c>
      <c r="J104" s="13">
        <v>17</v>
      </c>
      <c r="K104" s="13">
        <v>179900</v>
      </c>
      <c r="L104" s="13">
        <v>176</v>
      </c>
      <c r="M104" s="22">
        <v>333551000</v>
      </c>
      <c r="N104" s="13">
        <v>169</v>
      </c>
      <c r="O104" s="13">
        <v>268014700</v>
      </c>
      <c r="P104" s="13">
        <v>5</v>
      </c>
      <c r="Q104" s="22">
        <v>2869100</v>
      </c>
      <c r="R104" s="13">
        <v>2</v>
      </c>
      <c r="S104" s="22">
        <v>62667200</v>
      </c>
      <c r="T104" s="9">
        <f t="shared" si="6"/>
        <v>5504</v>
      </c>
      <c r="U104" s="9">
        <f t="shared" si="6"/>
        <v>1548007300</v>
      </c>
      <c r="V104" s="10">
        <f t="shared" si="7"/>
        <v>0.7766685596379294</v>
      </c>
      <c r="W104" s="11">
        <f t="shared" si="8"/>
        <v>5140</v>
      </c>
      <c r="X104" s="11">
        <f t="shared" si="9"/>
        <v>1264955800</v>
      </c>
      <c r="Y104" s="11">
        <f t="shared" si="10"/>
        <v>233908.28793774318</v>
      </c>
      <c r="Z104" s="12">
        <f t="shared" si="11"/>
        <v>0.04048249643267186</v>
      </c>
    </row>
    <row r="105" spans="1:26" ht="12.75">
      <c r="A105" s="4" t="s">
        <v>227</v>
      </c>
      <c r="B105" s="4" t="s">
        <v>228</v>
      </c>
      <c r="C105" s="3" t="s">
        <v>208</v>
      </c>
      <c r="D105" s="13">
        <v>169</v>
      </c>
      <c r="E105" s="13">
        <v>9364100</v>
      </c>
      <c r="F105" s="13">
        <v>1598</v>
      </c>
      <c r="G105" s="22">
        <v>437165100</v>
      </c>
      <c r="H105" s="13">
        <v>17</v>
      </c>
      <c r="I105" s="22">
        <v>4726600</v>
      </c>
      <c r="J105" s="13">
        <v>38</v>
      </c>
      <c r="K105" s="13">
        <v>462300</v>
      </c>
      <c r="L105" s="13">
        <v>44</v>
      </c>
      <c r="M105" s="22">
        <v>68696000</v>
      </c>
      <c r="N105" s="13">
        <v>36</v>
      </c>
      <c r="O105" s="13">
        <v>29141000</v>
      </c>
      <c r="P105" s="13">
        <v>4</v>
      </c>
      <c r="Q105" s="22">
        <v>2655000</v>
      </c>
      <c r="R105" s="13">
        <v>4</v>
      </c>
      <c r="S105" s="22">
        <v>36900000</v>
      </c>
      <c r="T105" s="9">
        <f t="shared" si="6"/>
        <v>1866</v>
      </c>
      <c r="U105" s="9">
        <f t="shared" si="6"/>
        <v>520414100</v>
      </c>
      <c r="V105" s="10">
        <f t="shared" si="7"/>
        <v>0.8491155408740847</v>
      </c>
      <c r="W105" s="11">
        <f t="shared" si="8"/>
        <v>1615</v>
      </c>
      <c r="X105" s="11">
        <f t="shared" si="9"/>
        <v>478791700</v>
      </c>
      <c r="Y105" s="11">
        <f t="shared" si="10"/>
        <v>273617.1517027864</v>
      </c>
      <c r="Z105" s="12">
        <f t="shared" si="11"/>
        <v>0.0709050734789853</v>
      </c>
    </row>
    <row r="106" spans="1:26" ht="12.75">
      <c r="A106" s="4" t="s">
        <v>229</v>
      </c>
      <c r="B106" s="4" t="s">
        <v>230</v>
      </c>
      <c r="C106" s="3" t="s">
        <v>208</v>
      </c>
      <c r="D106" s="13">
        <v>65</v>
      </c>
      <c r="E106" s="13">
        <v>3086800</v>
      </c>
      <c r="F106" s="13">
        <v>2388</v>
      </c>
      <c r="G106" s="22">
        <v>237589700</v>
      </c>
      <c r="H106" s="13">
        <v>4</v>
      </c>
      <c r="I106" s="22">
        <v>602200</v>
      </c>
      <c r="J106" s="13">
        <v>10</v>
      </c>
      <c r="K106" s="13">
        <v>134700</v>
      </c>
      <c r="L106" s="13">
        <v>76</v>
      </c>
      <c r="M106" s="22">
        <v>68770600</v>
      </c>
      <c r="N106" s="13">
        <v>58</v>
      </c>
      <c r="O106" s="13">
        <v>33838100</v>
      </c>
      <c r="P106" s="13">
        <v>9</v>
      </c>
      <c r="Q106" s="22">
        <v>4442100</v>
      </c>
      <c r="R106" s="13">
        <v>9</v>
      </c>
      <c r="S106" s="22">
        <v>30490400</v>
      </c>
      <c r="T106" s="9">
        <f t="shared" si="6"/>
        <v>2543</v>
      </c>
      <c r="U106" s="9">
        <f t="shared" si="6"/>
        <v>310184000</v>
      </c>
      <c r="V106" s="10">
        <f t="shared" si="7"/>
        <v>0.7679051788615789</v>
      </c>
      <c r="W106" s="11">
        <f t="shared" si="8"/>
        <v>2392</v>
      </c>
      <c r="X106" s="11">
        <f t="shared" si="9"/>
        <v>268682300</v>
      </c>
      <c r="Y106" s="11">
        <f t="shared" si="10"/>
        <v>99578.55351170569</v>
      </c>
      <c r="Z106" s="12">
        <f t="shared" si="11"/>
        <v>0.09829778454078869</v>
      </c>
    </row>
    <row r="107" spans="1:26" ht="12.75">
      <c r="A107" s="4" t="s">
        <v>231</v>
      </c>
      <c r="B107" s="4" t="s">
        <v>232</v>
      </c>
      <c r="C107" s="3" t="s">
        <v>208</v>
      </c>
      <c r="D107" s="13">
        <v>695</v>
      </c>
      <c r="E107" s="13">
        <v>18227500</v>
      </c>
      <c r="F107" s="13">
        <v>15106</v>
      </c>
      <c r="G107" s="22">
        <v>2230968600</v>
      </c>
      <c r="H107" s="13">
        <v>47</v>
      </c>
      <c r="I107" s="22">
        <v>7279900</v>
      </c>
      <c r="J107" s="13">
        <v>96</v>
      </c>
      <c r="K107" s="13">
        <v>691900</v>
      </c>
      <c r="L107" s="13">
        <v>529</v>
      </c>
      <c r="M107" s="22">
        <v>558191300</v>
      </c>
      <c r="N107" s="13">
        <v>495</v>
      </c>
      <c r="O107" s="13">
        <v>433279600</v>
      </c>
      <c r="P107" s="13">
        <v>16</v>
      </c>
      <c r="Q107" s="22">
        <v>18546600</v>
      </c>
      <c r="R107" s="13">
        <v>18</v>
      </c>
      <c r="S107" s="22">
        <v>106365100</v>
      </c>
      <c r="T107" s="9">
        <f t="shared" si="6"/>
        <v>16473</v>
      </c>
      <c r="U107" s="9">
        <f t="shared" si="6"/>
        <v>2815359200</v>
      </c>
      <c r="V107" s="10">
        <f t="shared" si="7"/>
        <v>0.7950134746571592</v>
      </c>
      <c r="W107" s="11">
        <f t="shared" si="8"/>
        <v>15153</v>
      </c>
      <c r="X107" s="11">
        <f t="shared" si="9"/>
        <v>2344613600</v>
      </c>
      <c r="Y107" s="11">
        <f t="shared" si="10"/>
        <v>147709.92542730813</v>
      </c>
      <c r="Z107" s="12">
        <f t="shared" si="11"/>
        <v>0.037780294606812516</v>
      </c>
    </row>
    <row r="108" spans="1:26" ht="12.75">
      <c r="A108" s="4" t="s">
        <v>233</v>
      </c>
      <c r="B108" s="4" t="s">
        <v>234</v>
      </c>
      <c r="C108" s="3" t="s">
        <v>208</v>
      </c>
      <c r="D108" s="13">
        <v>34</v>
      </c>
      <c r="E108" s="13">
        <v>815900</v>
      </c>
      <c r="F108" s="13">
        <v>201</v>
      </c>
      <c r="G108" s="22">
        <v>18971100</v>
      </c>
      <c r="H108" s="13"/>
      <c r="I108" s="22"/>
      <c r="J108" s="13"/>
      <c r="K108" s="13"/>
      <c r="L108" s="13">
        <v>8</v>
      </c>
      <c r="M108" s="22">
        <v>9151000</v>
      </c>
      <c r="N108" s="13">
        <v>7</v>
      </c>
      <c r="O108" s="13">
        <v>1285100</v>
      </c>
      <c r="P108" s="13">
        <v>1</v>
      </c>
      <c r="Q108" s="22">
        <v>7865900</v>
      </c>
      <c r="R108" s="13"/>
      <c r="S108" s="22"/>
      <c r="T108" s="9">
        <f t="shared" si="6"/>
        <v>243</v>
      </c>
      <c r="U108" s="9">
        <f t="shared" si="6"/>
        <v>28938000</v>
      </c>
      <c r="V108" s="10">
        <f t="shared" si="7"/>
        <v>0.655577441426498</v>
      </c>
      <c r="W108" s="11">
        <f t="shared" si="8"/>
        <v>201</v>
      </c>
      <c r="X108" s="11">
        <f t="shared" si="9"/>
        <v>18971100</v>
      </c>
      <c r="Y108" s="11">
        <f t="shared" si="10"/>
        <v>94383.58208955223</v>
      </c>
      <c r="Z108" s="12">
        <f t="shared" si="11"/>
        <v>0</v>
      </c>
    </row>
    <row r="109" spans="1:26" ht="12.75">
      <c r="A109" s="4" t="s">
        <v>235</v>
      </c>
      <c r="B109" s="4" t="s">
        <v>236</v>
      </c>
      <c r="C109" s="3" t="s">
        <v>208</v>
      </c>
      <c r="D109" s="13">
        <v>420</v>
      </c>
      <c r="E109" s="13">
        <v>24597600</v>
      </c>
      <c r="F109" s="13">
        <v>4276</v>
      </c>
      <c r="G109" s="22">
        <v>500277850</v>
      </c>
      <c r="H109" s="13">
        <v>32</v>
      </c>
      <c r="I109" s="22">
        <v>4827300</v>
      </c>
      <c r="J109" s="13">
        <v>70</v>
      </c>
      <c r="K109" s="13">
        <v>2238700</v>
      </c>
      <c r="L109" s="13">
        <v>159</v>
      </c>
      <c r="M109" s="22">
        <v>63780500</v>
      </c>
      <c r="N109" s="13">
        <v>129</v>
      </c>
      <c r="O109" s="13">
        <v>24346500</v>
      </c>
      <c r="P109" s="13">
        <v>21</v>
      </c>
      <c r="Q109" s="22">
        <v>33154800</v>
      </c>
      <c r="R109" s="13">
        <v>9</v>
      </c>
      <c r="S109" s="22">
        <v>6279200</v>
      </c>
      <c r="T109" s="9">
        <f t="shared" si="6"/>
        <v>4957</v>
      </c>
      <c r="U109" s="9">
        <f t="shared" si="6"/>
        <v>595721950</v>
      </c>
      <c r="V109" s="10">
        <f t="shared" si="7"/>
        <v>0.8478874246617906</v>
      </c>
      <c r="W109" s="11">
        <f t="shared" si="8"/>
        <v>4308</v>
      </c>
      <c r="X109" s="11">
        <f t="shared" si="9"/>
        <v>511384350</v>
      </c>
      <c r="Y109" s="11">
        <f t="shared" si="10"/>
        <v>117248.17780872795</v>
      </c>
      <c r="Z109" s="12">
        <f t="shared" si="11"/>
        <v>0.010540487890365631</v>
      </c>
    </row>
    <row r="110" spans="1:26" ht="12.75">
      <c r="A110" s="4" t="s">
        <v>237</v>
      </c>
      <c r="B110" s="4" t="s">
        <v>238</v>
      </c>
      <c r="C110" s="3" t="s">
        <v>208</v>
      </c>
      <c r="D110" s="13">
        <v>232</v>
      </c>
      <c r="E110" s="13">
        <v>8893800</v>
      </c>
      <c r="F110" s="13">
        <v>2174</v>
      </c>
      <c r="G110" s="22">
        <v>352740900</v>
      </c>
      <c r="H110" s="13">
        <v>24</v>
      </c>
      <c r="I110" s="22">
        <v>4762400</v>
      </c>
      <c r="J110" s="13">
        <v>39</v>
      </c>
      <c r="K110" s="13">
        <v>221700</v>
      </c>
      <c r="L110" s="13">
        <v>116</v>
      </c>
      <c r="M110" s="22">
        <v>66186600</v>
      </c>
      <c r="N110" s="13">
        <v>83</v>
      </c>
      <c r="O110" s="13">
        <v>35102400</v>
      </c>
      <c r="P110" s="13">
        <v>31</v>
      </c>
      <c r="Q110" s="22">
        <v>30836700</v>
      </c>
      <c r="R110" s="13">
        <v>2</v>
      </c>
      <c r="S110" s="22">
        <v>247500</v>
      </c>
      <c r="T110" s="9">
        <f t="shared" si="6"/>
        <v>2585</v>
      </c>
      <c r="U110" s="9">
        <f t="shared" si="6"/>
        <v>432805400</v>
      </c>
      <c r="V110" s="10">
        <f t="shared" si="7"/>
        <v>0.8260139545393842</v>
      </c>
      <c r="W110" s="11">
        <f t="shared" si="8"/>
        <v>2198</v>
      </c>
      <c r="X110" s="11">
        <f t="shared" si="9"/>
        <v>357750800</v>
      </c>
      <c r="Y110" s="11">
        <f t="shared" si="10"/>
        <v>162649.36305732484</v>
      </c>
      <c r="Z110" s="12">
        <f t="shared" si="11"/>
        <v>0.0005718505360607793</v>
      </c>
    </row>
    <row r="111" spans="1:26" ht="12.75">
      <c r="A111" s="4" t="s">
        <v>239</v>
      </c>
      <c r="B111" s="4" t="s">
        <v>240</v>
      </c>
      <c r="C111" s="3" t="s">
        <v>208</v>
      </c>
      <c r="D111" s="13">
        <v>118</v>
      </c>
      <c r="E111" s="13">
        <v>12793600</v>
      </c>
      <c r="F111" s="13">
        <v>3745</v>
      </c>
      <c r="G111" s="22">
        <v>1194523300</v>
      </c>
      <c r="H111" s="13">
        <v>45</v>
      </c>
      <c r="I111" s="22">
        <v>19555800</v>
      </c>
      <c r="J111" s="13">
        <v>112</v>
      </c>
      <c r="K111" s="13">
        <v>1980100</v>
      </c>
      <c r="L111" s="13">
        <v>165</v>
      </c>
      <c r="M111" s="22">
        <v>203797900</v>
      </c>
      <c r="N111" s="13">
        <v>147</v>
      </c>
      <c r="O111" s="13">
        <v>115446100</v>
      </c>
      <c r="P111" s="13">
        <v>10</v>
      </c>
      <c r="Q111" s="22">
        <v>57422000</v>
      </c>
      <c r="R111" s="13">
        <v>8</v>
      </c>
      <c r="S111" s="22">
        <v>30929800</v>
      </c>
      <c r="T111" s="9">
        <f t="shared" si="6"/>
        <v>4185</v>
      </c>
      <c r="U111" s="9">
        <f t="shared" si="6"/>
        <v>1432650700</v>
      </c>
      <c r="V111" s="10">
        <f t="shared" si="7"/>
        <v>0.847435526328923</v>
      </c>
      <c r="W111" s="11">
        <f t="shared" si="8"/>
        <v>3790</v>
      </c>
      <c r="X111" s="11">
        <f t="shared" si="9"/>
        <v>1245008900</v>
      </c>
      <c r="Y111" s="11">
        <f t="shared" si="10"/>
        <v>320337.49340369395</v>
      </c>
      <c r="Z111" s="12">
        <f t="shared" si="11"/>
        <v>0.02158921222039678</v>
      </c>
    </row>
    <row r="112" spans="1:26" ht="12.75">
      <c r="A112" s="4" t="s">
        <v>241</v>
      </c>
      <c r="B112" s="4" t="s">
        <v>242</v>
      </c>
      <c r="C112" s="3" t="s">
        <v>208</v>
      </c>
      <c r="D112" s="13">
        <v>318</v>
      </c>
      <c r="E112" s="13">
        <v>45735400</v>
      </c>
      <c r="F112" s="13">
        <v>3300</v>
      </c>
      <c r="G112" s="22">
        <v>1094648400</v>
      </c>
      <c r="H112" s="13">
        <v>123</v>
      </c>
      <c r="I112" s="22">
        <v>47024100</v>
      </c>
      <c r="J112" s="13">
        <v>221</v>
      </c>
      <c r="K112" s="13">
        <v>4218900</v>
      </c>
      <c r="L112" s="13">
        <v>98</v>
      </c>
      <c r="M112" s="22">
        <v>96876400</v>
      </c>
      <c r="N112" s="13">
        <v>91</v>
      </c>
      <c r="O112" s="13">
        <v>89409800</v>
      </c>
      <c r="P112" s="13">
        <v>2</v>
      </c>
      <c r="Q112" s="22">
        <v>5301200</v>
      </c>
      <c r="R112" s="13">
        <v>5</v>
      </c>
      <c r="S112" s="22">
        <v>2165400</v>
      </c>
      <c r="T112" s="9">
        <f t="shared" si="6"/>
        <v>4060</v>
      </c>
      <c r="U112" s="9">
        <f t="shared" si="6"/>
        <v>1288503200</v>
      </c>
      <c r="V112" s="10">
        <f t="shared" si="7"/>
        <v>0.8860455294173891</v>
      </c>
      <c r="W112" s="11">
        <f t="shared" si="8"/>
        <v>3423</v>
      </c>
      <c r="X112" s="11">
        <f t="shared" si="9"/>
        <v>1143837900</v>
      </c>
      <c r="Y112" s="11">
        <f t="shared" si="10"/>
        <v>333529.79842243646</v>
      </c>
      <c r="Z112" s="12">
        <f t="shared" si="11"/>
        <v>0.0016805546156191153</v>
      </c>
    </row>
    <row r="113" spans="1:26" ht="12.75">
      <c r="A113" s="4" t="s">
        <v>243</v>
      </c>
      <c r="B113" s="4" t="s">
        <v>244</v>
      </c>
      <c r="C113" s="3" t="s">
        <v>208</v>
      </c>
      <c r="D113" s="13">
        <v>107</v>
      </c>
      <c r="E113" s="13">
        <v>13704900</v>
      </c>
      <c r="F113" s="13">
        <v>4673</v>
      </c>
      <c r="G113" s="22">
        <v>950167700</v>
      </c>
      <c r="H113" s="13"/>
      <c r="I113" s="22"/>
      <c r="J113" s="13"/>
      <c r="K113" s="13"/>
      <c r="L113" s="13">
        <v>314</v>
      </c>
      <c r="M113" s="22">
        <v>626813500</v>
      </c>
      <c r="N113" s="13">
        <v>268</v>
      </c>
      <c r="O113" s="13">
        <v>337908500</v>
      </c>
      <c r="P113" s="13">
        <v>28</v>
      </c>
      <c r="Q113" s="22">
        <v>23405000</v>
      </c>
      <c r="R113" s="13">
        <v>18</v>
      </c>
      <c r="S113" s="22">
        <v>265500000</v>
      </c>
      <c r="T113" s="9">
        <f t="shared" si="6"/>
        <v>5094</v>
      </c>
      <c r="U113" s="9">
        <f t="shared" si="6"/>
        <v>1590686100</v>
      </c>
      <c r="V113" s="10">
        <f t="shared" si="7"/>
        <v>0.5973319940370385</v>
      </c>
      <c r="W113" s="11">
        <f t="shared" si="8"/>
        <v>4673</v>
      </c>
      <c r="X113" s="11">
        <f t="shared" si="9"/>
        <v>1215667700</v>
      </c>
      <c r="Y113" s="11">
        <f t="shared" si="10"/>
        <v>203331.4145088808</v>
      </c>
      <c r="Z113" s="12">
        <f t="shared" si="11"/>
        <v>0.16690910922022892</v>
      </c>
    </row>
    <row r="114" spans="1:26" ht="12.75">
      <c r="A114" s="4" t="s">
        <v>245</v>
      </c>
      <c r="B114" s="4" t="s">
        <v>246</v>
      </c>
      <c r="C114" s="3" t="s">
        <v>208</v>
      </c>
      <c r="D114" s="13">
        <v>666</v>
      </c>
      <c r="E114" s="13">
        <v>19726600</v>
      </c>
      <c r="F114" s="13">
        <v>7659</v>
      </c>
      <c r="G114" s="22">
        <v>1540876800</v>
      </c>
      <c r="H114" s="13">
        <v>100</v>
      </c>
      <c r="I114" s="22">
        <v>20521400</v>
      </c>
      <c r="J114" s="13">
        <v>167</v>
      </c>
      <c r="K114" s="13">
        <v>2390000</v>
      </c>
      <c r="L114" s="13">
        <v>344</v>
      </c>
      <c r="M114" s="22">
        <v>186843100</v>
      </c>
      <c r="N114" s="13">
        <v>327</v>
      </c>
      <c r="O114" s="13">
        <v>148084500</v>
      </c>
      <c r="P114" s="13">
        <v>10</v>
      </c>
      <c r="Q114" s="22">
        <v>8942700</v>
      </c>
      <c r="R114" s="13">
        <v>7</v>
      </c>
      <c r="S114" s="22">
        <v>29815900</v>
      </c>
      <c r="T114" s="9">
        <f t="shared" si="6"/>
        <v>8936</v>
      </c>
      <c r="U114" s="9">
        <f t="shared" si="6"/>
        <v>1770357900</v>
      </c>
      <c r="V114" s="10">
        <f t="shared" si="7"/>
        <v>0.8819675388801327</v>
      </c>
      <c r="W114" s="11">
        <f t="shared" si="8"/>
        <v>7759</v>
      </c>
      <c r="X114" s="11">
        <f t="shared" si="9"/>
        <v>1591214100</v>
      </c>
      <c r="Y114" s="11">
        <f t="shared" si="10"/>
        <v>201237.0408557804</v>
      </c>
      <c r="Z114" s="12">
        <f t="shared" si="11"/>
        <v>0.016841735786871117</v>
      </c>
    </row>
    <row r="115" spans="1:26" ht="12.75">
      <c r="A115" s="4" t="s">
        <v>247</v>
      </c>
      <c r="B115" s="4" t="s">
        <v>248</v>
      </c>
      <c r="C115" s="3" t="s">
        <v>208</v>
      </c>
      <c r="D115" s="13">
        <v>35</v>
      </c>
      <c r="E115" s="13">
        <v>745500</v>
      </c>
      <c r="F115" s="13">
        <v>1535</v>
      </c>
      <c r="G115" s="22">
        <v>226717600</v>
      </c>
      <c r="H115" s="13"/>
      <c r="I115" s="22"/>
      <c r="J115" s="13"/>
      <c r="K115" s="13"/>
      <c r="L115" s="13">
        <v>16</v>
      </c>
      <c r="M115" s="22">
        <v>4390300</v>
      </c>
      <c r="N115" s="13">
        <v>16</v>
      </c>
      <c r="O115" s="13">
        <v>4390300</v>
      </c>
      <c r="P115" s="13"/>
      <c r="Q115" s="22"/>
      <c r="R115" s="13"/>
      <c r="S115" s="22"/>
      <c r="T115" s="9">
        <f t="shared" si="6"/>
        <v>1586</v>
      </c>
      <c r="U115" s="9">
        <f t="shared" si="6"/>
        <v>231853400</v>
      </c>
      <c r="V115" s="10">
        <f t="shared" si="7"/>
        <v>0.977848933852167</v>
      </c>
      <c r="W115" s="11">
        <f t="shared" si="8"/>
        <v>1535</v>
      </c>
      <c r="X115" s="11">
        <f t="shared" si="9"/>
        <v>226717600</v>
      </c>
      <c r="Y115" s="11">
        <f t="shared" si="10"/>
        <v>147698.76221498373</v>
      </c>
      <c r="Z115" s="12">
        <f t="shared" si="11"/>
        <v>0</v>
      </c>
    </row>
    <row r="116" spans="1:26" ht="12.75">
      <c r="A116" s="4" t="s">
        <v>249</v>
      </c>
      <c r="B116" s="4" t="s">
        <v>250</v>
      </c>
      <c r="C116" s="3" t="s">
        <v>208</v>
      </c>
      <c r="D116" s="13">
        <v>390</v>
      </c>
      <c r="E116" s="13">
        <v>25327900</v>
      </c>
      <c r="F116" s="13">
        <v>6483</v>
      </c>
      <c r="G116" s="22">
        <v>1427273600</v>
      </c>
      <c r="H116" s="13">
        <v>37</v>
      </c>
      <c r="I116" s="22">
        <v>16138300</v>
      </c>
      <c r="J116" s="13">
        <v>100</v>
      </c>
      <c r="K116" s="13">
        <v>744700</v>
      </c>
      <c r="L116" s="13">
        <v>357</v>
      </c>
      <c r="M116" s="22">
        <v>464417700</v>
      </c>
      <c r="N116" s="13">
        <v>248</v>
      </c>
      <c r="O116" s="13">
        <v>268290700</v>
      </c>
      <c r="P116" s="13">
        <v>86</v>
      </c>
      <c r="Q116" s="22">
        <v>156417800</v>
      </c>
      <c r="R116" s="13">
        <v>23</v>
      </c>
      <c r="S116" s="22">
        <v>39709200</v>
      </c>
      <c r="T116" s="9">
        <f t="shared" si="6"/>
        <v>7367</v>
      </c>
      <c r="U116" s="9">
        <f t="shared" si="6"/>
        <v>1933902200</v>
      </c>
      <c r="V116" s="10">
        <f t="shared" si="7"/>
        <v>0.7463727483220196</v>
      </c>
      <c r="W116" s="11">
        <f t="shared" si="8"/>
        <v>6520</v>
      </c>
      <c r="X116" s="11">
        <f t="shared" si="9"/>
        <v>1483121100</v>
      </c>
      <c r="Y116" s="11">
        <f t="shared" si="10"/>
        <v>221382.19325153375</v>
      </c>
      <c r="Z116" s="12">
        <f t="shared" si="11"/>
        <v>0.020533199662320048</v>
      </c>
    </row>
    <row r="117" spans="1:26" ht="12.75">
      <c r="A117" s="4" t="s">
        <v>251</v>
      </c>
      <c r="B117" s="4" t="s">
        <v>252</v>
      </c>
      <c r="C117" s="3" t="s">
        <v>208</v>
      </c>
      <c r="D117" s="13">
        <v>210</v>
      </c>
      <c r="E117" s="13">
        <v>6168700</v>
      </c>
      <c r="F117" s="13">
        <v>3041</v>
      </c>
      <c r="G117" s="22">
        <v>248390800</v>
      </c>
      <c r="H117" s="13">
        <v>1</v>
      </c>
      <c r="I117" s="22">
        <v>142700</v>
      </c>
      <c r="J117" s="13">
        <v>3</v>
      </c>
      <c r="K117" s="13">
        <v>14200</v>
      </c>
      <c r="L117" s="13">
        <v>259</v>
      </c>
      <c r="M117" s="22">
        <v>60261900</v>
      </c>
      <c r="N117" s="13">
        <v>208</v>
      </c>
      <c r="O117" s="13">
        <v>44018800</v>
      </c>
      <c r="P117" s="13">
        <v>12</v>
      </c>
      <c r="Q117" s="22">
        <v>4847700</v>
      </c>
      <c r="R117" s="13">
        <v>39</v>
      </c>
      <c r="S117" s="22">
        <v>11395400</v>
      </c>
      <c r="T117" s="9">
        <f t="shared" si="6"/>
        <v>3514</v>
      </c>
      <c r="U117" s="9">
        <f t="shared" si="6"/>
        <v>314978300</v>
      </c>
      <c r="V117" s="10">
        <f t="shared" si="7"/>
        <v>0.7890495948451052</v>
      </c>
      <c r="W117" s="11">
        <f t="shared" si="8"/>
        <v>3042</v>
      </c>
      <c r="X117" s="11">
        <f t="shared" si="9"/>
        <v>259928900</v>
      </c>
      <c r="Y117" s="11">
        <f t="shared" si="10"/>
        <v>81700.69033530571</v>
      </c>
      <c r="Z117" s="12">
        <f t="shared" si="11"/>
        <v>0.03617836530326057</v>
      </c>
    </row>
    <row r="118" spans="1:26" ht="12.75">
      <c r="A118" s="4" t="s">
        <v>253</v>
      </c>
      <c r="B118" s="4" t="s">
        <v>254</v>
      </c>
      <c r="C118" s="3" t="s">
        <v>208</v>
      </c>
      <c r="D118" s="13">
        <v>933</v>
      </c>
      <c r="E118" s="13">
        <v>64420600</v>
      </c>
      <c r="F118" s="13">
        <v>16184</v>
      </c>
      <c r="G118" s="22">
        <v>2261700600</v>
      </c>
      <c r="H118" s="13">
        <v>21</v>
      </c>
      <c r="I118" s="22">
        <v>5122200</v>
      </c>
      <c r="J118" s="13">
        <v>52</v>
      </c>
      <c r="K118" s="13">
        <v>482400</v>
      </c>
      <c r="L118" s="13">
        <v>469</v>
      </c>
      <c r="M118" s="22">
        <v>1024200700</v>
      </c>
      <c r="N118" s="13">
        <v>413</v>
      </c>
      <c r="O118" s="13">
        <v>871521900</v>
      </c>
      <c r="P118" s="13">
        <v>49</v>
      </c>
      <c r="Q118" s="22">
        <v>100736800</v>
      </c>
      <c r="R118" s="13">
        <v>7</v>
      </c>
      <c r="S118" s="22">
        <v>51942000</v>
      </c>
      <c r="T118" s="9">
        <f t="shared" si="6"/>
        <v>17659</v>
      </c>
      <c r="U118" s="9">
        <f t="shared" si="6"/>
        <v>3355926500</v>
      </c>
      <c r="V118" s="10">
        <f t="shared" si="7"/>
        <v>0.6754685479553858</v>
      </c>
      <c r="W118" s="11">
        <f t="shared" si="8"/>
        <v>16205</v>
      </c>
      <c r="X118" s="11">
        <f t="shared" si="9"/>
        <v>2318764800</v>
      </c>
      <c r="Y118" s="11">
        <f t="shared" si="10"/>
        <v>139884.15921012033</v>
      </c>
      <c r="Z118" s="12">
        <f t="shared" si="11"/>
        <v>0.0154776929709277</v>
      </c>
    </row>
    <row r="119" spans="1:26" ht="12.75">
      <c r="A119" s="4" t="s">
        <v>255</v>
      </c>
      <c r="B119" s="4" t="s">
        <v>256</v>
      </c>
      <c r="C119" s="3" t="s">
        <v>208</v>
      </c>
      <c r="D119" s="13">
        <v>64</v>
      </c>
      <c r="E119" s="13">
        <v>2272600</v>
      </c>
      <c r="F119" s="13">
        <v>223</v>
      </c>
      <c r="G119" s="22">
        <v>36768800</v>
      </c>
      <c r="H119" s="13">
        <v>17</v>
      </c>
      <c r="I119" s="22">
        <v>3229800</v>
      </c>
      <c r="J119" s="13">
        <v>35</v>
      </c>
      <c r="K119" s="13">
        <v>621000</v>
      </c>
      <c r="L119" s="13">
        <v>25</v>
      </c>
      <c r="M119" s="22">
        <v>12229500</v>
      </c>
      <c r="N119" s="13">
        <v>24</v>
      </c>
      <c r="O119" s="13">
        <v>12141500</v>
      </c>
      <c r="P119" s="13">
        <v>1</v>
      </c>
      <c r="Q119" s="22">
        <v>88000</v>
      </c>
      <c r="R119" s="13"/>
      <c r="S119" s="22"/>
      <c r="T119" s="9">
        <f t="shared" si="6"/>
        <v>364</v>
      </c>
      <c r="U119" s="9">
        <f t="shared" si="6"/>
        <v>55121700</v>
      </c>
      <c r="V119" s="10">
        <f t="shared" si="7"/>
        <v>0.725641625711834</v>
      </c>
      <c r="W119" s="11">
        <f t="shared" si="8"/>
        <v>240</v>
      </c>
      <c r="X119" s="11">
        <f t="shared" si="9"/>
        <v>39998600</v>
      </c>
      <c r="Y119" s="11">
        <f t="shared" si="10"/>
        <v>166660.83333333334</v>
      </c>
      <c r="Z119" s="12">
        <f t="shared" si="11"/>
        <v>0</v>
      </c>
    </row>
    <row r="120" spans="1:26" ht="12.75">
      <c r="A120" s="4" t="s">
        <v>257</v>
      </c>
      <c r="B120" s="4" t="s">
        <v>258</v>
      </c>
      <c r="C120" s="3" t="s">
        <v>208</v>
      </c>
      <c r="D120" s="13">
        <v>122</v>
      </c>
      <c r="E120" s="13">
        <v>5054100</v>
      </c>
      <c r="F120" s="13">
        <v>952</v>
      </c>
      <c r="G120" s="22">
        <v>165948150</v>
      </c>
      <c r="H120" s="13">
        <v>99</v>
      </c>
      <c r="I120" s="22">
        <v>21257600</v>
      </c>
      <c r="J120" s="13">
        <v>170</v>
      </c>
      <c r="K120" s="13">
        <v>2871377</v>
      </c>
      <c r="L120" s="13">
        <v>76</v>
      </c>
      <c r="M120" s="22">
        <v>36786550</v>
      </c>
      <c r="N120" s="13">
        <v>66</v>
      </c>
      <c r="O120" s="13">
        <v>29440250</v>
      </c>
      <c r="P120" s="13"/>
      <c r="Q120" s="22"/>
      <c r="R120" s="13">
        <v>10</v>
      </c>
      <c r="S120" s="22">
        <v>7346300</v>
      </c>
      <c r="T120" s="9">
        <f t="shared" si="6"/>
        <v>1419</v>
      </c>
      <c r="U120" s="9">
        <f t="shared" si="6"/>
        <v>231917777</v>
      </c>
      <c r="V120" s="10">
        <f t="shared" si="7"/>
        <v>0.8072074181704493</v>
      </c>
      <c r="W120" s="11">
        <f t="shared" si="8"/>
        <v>1051</v>
      </c>
      <c r="X120" s="11">
        <f t="shared" si="9"/>
        <v>194552050</v>
      </c>
      <c r="Y120" s="11">
        <f t="shared" si="10"/>
        <v>178121.55090390105</v>
      </c>
      <c r="Z120" s="12">
        <f t="shared" si="11"/>
        <v>0.03167631259245814</v>
      </c>
    </row>
    <row r="121" spans="1:26" ht="12.75">
      <c r="A121" s="4" t="s">
        <v>259</v>
      </c>
      <c r="B121" s="4" t="s">
        <v>260</v>
      </c>
      <c r="C121" s="3" t="s">
        <v>208</v>
      </c>
      <c r="D121" s="13">
        <v>141</v>
      </c>
      <c r="E121" s="13">
        <v>3926400</v>
      </c>
      <c r="F121" s="13">
        <v>2778</v>
      </c>
      <c r="G121" s="22">
        <v>270920370</v>
      </c>
      <c r="H121" s="13"/>
      <c r="I121" s="22"/>
      <c r="J121" s="13">
        <v>6</v>
      </c>
      <c r="K121" s="13">
        <v>209000</v>
      </c>
      <c r="L121" s="13">
        <v>184</v>
      </c>
      <c r="M121" s="22">
        <v>38428200</v>
      </c>
      <c r="N121" s="13">
        <v>115</v>
      </c>
      <c r="O121" s="13">
        <v>19017400</v>
      </c>
      <c r="P121" s="13">
        <v>25</v>
      </c>
      <c r="Q121" s="22">
        <v>6250400</v>
      </c>
      <c r="R121" s="13">
        <v>44</v>
      </c>
      <c r="S121" s="22">
        <v>13160400</v>
      </c>
      <c r="T121" s="9">
        <f t="shared" si="6"/>
        <v>3109</v>
      </c>
      <c r="U121" s="9">
        <f t="shared" si="6"/>
        <v>313483970</v>
      </c>
      <c r="V121" s="10">
        <f t="shared" si="7"/>
        <v>0.8642239984392185</v>
      </c>
      <c r="W121" s="11">
        <f t="shared" si="8"/>
        <v>2778</v>
      </c>
      <c r="X121" s="11">
        <f t="shared" si="9"/>
        <v>284080770</v>
      </c>
      <c r="Y121" s="11">
        <f t="shared" si="10"/>
        <v>97523.5313174946</v>
      </c>
      <c r="Z121" s="12">
        <f t="shared" si="11"/>
        <v>0.04198109396151899</v>
      </c>
    </row>
    <row r="122" spans="1:26" ht="12.75">
      <c r="A122" s="4" t="s">
        <v>261</v>
      </c>
      <c r="B122" s="4" t="s">
        <v>262</v>
      </c>
      <c r="C122" s="3" t="s">
        <v>208</v>
      </c>
      <c r="D122" s="13">
        <v>138</v>
      </c>
      <c r="E122" s="13">
        <v>2091000</v>
      </c>
      <c r="F122" s="13">
        <v>395</v>
      </c>
      <c r="G122" s="22">
        <v>41270300</v>
      </c>
      <c r="H122" s="13">
        <v>1</v>
      </c>
      <c r="I122" s="22">
        <v>128700</v>
      </c>
      <c r="J122" s="13">
        <v>5</v>
      </c>
      <c r="K122" s="13">
        <v>10800</v>
      </c>
      <c r="L122" s="13">
        <v>56</v>
      </c>
      <c r="M122" s="22">
        <v>10046800</v>
      </c>
      <c r="N122" s="13">
        <v>46</v>
      </c>
      <c r="O122" s="13">
        <v>7293000</v>
      </c>
      <c r="P122" s="13"/>
      <c r="Q122" s="22"/>
      <c r="R122" s="13">
        <v>10</v>
      </c>
      <c r="S122" s="22">
        <v>2753800</v>
      </c>
      <c r="T122" s="9">
        <f t="shared" si="6"/>
        <v>595</v>
      </c>
      <c r="U122" s="9">
        <f t="shared" si="6"/>
        <v>53547600</v>
      </c>
      <c r="V122" s="10">
        <f t="shared" si="7"/>
        <v>0.7731252194309363</v>
      </c>
      <c r="W122" s="11">
        <f t="shared" si="8"/>
        <v>396</v>
      </c>
      <c r="X122" s="11">
        <f t="shared" si="9"/>
        <v>44152800</v>
      </c>
      <c r="Y122" s="11">
        <f t="shared" si="10"/>
        <v>104542.92929292929</v>
      </c>
      <c r="Z122" s="12">
        <f t="shared" si="11"/>
        <v>0.05142714145918771</v>
      </c>
    </row>
    <row r="123" spans="1:26" ht="12.75">
      <c r="A123" s="4" t="s">
        <v>263</v>
      </c>
      <c r="B123" s="4" t="s">
        <v>264</v>
      </c>
      <c r="C123" s="3" t="s">
        <v>208</v>
      </c>
      <c r="D123" s="13">
        <v>3050</v>
      </c>
      <c r="E123" s="13">
        <v>19737250</v>
      </c>
      <c r="F123" s="13">
        <v>7983</v>
      </c>
      <c r="G123" s="22">
        <v>757657050</v>
      </c>
      <c r="H123" s="13">
        <v>122</v>
      </c>
      <c r="I123" s="22">
        <v>13831200</v>
      </c>
      <c r="J123" s="13">
        <v>249</v>
      </c>
      <c r="K123" s="13">
        <v>2923900</v>
      </c>
      <c r="L123" s="13">
        <v>168</v>
      </c>
      <c r="M123" s="22">
        <v>79710035</v>
      </c>
      <c r="N123" s="13">
        <v>149</v>
      </c>
      <c r="O123" s="13">
        <v>56509935</v>
      </c>
      <c r="P123" s="13">
        <v>5</v>
      </c>
      <c r="Q123" s="22">
        <v>4323800</v>
      </c>
      <c r="R123" s="13">
        <v>14</v>
      </c>
      <c r="S123" s="22">
        <v>18876300</v>
      </c>
      <c r="T123" s="9">
        <f t="shared" si="6"/>
        <v>11572</v>
      </c>
      <c r="U123" s="9">
        <f t="shared" si="6"/>
        <v>873859435</v>
      </c>
      <c r="V123" s="10">
        <f t="shared" si="7"/>
        <v>0.8828516567999292</v>
      </c>
      <c r="W123" s="11">
        <f t="shared" si="8"/>
        <v>8105</v>
      </c>
      <c r="X123" s="11">
        <f t="shared" si="9"/>
        <v>790364550</v>
      </c>
      <c r="Y123" s="11">
        <f t="shared" si="10"/>
        <v>95186.70573719926</v>
      </c>
      <c r="Z123" s="12">
        <f t="shared" si="11"/>
        <v>0.021601071343928444</v>
      </c>
    </row>
    <row r="124" spans="1:26" ht="12.75">
      <c r="A124" s="4" t="s">
        <v>265</v>
      </c>
      <c r="B124" s="4" t="s">
        <v>266</v>
      </c>
      <c r="C124" s="3" t="s">
        <v>208</v>
      </c>
      <c r="D124" s="13">
        <v>89</v>
      </c>
      <c r="E124" s="13">
        <v>3421500</v>
      </c>
      <c r="F124" s="13">
        <v>2453</v>
      </c>
      <c r="G124" s="22">
        <v>376971750</v>
      </c>
      <c r="H124" s="13"/>
      <c r="I124" s="22"/>
      <c r="J124" s="13"/>
      <c r="K124" s="13"/>
      <c r="L124" s="13">
        <v>204</v>
      </c>
      <c r="M124" s="22">
        <v>69982300</v>
      </c>
      <c r="N124" s="13">
        <v>162</v>
      </c>
      <c r="O124" s="13">
        <v>43081900</v>
      </c>
      <c r="P124" s="13">
        <v>15</v>
      </c>
      <c r="Q124" s="22">
        <v>13210500</v>
      </c>
      <c r="R124" s="13">
        <v>27</v>
      </c>
      <c r="S124" s="22">
        <v>13689900</v>
      </c>
      <c r="T124" s="9">
        <f t="shared" si="6"/>
        <v>2746</v>
      </c>
      <c r="U124" s="9">
        <f t="shared" si="6"/>
        <v>450375550</v>
      </c>
      <c r="V124" s="10">
        <f t="shared" si="7"/>
        <v>0.8370164632604945</v>
      </c>
      <c r="W124" s="11">
        <f t="shared" si="8"/>
        <v>2453</v>
      </c>
      <c r="X124" s="11">
        <f t="shared" si="9"/>
        <v>390661650</v>
      </c>
      <c r="Y124" s="11">
        <f t="shared" si="10"/>
        <v>153677.84345699145</v>
      </c>
      <c r="Z124" s="12">
        <f t="shared" si="11"/>
        <v>0.03039663232162581</v>
      </c>
    </row>
    <row r="125" spans="1:26" ht="12.75">
      <c r="A125" s="4" t="s">
        <v>267</v>
      </c>
      <c r="B125" s="4" t="s">
        <v>268</v>
      </c>
      <c r="C125" s="3" t="s">
        <v>208</v>
      </c>
      <c r="D125" s="13">
        <v>30</v>
      </c>
      <c r="E125" s="13">
        <v>2007000</v>
      </c>
      <c r="F125" s="13">
        <v>873</v>
      </c>
      <c r="G125" s="22">
        <v>118569400</v>
      </c>
      <c r="H125" s="13"/>
      <c r="I125" s="22"/>
      <c r="J125" s="13"/>
      <c r="K125" s="13"/>
      <c r="L125" s="13">
        <v>58</v>
      </c>
      <c r="M125" s="22">
        <v>10754700</v>
      </c>
      <c r="N125" s="13">
        <v>45</v>
      </c>
      <c r="O125" s="13">
        <v>6448900</v>
      </c>
      <c r="P125" s="13">
        <v>1</v>
      </c>
      <c r="Q125" s="22">
        <v>932000</v>
      </c>
      <c r="R125" s="13">
        <v>12</v>
      </c>
      <c r="S125" s="22">
        <v>3373800</v>
      </c>
      <c r="T125" s="9">
        <f t="shared" si="6"/>
        <v>961</v>
      </c>
      <c r="U125" s="9">
        <f t="shared" si="6"/>
        <v>131331100</v>
      </c>
      <c r="V125" s="10">
        <f t="shared" si="7"/>
        <v>0.9028280430149447</v>
      </c>
      <c r="W125" s="11">
        <f t="shared" si="8"/>
        <v>873</v>
      </c>
      <c r="X125" s="11">
        <f t="shared" si="9"/>
        <v>121943200</v>
      </c>
      <c r="Y125" s="11">
        <f t="shared" si="10"/>
        <v>135818.32760595647</v>
      </c>
      <c r="Z125" s="12">
        <f t="shared" si="11"/>
        <v>0.025689269335290726</v>
      </c>
    </row>
    <row r="126" spans="1:26" ht="12.75">
      <c r="A126" s="4" t="s">
        <v>269</v>
      </c>
      <c r="B126" s="4" t="s">
        <v>270</v>
      </c>
      <c r="C126" s="3" t="s">
        <v>208</v>
      </c>
      <c r="D126" s="13">
        <v>223</v>
      </c>
      <c r="E126" s="13">
        <v>5262250</v>
      </c>
      <c r="F126" s="13">
        <v>1951</v>
      </c>
      <c r="G126" s="22">
        <v>372814200</v>
      </c>
      <c r="H126" s="13">
        <v>92</v>
      </c>
      <c r="I126" s="22">
        <v>14759200</v>
      </c>
      <c r="J126" s="13">
        <v>181</v>
      </c>
      <c r="K126" s="13">
        <v>1532950</v>
      </c>
      <c r="L126" s="13">
        <v>47</v>
      </c>
      <c r="M126" s="22">
        <v>9365100</v>
      </c>
      <c r="N126" s="13">
        <v>40</v>
      </c>
      <c r="O126" s="13">
        <v>7994900</v>
      </c>
      <c r="P126" s="13">
        <v>7</v>
      </c>
      <c r="Q126" s="22">
        <v>1370200</v>
      </c>
      <c r="R126" s="13"/>
      <c r="S126" s="22"/>
      <c r="T126" s="9">
        <f t="shared" si="6"/>
        <v>2494</v>
      </c>
      <c r="U126" s="9">
        <f t="shared" si="6"/>
        <v>403733700</v>
      </c>
      <c r="V126" s="10">
        <f t="shared" si="7"/>
        <v>0.9599728732082559</v>
      </c>
      <c r="W126" s="11">
        <f t="shared" si="8"/>
        <v>2043</v>
      </c>
      <c r="X126" s="11">
        <f t="shared" si="9"/>
        <v>387573400</v>
      </c>
      <c r="Y126" s="11">
        <f t="shared" si="10"/>
        <v>189707.97846304454</v>
      </c>
      <c r="Z126" s="12">
        <f t="shared" si="11"/>
        <v>0</v>
      </c>
    </row>
    <row r="127" spans="1:26" ht="12.75">
      <c r="A127" s="4" t="s">
        <v>271</v>
      </c>
      <c r="B127" s="4" t="s">
        <v>272</v>
      </c>
      <c r="C127" s="3" t="s">
        <v>208</v>
      </c>
      <c r="D127" s="13">
        <v>503</v>
      </c>
      <c r="E127" s="13">
        <v>15006300</v>
      </c>
      <c r="F127" s="13">
        <v>4405</v>
      </c>
      <c r="G127" s="22">
        <v>627973000</v>
      </c>
      <c r="H127" s="13">
        <v>200</v>
      </c>
      <c r="I127" s="22">
        <v>41478800</v>
      </c>
      <c r="J127" s="13">
        <v>363</v>
      </c>
      <c r="K127" s="13">
        <v>6085400</v>
      </c>
      <c r="L127" s="13">
        <v>172</v>
      </c>
      <c r="M127" s="22">
        <v>55710900</v>
      </c>
      <c r="N127" s="13">
        <v>149</v>
      </c>
      <c r="O127" s="13">
        <v>48950300</v>
      </c>
      <c r="P127" s="13">
        <v>23</v>
      </c>
      <c r="Q127" s="22">
        <v>6760600</v>
      </c>
      <c r="R127" s="13"/>
      <c r="S127" s="22"/>
      <c r="T127" s="9">
        <f t="shared" si="6"/>
        <v>5643</v>
      </c>
      <c r="U127" s="9">
        <f t="shared" si="6"/>
        <v>746254400</v>
      </c>
      <c r="V127" s="10">
        <f t="shared" si="7"/>
        <v>0.8970825498650327</v>
      </c>
      <c r="W127" s="11">
        <f t="shared" si="8"/>
        <v>4605</v>
      </c>
      <c r="X127" s="11">
        <f t="shared" si="9"/>
        <v>669451800</v>
      </c>
      <c r="Y127" s="11">
        <f t="shared" si="10"/>
        <v>145374.98371335506</v>
      </c>
      <c r="Z127" s="12">
        <f t="shared" si="11"/>
        <v>0</v>
      </c>
    </row>
    <row r="128" spans="1:26" ht="12.75">
      <c r="A128" s="4" t="s">
        <v>273</v>
      </c>
      <c r="B128" s="4" t="s">
        <v>274</v>
      </c>
      <c r="C128" s="3" t="s">
        <v>208</v>
      </c>
      <c r="D128" s="13">
        <v>103</v>
      </c>
      <c r="E128" s="13">
        <v>7222300</v>
      </c>
      <c r="F128" s="13">
        <v>1012</v>
      </c>
      <c r="G128" s="22">
        <v>321869600</v>
      </c>
      <c r="H128" s="13">
        <v>161</v>
      </c>
      <c r="I128" s="22">
        <v>52533150</v>
      </c>
      <c r="J128" s="13">
        <v>336</v>
      </c>
      <c r="K128" s="13">
        <v>6777679</v>
      </c>
      <c r="L128" s="13">
        <v>79</v>
      </c>
      <c r="M128" s="22">
        <v>45265980</v>
      </c>
      <c r="N128" s="13">
        <v>79</v>
      </c>
      <c r="O128" s="13">
        <v>45265980</v>
      </c>
      <c r="P128" s="13"/>
      <c r="Q128" s="22"/>
      <c r="R128" s="13"/>
      <c r="S128" s="22"/>
      <c r="T128" s="9">
        <f t="shared" si="6"/>
        <v>1691</v>
      </c>
      <c r="U128" s="9">
        <f t="shared" si="6"/>
        <v>433668709</v>
      </c>
      <c r="V128" s="10">
        <f t="shared" si="7"/>
        <v>0.8633381708893366</v>
      </c>
      <c r="W128" s="11">
        <f t="shared" si="8"/>
        <v>1173</v>
      </c>
      <c r="X128" s="11">
        <f t="shared" si="9"/>
        <v>374402750</v>
      </c>
      <c r="Y128" s="11">
        <f t="shared" si="10"/>
        <v>319183.93009377667</v>
      </c>
      <c r="Z128" s="12">
        <f t="shared" si="11"/>
        <v>0</v>
      </c>
    </row>
    <row r="129" spans="1:26" ht="12.75">
      <c r="A129" s="4" t="s">
        <v>275</v>
      </c>
      <c r="B129" s="4" t="s">
        <v>276</v>
      </c>
      <c r="C129" s="3" t="s">
        <v>208</v>
      </c>
      <c r="D129" s="13">
        <v>266</v>
      </c>
      <c r="E129" s="13">
        <v>11627800</v>
      </c>
      <c r="F129" s="13">
        <v>2269</v>
      </c>
      <c r="G129" s="22">
        <v>674891900</v>
      </c>
      <c r="H129" s="13">
        <v>77</v>
      </c>
      <c r="I129" s="22">
        <v>17845000</v>
      </c>
      <c r="J129" s="13">
        <v>188</v>
      </c>
      <c r="K129" s="13">
        <v>2736600</v>
      </c>
      <c r="L129" s="13">
        <v>59</v>
      </c>
      <c r="M129" s="22">
        <v>20351500</v>
      </c>
      <c r="N129" s="13">
        <v>56</v>
      </c>
      <c r="O129" s="13">
        <v>19572400</v>
      </c>
      <c r="P129" s="13">
        <v>3</v>
      </c>
      <c r="Q129" s="22">
        <v>779100</v>
      </c>
      <c r="R129" s="13"/>
      <c r="S129" s="22"/>
      <c r="T129" s="9">
        <f t="shared" si="6"/>
        <v>2859</v>
      </c>
      <c r="U129" s="9">
        <f t="shared" si="6"/>
        <v>727452800</v>
      </c>
      <c r="V129" s="10">
        <f t="shared" si="7"/>
        <v>0.952277453602488</v>
      </c>
      <c r="W129" s="11">
        <f t="shared" si="8"/>
        <v>2346</v>
      </c>
      <c r="X129" s="11">
        <f t="shared" si="9"/>
        <v>692736900</v>
      </c>
      <c r="Y129" s="11">
        <f t="shared" si="10"/>
        <v>295284.27109974425</v>
      </c>
      <c r="Z129" s="12">
        <f t="shared" si="11"/>
        <v>0</v>
      </c>
    </row>
    <row r="130" spans="1:26" ht="12.75">
      <c r="A130" s="4" t="s">
        <v>277</v>
      </c>
      <c r="B130" s="4" t="s">
        <v>197</v>
      </c>
      <c r="C130" s="3" t="s">
        <v>208</v>
      </c>
      <c r="D130" s="13">
        <v>130</v>
      </c>
      <c r="E130" s="13">
        <v>4798600</v>
      </c>
      <c r="F130" s="13">
        <v>308</v>
      </c>
      <c r="G130" s="22">
        <v>91834900</v>
      </c>
      <c r="H130" s="13">
        <v>20</v>
      </c>
      <c r="I130" s="22">
        <v>8594300</v>
      </c>
      <c r="J130" s="13">
        <v>22</v>
      </c>
      <c r="K130" s="13">
        <v>1654400</v>
      </c>
      <c r="L130" s="13">
        <v>19</v>
      </c>
      <c r="M130" s="22">
        <v>17503300</v>
      </c>
      <c r="N130" s="13">
        <v>16</v>
      </c>
      <c r="O130" s="13">
        <v>15103400</v>
      </c>
      <c r="P130" s="13">
        <v>3</v>
      </c>
      <c r="Q130" s="22">
        <v>2399900</v>
      </c>
      <c r="R130" s="13"/>
      <c r="S130" s="22"/>
      <c r="T130" s="9">
        <f t="shared" si="6"/>
        <v>499</v>
      </c>
      <c r="U130" s="9">
        <f t="shared" si="6"/>
        <v>124385500</v>
      </c>
      <c r="V130" s="10">
        <f t="shared" si="7"/>
        <v>0.8074027921260919</v>
      </c>
      <c r="W130" s="11">
        <f t="shared" si="8"/>
        <v>328</v>
      </c>
      <c r="X130" s="11">
        <f t="shared" si="9"/>
        <v>100429200</v>
      </c>
      <c r="Y130" s="11">
        <f t="shared" si="10"/>
        <v>306186.5853658537</v>
      </c>
      <c r="Z130" s="12">
        <f t="shared" si="11"/>
        <v>0</v>
      </c>
    </row>
    <row r="131" spans="1:26" ht="12.75">
      <c r="A131" s="4" t="s">
        <v>278</v>
      </c>
      <c r="B131" s="4" t="s">
        <v>279</v>
      </c>
      <c r="C131" s="3" t="s">
        <v>208</v>
      </c>
      <c r="D131" s="13">
        <v>197</v>
      </c>
      <c r="E131" s="13">
        <v>11196200</v>
      </c>
      <c r="F131" s="13">
        <v>3085</v>
      </c>
      <c r="G131" s="22">
        <v>456815600</v>
      </c>
      <c r="H131" s="13">
        <v>22</v>
      </c>
      <c r="I131" s="22">
        <v>4214100</v>
      </c>
      <c r="J131" s="13">
        <v>68</v>
      </c>
      <c r="K131" s="13">
        <v>1043250</v>
      </c>
      <c r="L131" s="13">
        <v>112</v>
      </c>
      <c r="M131" s="22">
        <v>199234500</v>
      </c>
      <c r="N131" s="13">
        <v>110</v>
      </c>
      <c r="O131" s="13">
        <v>187973100</v>
      </c>
      <c r="P131" s="13">
        <v>2</v>
      </c>
      <c r="Q131" s="22">
        <v>11261400</v>
      </c>
      <c r="R131" s="13"/>
      <c r="S131" s="22"/>
      <c r="T131" s="9">
        <f aca="true" t="shared" si="12" ref="T131:U194">R131+P131+N131+J131+H131+F131+D131</f>
        <v>3484</v>
      </c>
      <c r="U131" s="9">
        <f t="shared" si="12"/>
        <v>672503650</v>
      </c>
      <c r="V131" s="10">
        <f aca="true" t="shared" si="13" ref="V131:V194">(G131+I131)/U131</f>
        <v>0.68554230151762</v>
      </c>
      <c r="W131" s="11">
        <f aca="true" t="shared" si="14" ref="W131:W194">F131+H131</f>
        <v>3107</v>
      </c>
      <c r="X131" s="11">
        <f aca="true" t="shared" si="15" ref="X131:X194">G131+I131+S131</f>
        <v>461029700</v>
      </c>
      <c r="Y131" s="11">
        <f aca="true" t="shared" si="16" ref="Y131:Y194">(G131+I131)/W131</f>
        <v>148384.19697457354</v>
      </c>
      <c r="Z131" s="12">
        <f aca="true" t="shared" si="17" ref="Z131:Z194">S131/U131</f>
        <v>0</v>
      </c>
    </row>
    <row r="132" spans="1:26" ht="12.75">
      <c r="A132" s="4" t="s">
        <v>280</v>
      </c>
      <c r="B132" s="4" t="s">
        <v>281</v>
      </c>
      <c r="C132" s="3" t="s">
        <v>208</v>
      </c>
      <c r="D132" s="13">
        <v>106</v>
      </c>
      <c r="E132" s="13">
        <v>6161700</v>
      </c>
      <c r="F132" s="13">
        <v>10942</v>
      </c>
      <c r="G132" s="22">
        <v>1034649200</v>
      </c>
      <c r="H132" s="13">
        <v>1</v>
      </c>
      <c r="I132" s="22">
        <v>146000</v>
      </c>
      <c r="J132" s="13">
        <v>1</v>
      </c>
      <c r="K132" s="13">
        <v>3300</v>
      </c>
      <c r="L132" s="13">
        <v>163</v>
      </c>
      <c r="M132" s="22">
        <v>69152400</v>
      </c>
      <c r="N132" s="13">
        <v>152</v>
      </c>
      <c r="O132" s="13">
        <v>60626100</v>
      </c>
      <c r="P132" s="13">
        <v>10</v>
      </c>
      <c r="Q132" s="22">
        <v>6759000</v>
      </c>
      <c r="R132" s="13">
        <v>1</v>
      </c>
      <c r="S132" s="22">
        <v>1767300</v>
      </c>
      <c r="T132" s="9">
        <f t="shared" si="12"/>
        <v>11213</v>
      </c>
      <c r="U132" s="9">
        <f t="shared" si="12"/>
        <v>1110112600</v>
      </c>
      <c r="V132" s="10">
        <f t="shared" si="13"/>
        <v>0.9321533689465374</v>
      </c>
      <c r="W132" s="11">
        <f t="shared" si="14"/>
        <v>10943</v>
      </c>
      <c r="X132" s="11">
        <f t="shared" si="15"/>
        <v>1036562500</v>
      </c>
      <c r="Y132" s="11">
        <f t="shared" si="16"/>
        <v>94562.29553138993</v>
      </c>
      <c r="Z132" s="12">
        <f t="shared" si="17"/>
        <v>0.0015920006673196935</v>
      </c>
    </row>
    <row r="133" spans="1:26" ht="12.75">
      <c r="A133" s="4" t="s">
        <v>282</v>
      </c>
      <c r="B133" s="4" t="s">
        <v>283</v>
      </c>
      <c r="C133" s="3" t="s">
        <v>208</v>
      </c>
      <c r="D133" s="13">
        <v>3056</v>
      </c>
      <c r="E133" s="13">
        <v>9839400</v>
      </c>
      <c r="F133" s="13">
        <v>458</v>
      </c>
      <c r="G133" s="22">
        <v>124813800</v>
      </c>
      <c r="H133" s="13">
        <v>47</v>
      </c>
      <c r="I133" s="22">
        <v>18096100</v>
      </c>
      <c r="J133" s="13">
        <v>132</v>
      </c>
      <c r="K133" s="13">
        <v>960200</v>
      </c>
      <c r="L133" s="13">
        <v>28</v>
      </c>
      <c r="M133" s="22">
        <v>15139000</v>
      </c>
      <c r="N133" s="13">
        <v>20</v>
      </c>
      <c r="O133" s="13">
        <v>5817000</v>
      </c>
      <c r="P133" s="13">
        <v>8</v>
      </c>
      <c r="Q133" s="22">
        <v>9322000</v>
      </c>
      <c r="R133" s="13"/>
      <c r="S133" s="22"/>
      <c r="T133" s="9">
        <f t="shared" si="12"/>
        <v>3721</v>
      </c>
      <c r="U133" s="9">
        <f t="shared" si="12"/>
        <v>168848500</v>
      </c>
      <c r="V133" s="10">
        <f t="shared" si="13"/>
        <v>0.8463794466637252</v>
      </c>
      <c r="W133" s="11">
        <f t="shared" si="14"/>
        <v>505</v>
      </c>
      <c r="X133" s="11">
        <f t="shared" si="15"/>
        <v>142909900</v>
      </c>
      <c r="Y133" s="11">
        <f t="shared" si="16"/>
        <v>282989.900990099</v>
      </c>
      <c r="Z133" s="12">
        <f t="shared" si="17"/>
        <v>0</v>
      </c>
    </row>
    <row r="134" spans="1:26" ht="12.75">
      <c r="A134" s="4" t="s">
        <v>284</v>
      </c>
      <c r="B134" s="4" t="s">
        <v>285</v>
      </c>
      <c r="C134" s="3" t="s">
        <v>208</v>
      </c>
      <c r="D134" s="13">
        <v>34</v>
      </c>
      <c r="E134" s="13">
        <v>967450</v>
      </c>
      <c r="F134" s="13">
        <v>117</v>
      </c>
      <c r="G134" s="22">
        <v>11462800</v>
      </c>
      <c r="H134" s="13"/>
      <c r="I134" s="22"/>
      <c r="J134" s="13">
        <v>2</v>
      </c>
      <c r="K134" s="13">
        <v>12450</v>
      </c>
      <c r="L134" s="13">
        <v>48</v>
      </c>
      <c r="M134" s="22">
        <v>13193750</v>
      </c>
      <c r="N134" s="13">
        <v>39</v>
      </c>
      <c r="O134" s="13">
        <v>9565100</v>
      </c>
      <c r="P134" s="13">
        <v>2</v>
      </c>
      <c r="Q134" s="22">
        <v>252500</v>
      </c>
      <c r="R134" s="13">
        <v>7</v>
      </c>
      <c r="S134" s="22">
        <v>3376150</v>
      </c>
      <c r="T134" s="9">
        <f t="shared" si="12"/>
        <v>201</v>
      </c>
      <c r="U134" s="9">
        <f t="shared" si="12"/>
        <v>25636450</v>
      </c>
      <c r="V134" s="10">
        <f t="shared" si="13"/>
        <v>0.44712899016829555</v>
      </c>
      <c r="W134" s="11">
        <f t="shared" si="14"/>
        <v>117</v>
      </c>
      <c r="X134" s="11">
        <f t="shared" si="15"/>
        <v>14838950</v>
      </c>
      <c r="Y134" s="11">
        <f t="shared" si="16"/>
        <v>97972.64957264958</v>
      </c>
      <c r="Z134" s="12">
        <f t="shared" si="17"/>
        <v>0.13169335067842858</v>
      </c>
    </row>
    <row r="135" spans="1:26" ht="12.75">
      <c r="A135" s="4" t="s">
        <v>286</v>
      </c>
      <c r="B135" s="4" t="s">
        <v>287</v>
      </c>
      <c r="C135" s="3" t="s">
        <v>288</v>
      </c>
      <c r="D135" s="13">
        <v>45</v>
      </c>
      <c r="E135" s="13">
        <v>1136700</v>
      </c>
      <c r="F135" s="13">
        <v>2995</v>
      </c>
      <c r="G135" s="22">
        <v>293651150</v>
      </c>
      <c r="H135" s="13"/>
      <c r="I135" s="22"/>
      <c r="J135" s="13"/>
      <c r="K135" s="13"/>
      <c r="L135" s="13">
        <v>172</v>
      </c>
      <c r="M135" s="22">
        <v>57892900</v>
      </c>
      <c r="N135" s="13">
        <v>155</v>
      </c>
      <c r="O135" s="13">
        <v>49638300</v>
      </c>
      <c r="P135" s="13">
        <v>1</v>
      </c>
      <c r="Q135" s="22">
        <v>140000</v>
      </c>
      <c r="R135" s="13">
        <v>16</v>
      </c>
      <c r="S135" s="22">
        <v>8114600</v>
      </c>
      <c r="T135" s="9">
        <f t="shared" si="12"/>
        <v>3212</v>
      </c>
      <c r="U135" s="9">
        <f t="shared" si="12"/>
        <v>352680750</v>
      </c>
      <c r="V135" s="10">
        <f t="shared" si="13"/>
        <v>0.8326259655509977</v>
      </c>
      <c r="W135" s="11">
        <f t="shared" si="14"/>
        <v>2995</v>
      </c>
      <c r="X135" s="11">
        <f t="shared" si="15"/>
        <v>301765750</v>
      </c>
      <c r="Y135" s="11">
        <f t="shared" si="16"/>
        <v>98047.1285475793</v>
      </c>
      <c r="Z135" s="12">
        <f t="shared" si="17"/>
        <v>0.023008343948457636</v>
      </c>
    </row>
    <row r="136" spans="1:26" ht="12.75">
      <c r="A136" s="4" t="s">
        <v>289</v>
      </c>
      <c r="B136" s="4" t="s">
        <v>290</v>
      </c>
      <c r="C136" s="3" t="s">
        <v>288</v>
      </c>
      <c r="D136" s="13"/>
      <c r="E136" s="13"/>
      <c r="F136" s="13"/>
      <c r="G136" s="22"/>
      <c r="H136" s="13"/>
      <c r="I136" s="22"/>
      <c r="J136" s="13"/>
      <c r="K136" s="13"/>
      <c r="L136" s="13">
        <v>1</v>
      </c>
      <c r="M136" s="22">
        <v>9267500</v>
      </c>
      <c r="N136" s="13"/>
      <c r="O136" s="13"/>
      <c r="P136" s="13"/>
      <c r="Q136" s="22"/>
      <c r="R136" s="13">
        <v>1</v>
      </c>
      <c r="S136" s="22">
        <v>9267500</v>
      </c>
      <c r="T136" s="9">
        <f t="shared" si="12"/>
        <v>1</v>
      </c>
      <c r="U136" s="9">
        <f t="shared" si="12"/>
        <v>9267500</v>
      </c>
      <c r="V136" s="10">
        <f t="shared" si="13"/>
        <v>0</v>
      </c>
      <c r="W136" s="11">
        <f t="shared" si="14"/>
        <v>0</v>
      </c>
      <c r="X136" s="11">
        <f t="shared" si="15"/>
        <v>9267500</v>
      </c>
      <c r="Y136" s="11">
        <v>0</v>
      </c>
      <c r="Z136" s="12">
        <v>0</v>
      </c>
    </row>
    <row r="137" spans="1:26" ht="12.75">
      <c r="A137" s="4" t="s">
        <v>291</v>
      </c>
      <c r="B137" s="4" t="s">
        <v>292</v>
      </c>
      <c r="C137" s="3" t="s">
        <v>288</v>
      </c>
      <c r="D137" s="13">
        <v>51</v>
      </c>
      <c r="E137" s="13">
        <v>1328300</v>
      </c>
      <c r="F137" s="13">
        <v>2022</v>
      </c>
      <c r="G137" s="22">
        <v>217142600</v>
      </c>
      <c r="H137" s="13">
        <v>1</v>
      </c>
      <c r="I137" s="22">
        <v>304000</v>
      </c>
      <c r="J137" s="13"/>
      <c r="K137" s="13"/>
      <c r="L137" s="13">
        <v>93</v>
      </c>
      <c r="M137" s="22">
        <v>52323800</v>
      </c>
      <c r="N137" s="13">
        <v>75</v>
      </c>
      <c r="O137" s="13">
        <v>19133900</v>
      </c>
      <c r="P137" s="13">
        <v>11</v>
      </c>
      <c r="Q137" s="22">
        <v>16268600</v>
      </c>
      <c r="R137" s="13">
        <v>7</v>
      </c>
      <c r="S137" s="22">
        <v>16921300</v>
      </c>
      <c r="T137" s="9">
        <f t="shared" si="12"/>
        <v>2167</v>
      </c>
      <c r="U137" s="9">
        <f t="shared" si="12"/>
        <v>271098700</v>
      </c>
      <c r="V137" s="10">
        <f t="shared" si="13"/>
        <v>0.8020938499520655</v>
      </c>
      <c r="W137" s="11">
        <f t="shared" si="14"/>
        <v>2023</v>
      </c>
      <c r="X137" s="11">
        <f t="shared" si="15"/>
        <v>234367900</v>
      </c>
      <c r="Y137" s="11">
        <f t="shared" si="16"/>
        <v>107487.19723183391</v>
      </c>
      <c r="Z137" s="12">
        <f t="shared" si="17"/>
        <v>0.06241748853830727</v>
      </c>
    </row>
    <row r="138" spans="1:26" ht="12.75">
      <c r="A138" s="4" t="s">
        <v>293</v>
      </c>
      <c r="B138" s="4" t="s">
        <v>294</v>
      </c>
      <c r="C138" s="3" t="s">
        <v>288</v>
      </c>
      <c r="D138" s="13">
        <v>96</v>
      </c>
      <c r="E138" s="13">
        <v>4180700</v>
      </c>
      <c r="F138" s="13">
        <v>3389</v>
      </c>
      <c r="G138" s="22">
        <v>296793900</v>
      </c>
      <c r="H138" s="13"/>
      <c r="I138" s="22"/>
      <c r="J138" s="13"/>
      <c r="K138" s="13"/>
      <c r="L138" s="13">
        <v>175</v>
      </c>
      <c r="M138" s="22">
        <v>128136900</v>
      </c>
      <c r="N138" s="13">
        <v>111</v>
      </c>
      <c r="O138" s="13">
        <v>41060700</v>
      </c>
      <c r="P138" s="13">
        <v>55</v>
      </c>
      <c r="Q138" s="22">
        <v>58522900</v>
      </c>
      <c r="R138" s="13">
        <v>9</v>
      </c>
      <c r="S138" s="22">
        <v>28553300</v>
      </c>
      <c r="T138" s="9">
        <f t="shared" si="12"/>
        <v>3660</v>
      </c>
      <c r="U138" s="9">
        <f t="shared" si="12"/>
        <v>429111500</v>
      </c>
      <c r="V138" s="10">
        <f t="shared" si="13"/>
        <v>0.6916475088642462</v>
      </c>
      <c r="W138" s="11">
        <f t="shared" si="14"/>
        <v>3389</v>
      </c>
      <c r="X138" s="11">
        <f t="shared" si="15"/>
        <v>325347200</v>
      </c>
      <c r="Y138" s="11">
        <f t="shared" si="16"/>
        <v>87575.65653585129</v>
      </c>
      <c r="Z138" s="12">
        <f t="shared" si="17"/>
        <v>0.06654051452827528</v>
      </c>
    </row>
    <row r="139" spans="1:26" ht="12.75">
      <c r="A139" s="4" t="s">
        <v>295</v>
      </c>
      <c r="B139" s="4" t="s">
        <v>296</v>
      </c>
      <c r="C139" s="3" t="s">
        <v>288</v>
      </c>
      <c r="D139" s="13">
        <v>287</v>
      </c>
      <c r="E139" s="13">
        <v>11325600</v>
      </c>
      <c r="F139" s="13">
        <v>2470</v>
      </c>
      <c r="G139" s="22">
        <v>323181200</v>
      </c>
      <c r="H139" s="13">
        <v>2</v>
      </c>
      <c r="I139" s="22">
        <v>244900</v>
      </c>
      <c r="J139" s="13">
        <v>5</v>
      </c>
      <c r="K139" s="13">
        <v>69100</v>
      </c>
      <c r="L139" s="13">
        <v>169</v>
      </c>
      <c r="M139" s="22">
        <v>66844140</v>
      </c>
      <c r="N139" s="13">
        <v>145</v>
      </c>
      <c r="O139" s="13">
        <v>56977400</v>
      </c>
      <c r="P139" s="13">
        <v>10</v>
      </c>
      <c r="Q139" s="22">
        <v>6539940</v>
      </c>
      <c r="R139" s="13">
        <v>14</v>
      </c>
      <c r="S139" s="22">
        <v>3326800</v>
      </c>
      <c r="T139" s="9">
        <f t="shared" si="12"/>
        <v>2933</v>
      </c>
      <c r="U139" s="9">
        <f t="shared" si="12"/>
        <v>401664940</v>
      </c>
      <c r="V139" s="10">
        <f t="shared" si="13"/>
        <v>0.8052136688853152</v>
      </c>
      <c r="W139" s="11">
        <f t="shared" si="14"/>
        <v>2472</v>
      </c>
      <c r="X139" s="11">
        <f t="shared" si="15"/>
        <v>326752900</v>
      </c>
      <c r="Y139" s="11">
        <f t="shared" si="16"/>
        <v>130835.80097087378</v>
      </c>
      <c r="Z139" s="12">
        <f t="shared" si="17"/>
        <v>0.008282525231104313</v>
      </c>
    </row>
    <row r="140" spans="1:26" ht="12.75">
      <c r="A140" s="4" t="s">
        <v>297</v>
      </c>
      <c r="B140" s="4" t="s">
        <v>298</v>
      </c>
      <c r="C140" s="3" t="s">
        <v>288</v>
      </c>
      <c r="D140" s="13">
        <v>270</v>
      </c>
      <c r="E140" s="13">
        <v>10810400</v>
      </c>
      <c r="F140" s="13">
        <v>1682</v>
      </c>
      <c r="G140" s="22">
        <v>173496100</v>
      </c>
      <c r="H140" s="13">
        <v>2</v>
      </c>
      <c r="I140" s="22">
        <v>166400</v>
      </c>
      <c r="J140" s="13">
        <v>8</v>
      </c>
      <c r="K140" s="13">
        <v>42100</v>
      </c>
      <c r="L140" s="13">
        <v>394</v>
      </c>
      <c r="M140" s="22">
        <v>154429800</v>
      </c>
      <c r="N140" s="13">
        <v>341</v>
      </c>
      <c r="O140" s="13">
        <v>118941200</v>
      </c>
      <c r="P140" s="13">
        <v>50</v>
      </c>
      <c r="Q140" s="22">
        <v>31533000</v>
      </c>
      <c r="R140" s="13">
        <v>3</v>
      </c>
      <c r="S140" s="22">
        <v>3955600</v>
      </c>
      <c r="T140" s="9">
        <f t="shared" si="12"/>
        <v>2356</v>
      </c>
      <c r="U140" s="9">
        <f t="shared" si="12"/>
        <v>338944800</v>
      </c>
      <c r="V140" s="10">
        <f t="shared" si="13"/>
        <v>0.5123621899495139</v>
      </c>
      <c r="W140" s="11">
        <f t="shared" si="14"/>
        <v>1684</v>
      </c>
      <c r="X140" s="11">
        <f t="shared" si="15"/>
        <v>177618100</v>
      </c>
      <c r="Y140" s="11">
        <f t="shared" si="16"/>
        <v>103125</v>
      </c>
      <c r="Z140" s="12">
        <f t="shared" si="17"/>
        <v>0.01167033688081363</v>
      </c>
    </row>
    <row r="141" spans="1:26" ht="12.75">
      <c r="A141" s="4" t="s">
        <v>299</v>
      </c>
      <c r="B141" s="4" t="s">
        <v>300</v>
      </c>
      <c r="C141" s="3" t="s">
        <v>288</v>
      </c>
      <c r="D141" s="13">
        <v>33</v>
      </c>
      <c r="E141" s="13">
        <v>458300</v>
      </c>
      <c r="F141" s="13">
        <v>687</v>
      </c>
      <c r="G141" s="22">
        <v>52298600</v>
      </c>
      <c r="H141" s="13"/>
      <c r="I141" s="22"/>
      <c r="J141" s="13"/>
      <c r="K141" s="13"/>
      <c r="L141" s="13">
        <v>83</v>
      </c>
      <c r="M141" s="22">
        <v>25909900</v>
      </c>
      <c r="N141" s="13">
        <v>76</v>
      </c>
      <c r="O141" s="13">
        <v>24059500</v>
      </c>
      <c r="P141" s="13">
        <v>3</v>
      </c>
      <c r="Q141" s="22">
        <v>819700</v>
      </c>
      <c r="R141" s="13">
        <v>4</v>
      </c>
      <c r="S141" s="22">
        <v>1030700</v>
      </c>
      <c r="T141" s="9">
        <f t="shared" si="12"/>
        <v>803</v>
      </c>
      <c r="U141" s="9">
        <f t="shared" si="12"/>
        <v>78666800</v>
      </c>
      <c r="V141" s="10">
        <f t="shared" si="13"/>
        <v>0.6648115850651101</v>
      </c>
      <c r="W141" s="11">
        <f t="shared" si="14"/>
        <v>687</v>
      </c>
      <c r="X141" s="11">
        <f t="shared" si="15"/>
        <v>53329300</v>
      </c>
      <c r="Y141" s="11">
        <f t="shared" si="16"/>
        <v>76126.05531295488</v>
      </c>
      <c r="Z141" s="12">
        <f t="shared" si="17"/>
        <v>0.013102096437124683</v>
      </c>
    </row>
    <row r="142" spans="1:26" ht="12.75">
      <c r="A142" s="4" t="s">
        <v>301</v>
      </c>
      <c r="B142" s="4" t="s">
        <v>302</v>
      </c>
      <c r="C142" s="3" t="s">
        <v>288</v>
      </c>
      <c r="D142" s="13">
        <v>4615</v>
      </c>
      <c r="E142" s="13">
        <v>19062180</v>
      </c>
      <c r="F142" s="13">
        <v>20108</v>
      </c>
      <c r="G142" s="22">
        <v>527807860</v>
      </c>
      <c r="H142" s="13"/>
      <c r="I142" s="22"/>
      <c r="J142" s="13"/>
      <c r="K142" s="13"/>
      <c r="L142" s="13">
        <v>1641</v>
      </c>
      <c r="M142" s="22">
        <v>221722217</v>
      </c>
      <c r="N142" s="13">
        <v>1430</v>
      </c>
      <c r="O142" s="13">
        <v>132268913</v>
      </c>
      <c r="P142" s="13">
        <v>89</v>
      </c>
      <c r="Q142" s="22">
        <v>57999750</v>
      </c>
      <c r="R142" s="13">
        <v>122</v>
      </c>
      <c r="S142" s="22">
        <v>31453554</v>
      </c>
      <c r="T142" s="9">
        <f t="shared" si="12"/>
        <v>26364</v>
      </c>
      <c r="U142" s="9">
        <f t="shared" si="12"/>
        <v>768592257</v>
      </c>
      <c r="V142" s="10">
        <f t="shared" si="13"/>
        <v>0.6867202410549395</v>
      </c>
      <c r="W142" s="11">
        <f t="shared" si="14"/>
        <v>20108</v>
      </c>
      <c r="X142" s="11">
        <f t="shared" si="15"/>
        <v>559261414</v>
      </c>
      <c r="Y142" s="11">
        <f t="shared" si="16"/>
        <v>26248.65028844241</v>
      </c>
      <c r="Z142" s="12">
        <f t="shared" si="17"/>
        <v>0.040923589476129736</v>
      </c>
    </row>
    <row r="143" spans="1:26" ht="12.75">
      <c r="A143" s="4" t="s">
        <v>303</v>
      </c>
      <c r="B143" s="4" t="s">
        <v>304</v>
      </c>
      <c r="C143" s="3" t="s">
        <v>288</v>
      </c>
      <c r="D143" s="13">
        <v>1686</v>
      </c>
      <c r="E143" s="13">
        <v>59213100</v>
      </c>
      <c r="F143" s="13">
        <v>23650</v>
      </c>
      <c r="G143" s="22">
        <v>3304555800</v>
      </c>
      <c r="H143" s="13">
        <v>6</v>
      </c>
      <c r="I143" s="22">
        <v>3550500</v>
      </c>
      <c r="J143" s="13">
        <v>8</v>
      </c>
      <c r="K143" s="13">
        <v>188300</v>
      </c>
      <c r="L143" s="13">
        <v>1149</v>
      </c>
      <c r="M143" s="22">
        <v>1240382800</v>
      </c>
      <c r="N143" s="13">
        <v>911</v>
      </c>
      <c r="O143" s="13">
        <v>1024620900</v>
      </c>
      <c r="P143" s="13">
        <v>223</v>
      </c>
      <c r="Q143" s="22">
        <v>116132100</v>
      </c>
      <c r="R143" s="13">
        <v>15</v>
      </c>
      <c r="S143" s="22">
        <v>99629800</v>
      </c>
      <c r="T143" s="9">
        <f t="shared" si="12"/>
        <v>26499</v>
      </c>
      <c r="U143" s="9">
        <f t="shared" si="12"/>
        <v>4607890500</v>
      </c>
      <c r="V143" s="10">
        <f t="shared" si="13"/>
        <v>0.7179220730180111</v>
      </c>
      <c r="W143" s="11">
        <f t="shared" si="14"/>
        <v>23656</v>
      </c>
      <c r="X143" s="11">
        <f t="shared" si="15"/>
        <v>3407736100</v>
      </c>
      <c r="Y143" s="11">
        <f t="shared" si="16"/>
        <v>139842.16689212038</v>
      </c>
      <c r="Z143" s="12">
        <f t="shared" si="17"/>
        <v>0.021621564140901352</v>
      </c>
    </row>
    <row r="144" spans="1:26" ht="12.75">
      <c r="A144" s="4" t="s">
        <v>305</v>
      </c>
      <c r="B144" s="4" t="s">
        <v>306</v>
      </c>
      <c r="C144" s="3" t="s">
        <v>288</v>
      </c>
      <c r="D144" s="13">
        <v>327</v>
      </c>
      <c r="E144" s="13">
        <v>3845900</v>
      </c>
      <c r="F144" s="13">
        <v>448</v>
      </c>
      <c r="G144" s="22">
        <v>39444536</v>
      </c>
      <c r="H144" s="13"/>
      <c r="I144" s="22"/>
      <c r="J144" s="13"/>
      <c r="K144" s="13"/>
      <c r="L144" s="13">
        <v>22</v>
      </c>
      <c r="M144" s="22">
        <v>3040400</v>
      </c>
      <c r="N144" s="13">
        <v>18</v>
      </c>
      <c r="O144" s="13">
        <v>2337800</v>
      </c>
      <c r="P144" s="13">
        <v>2</v>
      </c>
      <c r="Q144" s="22">
        <v>481700</v>
      </c>
      <c r="R144" s="13">
        <v>2</v>
      </c>
      <c r="S144" s="22">
        <v>220900</v>
      </c>
      <c r="T144" s="9">
        <f t="shared" si="12"/>
        <v>797</v>
      </c>
      <c r="U144" s="9">
        <f t="shared" si="12"/>
        <v>46330836</v>
      </c>
      <c r="V144" s="10">
        <f t="shared" si="13"/>
        <v>0.8513668089218162</v>
      </c>
      <c r="W144" s="11">
        <f t="shared" si="14"/>
        <v>448</v>
      </c>
      <c r="X144" s="11">
        <f t="shared" si="15"/>
        <v>39665436</v>
      </c>
      <c r="Y144" s="11">
        <f t="shared" si="16"/>
        <v>88045.83928571429</v>
      </c>
      <c r="Z144" s="12">
        <f t="shared" si="17"/>
        <v>0.0047678828847379316</v>
      </c>
    </row>
    <row r="145" spans="1:26" ht="12.75">
      <c r="A145" s="4" t="s">
        <v>307</v>
      </c>
      <c r="B145" s="4" t="s">
        <v>308</v>
      </c>
      <c r="C145" s="3" t="s">
        <v>288</v>
      </c>
      <c r="D145" s="13">
        <v>168</v>
      </c>
      <c r="E145" s="13">
        <v>3227600</v>
      </c>
      <c r="F145" s="13">
        <v>1627</v>
      </c>
      <c r="G145" s="22">
        <v>134331980</v>
      </c>
      <c r="H145" s="13">
        <v>1</v>
      </c>
      <c r="I145" s="22">
        <v>103100</v>
      </c>
      <c r="J145" s="13">
        <v>1</v>
      </c>
      <c r="K145" s="13">
        <v>3600</v>
      </c>
      <c r="L145" s="13">
        <v>90</v>
      </c>
      <c r="M145" s="22">
        <v>33599400</v>
      </c>
      <c r="N145" s="13">
        <v>84</v>
      </c>
      <c r="O145" s="13">
        <v>26063300</v>
      </c>
      <c r="P145" s="13"/>
      <c r="Q145" s="22"/>
      <c r="R145" s="13">
        <v>6</v>
      </c>
      <c r="S145" s="22">
        <v>7536100</v>
      </c>
      <c r="T145" s="9">
        <f t="shared" si="12"/>
        <v>1887</v>
      </c>
      <c r="U145" s="9">
        <f t="shared" si="12"/>
        <v>171265680</v>
      </c>
      <c r="V145" s="10">
        <f t="shared" si="13"/>
        <v>0.7849504932920595</v>
      </c>
      <c r="W145" s="11">
        <f t="shared" si="14"/>
        <v>1628</v>
      </c>
      <c r="X145" s="11">
        <f t="shared" si="15"/>
        <v>141971180</v>
      </c>
      <c r="Y145" s="11">
        <f t="shared" si="16"/>
        <v>82576.83046683046</v>
      </c>
      <c r="Z145" s="12">
        <f t="shared" si="17"/>
        <v>0.04400239440850029</v>
      </c>
    </row>
    <row r="146" spans="1:26" ht="12.75">
      <c r="A146" s="4" t="s">
        <v>309</v>
      </c>
      <c r="B146" s="4" t="s">
        <v>310</v>
      </c>
      <c r="C146" s="3" t="s">
        <v>288</v>
      </c>
      <c r="D146" s="13">
        <v>198</v>
      </c>
      <c r="E146" s="13">
        <v>3258300</v>
      </c>
      <c r="F146" s="13">
        <v>3915</v>
      </c>
      <c r="G146" s="22">
        <v>402555600</v>
      </c>
      <c r="H146" s="13"/>
      <c r="I146" s="22"/>
      <c r="J146" s="13"/>
      <c r="K146" s="13"/>
      <c r="L146" s="13">
        <v>339</v>
      </c>
      <c r="M146" s="22">
        <v>73943000</v>
      </c>
      <c r="N146" s="13">
        <v>299</v>
      </c>
      <c r="O146" s="13">
        <v>55417400</v>
      </c>
      <c r="P146" s="13"/>
      <c r="Q146" s="22"/>
      <c r="R146" s="13">
        <v>40</v>
      </c>
      <c r="S146" s="22">
        <v>18525600</v>
      </c>
      <c r="T146" s="9">
        <f t="shared" si="12"/>
        <v>4452</v>
      </c>
      <c r="U146" s="9">
        <f t="shared" si="12"/>
        <v>479756900</v>
      </c>
      <c r="V146" s="10">
        <f t="shared" si="13"/>
        <v>0.8390824603043749</v>
      </c>
      <c r="W146" s="11">
        <f t="shared" si="14"/>
        <v>3915</v>
      </c>
      <c r="X146" s="11">
        <f t="shared" si="15"/>
        <v>421081200</v>
      </c>
      <c r="Y146" s="11">
        <f t="shared" si="16"/>
        <v>102823.908045977</v>
      </c>
      <c r="Z146" s="12">
        <f t="shared" si="17"/>
        <v>0.03861455666401046</v>
      </c>
    </row>
    <row r="147" spans="1:26" ht="12.75">
      <c r="A147" s="4" t="s">
        <v>311</v>
      </c>
      <c r="B147" s="4" t="s">
        <v>312</v>
      </c>
      <c r="C147" s="3" t="s">
        <v>288</v>
      </c>
      <c r="D147" s="13">
        <v>120</v>
      </c>
      <c r="E147" s="13">
        <v>8384100</v>
      </c>
      <c r="F147" s="13">
        <v>799</v>
      </c>
      <c r="G147" s="22">
        <v>128116700</v>
      </c>
      <c r="H147" s="13">
        <v>1</v>
      </c>
      <c r="I147" s="22">
        <v>169400</v>
      </c>
      <c r="J147" s="13">
        <v>2</v>
      </c>
      <c r="K147" s="13">
        <v>24700</v>
      </c>
      <c r="L147" s="13">
        <v>116</v>
      </c>
      <c r="M147" s="22">
        <v>43223500</v>
      </c>
      <c r="N147" s="13">
        <v>104</v>
      </c>
      <c r="O147" s="13">
        <v>30713900</v>
      </c>
      <c r="P147" s="13">
        <v>11</v>
      </c>
      <c r="Q147" s="22">
        <v>12284600</v>
      </c>
      <c r="R147" s="13">
        <v>1</v>
      </c>
      <c r="S147" s="22">
        <v>225000</v>
      </c>
      <c r="T147" s="9">
        <f t="shared" si="12"/>
        <v>1038</v>
      </c>
      <c r="U147" s="9">
        <f t="shared" si="12"/>
        <v>179918400</v>
      </c>
      <c r="V147" s="10">
        <f t="shared" si="13"/>
        <v>0.713023793008386</v>
      </c>
      <c r="W147" s="11">
        <f t="shared" si="14"/>
        <v>800</v>
      </c>
      <c r="X147" s="11">
        <f t="shared" si="15"/>
        <v>128511100</v>
      </c>
      <c r="Y147" s="11">
        <f t="shared" si="16"/>
        <v>160357.625</v>
      </c>
      <c r="Z147" s="12">
        <f t="shared" si="17"/>
        <v>0.0012505669236720647</v>
      </c>
    </row>
    <row r="148" spans="1:26" ht="12.75">
      <c r="A148" s="4" t="s">
        <v>313</v>
      </c>
      <c r="B148" s="4" t="s">
        <v>1154</v>
      </c>
      <c r="C148" s="3" t="s">
        <v>288</v>
      </c>
      <c r="D148" s="13">
        <v>292</v>
      </c>
      <c r="E148" s="13">
        <v>8568400</v>
      </c>
      <c r="F148" s="13">
        <v>3612</v>
      </c>
      <c r="G148" s="22">
        <v>255443700</v>
      </c>
      <c r="H148" s="13"/>
      <c r="I148" s="22"/>
      <c r="J148" s="13"/>
      <c r="K148" s="13"/>
      <c r="L148" s="13">
        <v>320</v>
      </c>
      <c r="M148" s="22">
        <v>85363300</v>
      </c>
      <c r="N148" s="13">
        <v>272</v>
      </c>
      <c r="O148" s="13">
        <v>73618500</v>
      </c>
      <c r="P148" s="13">
        <v>29</v>
      </c>
      <c r="Q148" s="22">
        <v>7091700</v>
      </c>
      <c r="R148" s="13">
        <v>19</v>
      </c>
      <c r="S148" s="22">
        <v>4653100</v>
      </c>
      <c r="T148" s="9">
        <f t="shared" si="12"/>
        <v>4224</v>
      </c>
      <c r="U148" s="9">
        <f t="shared" si="12"/>
        <v>349375400</v>
      </c>
      <c r="V148" s="10">
        <f t="shared" si="13"/>
        <v>0.7311439214094638</v>
      </c>
      <c r="W148" s="11">
        <f t="shared" si="14"/>
        <v>3612</v>
      </c>
      <c r="X148" s="11">
        <f t="shared" si="15"/>
        <v>260096800</v>
      </c>
      <c r="Y148" s="11">
        <f t="shared" si="16"/>
        <v>70720.84717607974</v>
      </c>
      <c r="Z148" s="12">
        <f t="shared" si="17"/>
        <v>0.013318338955747886</v>
      </c>
    </row>
    <row r="149" spans="1:26" ht="12.75">
      <c r="A149" s="4" t="s">
        <v>314</v>
      </c>
      <c r="B149" s="4" t="s">
        <v>315</v>
      </c>
      <c r="C149" s="3" t="s">
        <v>288</v>
      </c>
      <c r="D149" s="13">
        <v>1229</v>
      </c>
      <c r="E149" s="13">
        <v>24462900</v>
      </c>
      <c r="F149" s="13">
        <v>19624</v>
      </c>
      <c r="G149" s="22">
        <v>2125453500</v>
      </c>
      <c r="H149" s="13">
        <v>30</v>
      </c>
      <c r="I149" s="22">
        <v>3770300</v>
      </c>
      <c r="J149" s="13">
        <v>70</v>
      </c>
      <c r="K149" s="13">
        <v>506900</v>
      </c>
      <c r="L149" s="13">
        <v>552</v>
      </c>
      <c r="M149" s="22">
        <v>264930500</v>
      </c>
      <c r="N149" s="13">
        <v>493</v>
      </c>
      <c r="O149" s="13">
        <v>148503800</v>
      </c>
      <c r="P149" s="13">
        <v>33</v>
      </c>
      <c r="Q149" s="22">
        <v>33918700</v>
      </c>
      <c r="R149" s="13">
        <v>26</v>
      </c>
      <c r="S149" s="22">
        <v>82508000</v>
      </c>
      <c r="T149" s="9">
        <f t="shared" si="12"/>
        <v>21505</v>
      </c>
      <c r="U149" s="9">
        <f t="shared" si="12"/>
        <v>2419124100</v>
      </c>
      <c r="V149" s="10">
        <f t="shared" si="13"/>
        <v>0.8801631135831354</v>
      </c>
      <c r="W149" s="11">
        <f t="shared" si="14"/>
        <v>19654</v>
      </c>
      <c r="X149" s="11">
        <f t="shared" si="15"/>
        <v>2211731800</v>
      </c>
      <c r="Y149" s="11">
        <f t="shared" si="16"/>
        <v>108335.39228655744</v>
      </c>
      <c r="Z149" s="12">
        <f t="shared" si="17"/>
        <v>0.03410655947745715</v>
      </c>
    </row>
    <row r="150" spans="1:26" ht="12.75">
      <c r="A150" s="4" t="s">
        <v>316</v>
      </c>
      <c r="B150" s="4" t="s">
        <v>317</v>
      </c>
      <c r="C150" s="3" t="s">
        <v>288</v>
      </c>
      <c r="D150" s="13">
        <v>122</v>
      </c>
      <c r="E150" s="13">
        <v>2677100</v>
      </c>
      <c r="F150" s="13">
        <v>4730</v>
      </c>
      <c r="G150" s="22">
        <v>562685200</v>
      </c>
      <c r="H150" s="13"/>
      <c r="I150" s="22"/>
      <c r="J150" s="13"/>
      <c r="K150" s="13"/>
      <c r="L150" s="13">
        <v>307</v>
      </c>
      <c r="M150" s="22">
        <v>114723100</v>
      </c>
      <c r="N150" s="13">
        <v>270</v>
      </c>
      <c r="O150" s="13">
        <v>78238900</v>
      </c>
      <c r="P150" s="13">
        <v>20</v>
      </c>
      <c r="Q150" s="22">
        <v>4323300</v>
      </c>
      <c r="R150" s="13">
        <v>17</v>
      </c>
      <c r="S150" s="22">
        <v>32160900</v>
      </c>
      <c r="T150" s="9">
        <f t="shared" si="12"/>
        <v>5159</v>
      </c>
      <c r="U150" s="9">
        <f t="shared" si="12"/>
        <v>680085400</v>
      </c>
      <c r="V150" s="10">
        <f t="shared" si="13"/>
        <v>0.8273743268124856</v>
      </c>
      <c r="W150" s="11">
        <f t="shared" si="14"/>
        <v>4730</v>
      </c>
      <c r="X150" s="11">
        <f t="shared" si="15"/>
        <v>594846100</v>
      </c>
      <c r="Y150" s="11">
        <f t="shared" si="16"/>
        <v>118960.93023255814</v>
      </c>
      <c r="Z150" s="12">
        <f t="shared" si="17"/>
        <v>0.04728950217134495</v>
      </c>
    </row>
    <row r="151" spans="1:26" ht="12.75">
      <c r="A151" s="4" t="s">
        <v>318</v>
      </c>
      <c r="B151" s="4" t="s">
        <v>319</v>
      </c>
      <c r="C151" s="3" t="s">
        <v>288</v>
      </c>
      <c r="D151" s="13">
        <v>60</v>
      </c>
      <c r="E151" s="13">
        <v>2849400</v>
      </c>
      <c r="F151" s="13">
        <v>4096</v>
      </c>
      <c r="G151" s="22">
        <v>920345300</v>
      </c>
      <c r="H151" s="13"/>
      <c r="I151" s="22"/>
      <c r="J151" s="13"/>
      <c r="K151" s="13"/>
      <c r="L151" s="13">
        <v>296</v>
      </c>
      <c r="M151" s="22">
        <v>112370200</v>
      </c>
      <c r="N151" s="13">
        <v>285</v>
      </c>
      <c r="O151" s="13">
        <v>106420600</v>
      </c>
      <c r="P151" s="13"/>
      <c r="Q151" s="22"/>
      <c r="R151" s="13">
        <v>11</v>
      </c>
      <c r="S151" s="22">
        <v>5949600</v>
      </c>
      <c r="T151" s="9">
        <f t="shared" si="12"/>
        <v>4452</v>
      </c>
      <c r="U151" s="9">
        <f t="shared" si="12"/>
        <v>1035564900</v>
      </c>
      <c r="V151" s="10">
        <f t="shared" si="13"/>
        <v>0.8887374417576339</v>
      </c>
      <c r="W151" s="11">
        <f t="shared" si="14"/>
        <v>4096</v>
      </c>
      <c r="X151" s="11">
        <f t="shared" si="15"/>
        <v>926294900</v>
      </c>
      <c r="Y151" s="11">
        <f t="shared" si="16"/>
        <v>224693.6767578125</v>
      </c>
      <c r="Z151" s="12">
        <f t="shared" si="17"/>
        <v>0.005745270045363646</v>
      </c>
    </row>
    <row r="152" spans="1:26" ht="12.75">
      <c r="A152" s="4" t="s">
        <v>320</v>
      </c>
      <c r="B152" s="4" t="s">
        <v>321</v>
      </c>
      <c r="C152" s="3" t="s">
        <v>288</v>
      </c>
      <c r="D152" s="13">
        <v>19</v>
      </c>
      <c r="E152" s="13">
        <v>1584700</v>
      </c>
      <c r="F152" s="13">
        <v>2511</v>
      </c>
      <c r="G152" s="22">
        <v>732517900</v>
      </c>
      <c r="H152" s="13"/>
      <c r="I152" s="22"/>
      <c r="J152" s="13"/>
      <c r="K152" s="13"/>
      <c r="L152" s="13">
        <v>186</v>
      </c>
      <c r="M152" s="22">
        <v>90147500</v>
      </c>
      <c r="N152" s="13">
        <v>171</v>
      </c>
      <c r="O152" s="13">
        <v>82034800</v>
      </c>
      <c r="P152" s="13">
        <v>2</v>
      </c>
      <c r="Q152" s="22">
        <v>517600</v>
      </c>
      <c r="R152" s="13">
        <v>13</v>
      </c>
      <c r="S152" s="22">
        <v>7595100</v>
      </c>
      <c r="T152" s="9">
        <f t="shared" si="12"/>
        <v>2716</v>
      </c>
      <c r="U152" s="9">
        <f t="shared" si="12"/>
        <v>824250100</v>
      </c>
      <c r="V152" s="10">
        <f t="shared" si="13"/>
        <v>0.8887082937569556</v>
      </c>
      <c r="W152" s="11">
        <f t="shared" si="14"/>
        <v>2511</v>
      </c>
      <c r="X152" s="11">
        <f t="shared" si="15"/>
        <v>740113000</v>
      </c>
      <c r="Y152" s="11">
        <f t="shared" si="16"/>
        <v>291723.5762644365</v>
      </c>
      <c r="Z152" s="12">
        <f t="shared" si="17"/>
        <v>0.009214557571785555</v>
      </c>
    </row>
    <row r="153" spans="1:26" ht="12.75">
      <c r="A153" s="4" t="s">
        <v>322</v>
      </c>
      <c r="B153" s="4" t="s">
        <v>323</v>
      </c>
      <c r="C153" s="3" t="s">
        <v>288</v>
      </c>
      <c r="D153" s="13">
        <v>3</v>
      </c>
      <c r="E153" s="13">
        <v>34300</v>
      </c>
      <c r="F153" s="13">
        <v>126</v>
      </c>
      <c r="G153" s="22">
        <v>11718400</v>
      </c>
      <c r="H153" s="13">
        <v>1</v>
      </c>
      <c r="I153" s="22">
        <v>140000</v>
      </c>
      <c r="J153" s="13">
        <v>1</v>
      </c>
      <c r="K153" s="13">
        <v>11600</v>
      </c>
      <c r="L153" s="13">
        <v>14</v>
      </c>
      <c r="M153" s="22">
        <v>10859700</v>
      </c>
      <c r="N153" s="13">
        <v>12</v>
      </c>
      <c r="O153" s="13">
        <v>4754800</v>
      </c>
      <c r="P153" s="13"/>
      <c r="Q153" s="22"/>
      <c r="R153" s="13">
        <v>2</v>
      </c>
      <c r="S153" s="22">
        <v>6104900</v>
      </c>
      <c r="T153" s="9">
        <f t="shared" si="12"/>
        <v>145</v>
      </c>
      <c r="U153" s="9">
        <f t="shared" si="12"/>
        <v>22764000</v>
      </c>
      <c r="V153" s="10">
        <f t="shared" si="13"/>
        <v>0.5209277807063785</v>
      </c>
      <c r="W153" s="11">
        <f t="shared" si="14"/>
        <v>127</v>
      </c>
      <c r="X153" s="11">
        <f t="shared" si="15"/>
        <v>17963300</v>
      </c>
      <c r="Y153" s="11">
        <f t="shared" si="16"/>
        <v>93373.22834645669</v>
      </c>
      <c r="Z153" s="12">
        <f t="shared" si="17"/>
        <v>0.2681822175364611</v>
      </c>
    </row>
    <row r="154" spans="1:26" ht="12.75">
      <c r="A154" s="4" t="s">
        <v>324</v>
      </c>
      <c r="B154" s="4" t="s">
        <v>325</v>
      </c>
      <c r="C154" s="3" t="s">
        <v>288</v>
      </c>
      <c r="D154" s="13">
        <v>14</v>
      </c>
      <c r="E154" s="13">
        <v>337000</v>
      </c>
      <c r="F154" s="13">
        <v>629</v>
      </c>
      <c r="G154" s="22">
        <v>67947800</v>
      </c>
      <c r="H154" s="13"/>
      <c r="I154" s="22"/>
      <c r="J154" s="13"/>
      <c r="K154" s="13"/>
      <c r="L154" s="13">
        <v>41</v>
      </c>
      <c r="M154" s="22">
        <v>10217400</v>
      </c>
      <c r="N154" s="13">
        <v>38</v>
      </c>
      <c r="O154" s="13">
        <v>8377100</v>
      </c>
      <c r="P154" s="13"/>
      <c r="Q154" s="22"/>
      <c r="R154" s="13">
        <v>3</v>
      </c>
      <c r="S154" s="22">
        <v>1840300</v>
      </c>
      <c r="T154" s="9">
        <f t="shared" si="12"/>
        <v>684</v>
      </c>
      <c r="U154" s="9">
        <f t="shared" si="12"/>
        <v>78502200</v>
      </c>
      <c r="V154" s="10">
        <f t="shared" si="13"/>
        <v>0.8655528125326424</v>
      </c>
      <c r="W154" s="11">
        <f t="shared" si="14"/>
        <v>629</v>
      </c>
      <c r="X154" s="11">
        <f t="shared" si="15"/>
        <v>69788100</v>
      </c>
      <c r="Y154" s="11">
        <f t="shared" si="16"/>
        <v>108025.11923688394</v>
      </c>
      <c r="Z154" s="12">
        <f t="shared" si="17"/>
        <v>0.023442655110302642</v>
      </c>
    </row>
    <row r="155" spans="1:26" ht="12.75">
      <c r="A155" s="4" t="s">
        <v>326</v>
      </c>
      <c r="B155" s="4" t="s">
        <v>327</v>
      </c>
      <c r="C155" s="3" t="s">
        <v>288</v>
      </c>
      <c r="D155" s="13">
        <v>236</v>
      </c>
      <c r="E155" s="13">
        <v>3744000</v>
      </c>
      <c r="F155" s="13">
        <v>971</v>
      </c>
      <c r="G155" s="22">
        <v>96116300</v>
      </c>
      <c r="H155" s="13"/>
      <c r="I155" s="22"/>
      <c r="J155" s="13"/>
      <c r="K155" s="13"/>
      <c r="L155" s="13">
        <v>69</v>
      </c>
      <c r="M155" s="22">
        <v>54300200</v>
      </c>
      <c r="N155" s="13">
        <v>63</v>
      </c>
      <c r="O155" s="13">
        <v>39808600</v>
      </c>
      <c r="P155" s="13">
        <v>1</v>
      </c>
      <c r="Q155" s="22">
        <v>11250000</v>
      </c>
      <c r="R155" s="13">
        <v>5</v>
      </c>
      <c r="S155" s="22">
        <v>3241600</v>
      </c>
      <c r="T155" s="9">
        <f t="shared" si="12"/>
        <v>1276</v>
      </c>
      <c r="U155" s="9">
        <f t="shared" si="12"/>
        <v>154160500</v>
      </c>
      <c r="V155" s="10">
        <f t="shared" si="13"/>
        <v>0.6234820203618956</v>
      </c>
      <c r="W155" s="11">
        <f t="shared" si="14"/>
        <v>971</v>
      </c>
      <c r="X155" s="11">
        <f t="shared" si="15"/>
        <v>99357900</v>
      </c>
      <c r="Y155" s="11">
        <f t="shared" si="16"/>
        <v>98986.92070030895</v>
      </c>
      <c r="Z155" s="12">
        <f t="shared" si="17"/>
        <v>0.021027435692022277</v>
      </c>
    </row>
    <row r="156" spans="1:26" ht="12.75">
      <c r="A156" s="4" t="s">
        <v>328</v>
      </c>
      <c r="B156" s="4" t="s">
        <v>329</v>
      </c>
      <c r="C156" s="3" t="s">
        <v>288</v>
      </c>
      <c r="D156" s="13">
        <v>325</v>
      </c>
      <c r="E156" s="13">
        <v>5291800</v>
      </c>
      <c r="F156" s="13">
        <v>4029</v>
      </c>
      <c r="G156" s="22">
        <v>282747700</v>
      </c>
      <c r="H156" s="13"/>
      <c r="I156" s="22"/>
      <c r="J156" s="13"/>
      <c r="K156" s="13"/>
      <c r="L156" s="13">
        <v>170</v>
      </c>
      <c r="M156" s="22">
        <v>140905700</v>
      </c>
      <c r="N156" s="13">
        <v>142</v>
      </c>
      <c r="O156" s="13">
        <v>36424700</v>
      </c>
      <c r="P156" s="13">
        <v>3</v>
      </c>
      <c r="Q156" s="22">
        <v>1411100</v>
      </c>
      <c r="R156" s="13">
        <v>25</v>
      </c>
      <c r="S156" s="22">
        <v>103069900</v>
      </c>
      <c r="T156" s="9">
        <f t="shared" si="12"/>
        <v>4524</v>
      </c>
      <c r="U156" s="9">
        <f t="shared" si="12"/>
        <v>428945200</v>
      </c>
      <c r="V156" s="10">
        <f t="shared" si="13"/>
        <v>0.6591697494225369</v>
      </c>
      <c r="W156" s="11">
        <f t="shared" si="14"/>
        <v>4029</v>
      </c>
      <c r="X156" s="11">
        <f t="shared" si="15"/>
        <v>385817600</v>
      </c>
      <c r="Y156" s="11">
        <f t="shared" si="16"/>
        <v>70178.13353189376</v>
      </c>
      <c r="Z156" s="12">
        <f t="shared" si="17"/>
        <v>0.24028687114344677</v>
      </c>
    </row>
    <row r="157" spans="1:26" ht="12.75">
      <c r="A157" s="4" t="s">
        <v>330</v>
      </c>
      <c r="B157" s="4" t="s">
        <v>331</v>
      </c>
      <c r="C157" s="3" t="s">
        <v>288</v>
      </c>
      <c r="D157" s="13">
        <v>137</v>
      </c>
      <c r="E157" s="13">
        <v>3610200</v>
      </c>
      <c r="F157" s="13">
        <v>1420</v>
      </c>
      <c r="G157" s="22">
        <v>128799900</v>
      </c>
      <c r="H157" s="13"/>
      <c r="I157" s="22"/>
      <c r="J157" s="13"/>
      <c r="K157" s="13"/>
      <c r="L157" s="13">
        <v>79</v>
      </c>
      <c r="M157" s="22">
        <v>27502100</v>
      </c>
      <c r="N157" s="13">
        <v>71</v>
      </c>
      <c r="O157" s="13">
        <v>15849300</v>
      </c>
      <c r="P157" s="13">
        <v>3</v>
      </c>
      <c r="Q157" s="22">
        <v>4706900</v>
      </c>
      <c r="R157" s="13">
        <v>5</v>
      </c>
      <c r="S157" s="22">
        <v>6945900</v>
      </c>
      <c r="T157" s="9">
        <f t="shared" si="12"/>
        <v>1636</v>
      </c>
      <c r="U157" s="9">
        <f t="shared" si="12"/>
        <v>159912200</v>
      </c>
      <c r="V157" s="10">
        <f t="shared" si="13"/>
        <v>0.8054413609468196</v>
      </c>
      <c r="W157" s="11">
        <f t="shared" si="14"/>
        <v>1420</v>
      </c>
      <c r="X157" s="11">
        <f t="shared" si="15"/>
        <v>135745800</v>
      </c>
      <c r="Y157" s="11">
        <f t="shared" si="16"/>
        <v>90704.15492957746</v>
      </c>
      <c r="Z157" s="12">
        <f t="shared" si="17"/>
        <v>0.0434357103460524</v>
      </c>
    </row>
    <row r="158" spans="1:26" ht="12.75">
      <c r="A158" s="4" t="s">
        <v>332</v>
      </c>
      <c r="B158" s="4" t="s">
        <v>333</v>
      </c>
      <c r="C158" s="3" t="s">
        <v>288</v>
      </c>
      <c r="D158" s="13">
        <v>60</v>
      </c>
      <c r="E158" s="13">
        <v>901800</v>
      </c>
      <c r="F158" s="13">
        <v>1072</v>
      </c>
      <c r="G158" s="22">
        <v>131595600</v>
      </c>
      <c r="H158" s="13"/>
      <c r="I158" s="22"/>
      <c r="J158" s="13"/>
      <c r="K158" s="13"/>
      <c r="L158" s="13">
        <v>109</v>
      </c>
      <c r="M158" s="22">
        <v>24977600</v>
      </c>
      <c r="N158" s="13">
        <v>84</v>
      </c>
      <c r="O158" s="13">
        <v>16167600</v>
      </c>
      <c r="P158" s="13"/>
      <c r="Q158" s="22"/>
      <c r="R158" s="13">
        <v>25</v>
      </c>
      <c r="S158" s="22">
        <v>8810000</v>
      </c>
      <c r="T158" s="9">
        <f t="shared" si="12"/>
        <v>1241</v>
      </c>
      <c r="U158" s="9">
        <f t="shared" si="12"/>
        <v>157475000</v>
      </c>
      <c r="V158" s="10">
        <f t="shared" si="13"/>
        <v>0.8356602635338942</v>
      </c>
      <c r="W158" s="11">
        <f t="shared" si="14"/>
        <v>1072</v>
      </c>
      <c r="X158" s="11">
        <f t="shared" si="15"/>
        <v>140405600</v>
      </c>
      <c r="Y158" s="11">
        <f t="shared" si="16"/>
        <v>122757.0895522388</v>
      </c>
      <c r="Z158" s="12">
        <f t="shared" si="17"/>
        <v>0.055945388156850295</v>
      </c>
    </row>
    <row r="159" spans="1:26" ht="12.75">
      <c r="A159" s="4" t="s">
        <v>334</v>
      </c>
      <c r="B159" s="4" t="s">
        <v>335</v>
      </c>
      <c r="C159" s="3" t="s">
        <v>288</v>
      </c>
      <c r="D159" s="13">
        <v>76</v>
      </c>
      <c r="E159" s="13">
        <v>3206200</v>
      </c>
      <c r="F159" s="13">
        <v>1581</v>
      </c>
      <c r="G159" s="22">
        <v>145477400</v>
      </c>
      <c r="H159" s="13"/>
      <c r="I159" s="22"/>
      <c r="J159" s="13"/>
      <c r="K159" s="13"/>
      <c r="L159" s="13">
        <v>99</v>
      </c>
      <c r="M159" s="22">
        <v>24331500</v>
      </c>
      <c r="N159" s="13">
        <v>88</v>
      </c>
      <c r="O159" s="13">
        <v>20247000</v>
      </c>
      <c r="P159" s="13">
        <v>3</v>
      </c>
      <c r="Q159" s="22">
        <v>741200</v>
      </c>
      <c r="R159" s="13">
        <v>8</v>
      </c>
      <c r="S159" s="22">
        <v>3343300</v>
      </c>
      <c r="T159" s="9">
        <f t="shared" si="12"/>
        <v>1756</v>
      </c>
      <c r="U159" s="9">
        <f t="shared" si="12"/>
        <v>173015100</v>
      </c>
      <c r="V159" s="10">
        <f t="shared" si="13"/>
        <v>0.8408364356637079</v>
      </c>
      <c r="W159" s="11">
        <f t="shared" si="14"/>
        <v>1581</v>
      </c>
      <c r="X159" s="11">
        <f t="shared" si="15"/>
        <v>148820700</v>
      </c>
      <c r="Y159" s="11">
        <f t="shared" si="16"/>
        <v>92016.06578115118</v>
      </c>
      <c r="Z159" s="12">
        <f t="shared" si="17"/>
        <v>0.01932374688683242</v>
      </c>
    </row>
    <row r="160" spans="1:26" ht="12.75">
      <c r="A160" s="4" t="s">
        <v>336</v>
      </c>
      <c r="B160" s="4" t="s">
        <v>337</v>
      </c>
      <c r="C160" s="3" t="s">
        <v>288</v>
      </c>
      <c r="D160" s="13">
        <v>19</v>
      </c>
      <c r="E160" s="13">
        <v>1156200</v>
      </c>
      <c r="F160" s="13">
        <v>1341</v>
      </c>
      <c r="G160" s="22">
        <v>134829500</v>
      </c>
      <c r="H160" s="13"/>
      <c r="I160" s="22"/>
      <c r="J160" s="13"/>
      <c r="K160" s="13"/>
      <c r="L160" s="13">
        <v>93</v>
      </c>
      <c r="M160" s="22">
        <v>24236500</v>
      </c>
      <c r="N160" s="13">
        <v>73</v>
      </c>
      <c r="O160" s="13">
        <v>16037000</v>
      </c>
      <c r="P160" s="13">
        <v>1</v>
      </c>
      <c r="Q160" s="22">
        <v>169000</v>
      </c>
      <c r="R160" s="13">
        <v>19</v>
      </c>
      <c r="S160" s="22">
        <v>8030500</v>
      </c>
      <c r="T160" s="9">
        <f t="shared" si="12"/>
        <v>1453</v>
      </c>
      <c r="U160" s="9">
        <f t="shared" si="12"/>
        <v>160222200</v>
      </c>
      <c r="V160" s="10">
        <f t="shared" si="13"/>
        <v>0.8415157200437892</v>
      </c>
      <c r="W160" s="11">
        <f t="shared" si="14"/>
        <v>1341</v>
      </c>
      <c r="X160" s="11">
        <f t="shared" si="15"/>
        <v>142860000</v>
      </c>
      <c r="Y160" s="11">
        <f t="shared" si="16"/>
        <v>100543.99701715139</v>
      </c>
      <c r="Z160" s="12">
        <f t="shared" si="17"/>
        <v>0.05012101943426067</v>
      </c>
    </row>
    <row r="161" spans="1:26" ht="12.75">
      <c r="A161" s="4" t="s">
        <v>338</v>
      </c>
      <c r="B161" s="4" t="s">
        <v>339</v>
      </c>
      <c r="C161" s="3" t="s">
        <v>288</v>
      </c>
      <c r="D161" s="13">
        <v>285</v>
      </c>
      <c r="E161" s="13">
        <v>16770800</v>
      </c>
      <c r="F161" s="13">
        <v>10980</v>
      </c>
      <c r="G161" s="22">
        <v>986574300</v>
      </c>
      <c r="H161" s="13"/>
      <c r="I161" s="22"/>
      <c r="J161" s="13"/>
      <c r="K161" s="13"/>
      <c r="L161" s="13">
        <v>884</v>
      </c>
      <c r="M161" s="22">
        <v>609987800</v>
      </c>
      <c r="N161" s="13">
        <v>798</v>
      </c>
      <c r="O161" s="13">
        <v>486458700</v>
      </c>
      <c r="P161" s="13">
        <v>38</v>
      </c>
      <c r="Q161" s="22">
        <v>101217200</v>
      </c>
      <c r="R161" s="13">
        <v>48</v>
      </c>
      <c r="S161" s="22">
        <v>22311900</v>
      </c>
      <c r="T161" s="9">
        <f t="shared" si="12"/>
        <v>12149</v>
      </c>
      <c r="U161" s="9">
        <f t="shared" si="12"/>
        <v>1613332900</v>
      </c>
      <c r="V161" s="10">
        <f t="shared" si="13"/>
        <v>0.611513160117171</v>
      </c>
      <c r="W161" s="11">
        <f t="shared" si="14"/>
        <v>10980</v>
      </c>
      <c r="X161" s="11">
        <f t="shared" si="15"/>
        <v>1008886200</v>
      </c>
      <c r="Y161" s="11">
        <f t="shared" si="16"/>
        <v>89851.93989071039</v>
      </c>
      <c r="Z161" s="12">
        <f t="shared" si="17"/>
        <v>0.013829693797231805</v>
      </c>
    </row>
    <row r="162" spans="1:26" ht="12.75">
      <c r="A162" s="4" t="s">
        <v>340</v>
      </c>
      <c r="B162" s="4" t="s">
        <v>341</v>
      </c>
      <c r="C162" s="3" t="s">
        <v>288</v>
      </c>
      <c r="D162" s="13">
        <v>278</v>
      </c>
      <c r="E162" s="13">
        <v>7996500</v>
      </c>
      <c r="F162" s="13">
        <v>3018</v>
      </c>
      <c r="G162" s="22">
        <v>244952000</v>
      </c>
      <c r="H162" s="13">
        <v>6</v>
      </c>
      <c r="I162" s="22">
        <v>975100</v>
      </c>
      <c r="J162" s="13">
        <v>12</v>
      </c>
      <c r="K162" s="13">
        <v>33300</v>
      </c>
      <c r="L162" s="13">
        <v>57</v>
      </c>
      <c r="M162" s="22">
        <v>21675100</v>
      </c>
      <c r="N162" s="13">
        <v>48</v>
      </c>
      <c r="O162" s="13">
        <v>7613400</v>
      </c>
      <c r="P162" s="13">
        <v>3</v>
      </c>
      <c r="Q162" s="22">
        <v>772800</v>
      </c>
      <c r="R162" s="13">
        <v>6</v>
      </c>
      <c r="S162" s="22">
        <v>13288900</v>
      </c>
      <c r="T162" s="9">
        <f t="shared" si="12"/>
        <v>3371</v>
      </c>
      <c r="U162" s="9">
        <f t="shared" si="12"/>
        <v>275632000</v>
      </c>
      <c r="V162" s="10">
        <f t="shared" si="13"/>
        <v>0.8922298572009055</v>
      </c>
      <c r="W162" s="11">
        <f t="shared" si="14"/>
        <v>3024</v>
      </c>
      <c r="X162" s="11">
        <f t="shared" si="15"/>
        <v>259216000</v>
      </c>
      <c r="Y162" s="11">
        <f t="shared" si="16"/>
        <v>81325.0992063492</v>
      </c>
      <c r="Z162" s="12">
        <f t="shared" si="17"/>
        <v>0.048212471701398966</v>
      </c>
    </row>
    <row r="163" spans="1:26" ht="12.75">
      <c r="A163" s="4" t="s">
        <v>342</v>
      </c>
      <c r="B163" s="4" t="s">
        <v>343</v>
      </c>
      <c r="C163" s="3" t="s">
        <v>288</v>
      </c>
      <c r="D163" s="13">
        <v>6</v>
      </c>
      <c r="E163" s="13">
        <v>4596400</v>
      </c>
      <c r="F163" s="13">
        <v>23</v>
      </c>
      <c r="G163" s="22">
        <v>8260100</v>
      </c>
      <c r="H163" s="13"/>
      <c r="I163" s="22"/>
      <c r="J163" s="13"/>
      <c r="K163" s="13"/>
      <c r="L163" s="13">
        <v>16</v>
      </c>
      <c r="M163" s="22">
        <v>25085700</v>
      </c>
      <c r="N163" s="13">
        <v>16</v>
      </c>
      <c r="O163" s="13">
        <v>25085700</v>
      </c>
      <c r="P163" s="13"/>
      <c r="Q163" s="22"/>
      <c r="R163" s="13"/>
      <c r="S163" s="22"/>
      <c r="T163" s="9">
        <f t="shared" si="12"/>
        <v>45</v>
      </c>
      <c r="U163" s="9">
        <f t="shared" si="12"/>
        <v>37942200</v>
      </c>
      <c r="V163" s="10">
        <f t="shared" si="13"/>
        <v>0.21770218911923928</v>
      </c>
      <c r="W163" s="11">
        <f t="shared" si="14"/>
        <v>23</v>
      </c>
      <c r="X163" s="11">
        <f t="shared" si="15"/>
        <v>8260100</v>
      </c>
      <c r="Y163" s="11">
        <f t="shared" si="16"/>
        <v>359134.7826086957</v>
      </c>
      <c r="Z163" s="12">
        <f t="shared" si="17"/>
        <v>0</v>
      </c>
    </row>
    <row r="164" spans="1:26" ht="12.75">
      <c r="A164" s="4" t="s">
        <v>344</v>
      </c>
      <c r="B164" s="4" t="s">
        <v>345</v>
      </c>
      <c r="C164" s="3" t="s">
        <v>288</v>
      </c>
      <c r="D164" s="13">
        <v>93</v>
      </c>
      <c r="E164" s="13">
        <v>3211700</v>
      </c>
      <c r="F164" s="13">
        <v>2588</v>
      </c>
      <c r="G164" s="22">
        <v>255372400</v>
      </c>
      <c r="H164" s="13"/>
      <c r="I164" s="22"/>
      <c r="J164" s="13"/>
      <c r="K164" s="13"/>
      <c r="L164" s="13">
        <v>189</v>
      </c>
      <c r="M164" s="22">
        <v>77025800</v>
      </c>
      <c r="N164" s="13">
        <v>155</v>
      </c>
      <c r="O164" s="13">
        <v>45678400</v>
      </c>
      <c r="P164" s="13">
        <v>13</v>
      </c>
      <c r="Q164" s="22">
        <v>13049700</v>
      </c>
      <c r="R164" s="13">
        <v>21</v>
      </c>
      <c r="S164" s="22">
        <v>18297700</v>
      </c>
      <c r="T164" s="9">
        <f t="shared" si="12"/>
        <v>2870</v>
      </c>
      <c r="U164" s="9">
        <f t="shared" si="12"/>
        <v>335609900</v>
      </c>
      <c r="V164" s="10">
        <f t="shared" si="13"/>
        <v>0.7609203423379346</v>
      </c>
      <c r="W164" s="11">
        <f t="shared" si="14"/>
        <v>2588</v>
      </c>
      <c r="X164" s="11">
        <f t="shared" si="15"/>
        <v>273670100</v>
      </c>
      <c r="Y164" s="11">
        <f t="shared" si="16"/>
        <v>98675.57959814528</v>
      </c>
      <c r="Z164" s="12">
        <f t="shared" si="17"/>
        <v>0.054520739704043295</v>
      </c>
    </row>
    <row r="165" spans="1:26" ht="12.75">
      <c r="A165" s="4" t="s">
        <v>346</v>
      </c>
      <c r="B165" s="4" t="s">
        <v>347</v>
      </c>
      <c r="C165" s="3" t="s">
        <v>288</v>
      </c>
      <c r="D165" s="13">
        <v>100</v>
      </c>
      <c r="E165" s="13">
        <v>1729600</v>
      </c>
      <c r="F165" s="13">
        <v>1684</v>
      </c>
      <c r="G165" s="22">
        <v>147447900</v>
      </c>
      <c r="H165" s="13"/>
      <c r="I165" s="22"/>
      <c r="J165" s="13"/>
      <c r="K165" s="13"/>
      <c r="L165" s="13">
        <v>158</v>
      </c>
      <c r="M165" s="22">
        <v>42724000</v>
      </c>
      <c r="N165" s="13">
        <v>122</v>
      </c>
      <c r="O165" s="13">
        <v>27490900</v>
      </c>
      <c r="P165" s="13">
        <v>29</v>
      </c>
      <c r="Q165" s="22">
        <v>8351300</v>
      </c>
      <c r="R165" s="13">
        <v>7</v>
      </c>
      <c r="S165" s="22">
        <v>6881800</v>
      </c>
      <c r="T165" s="9">
        <f t="shared" si="12"/>
        <v>1942</v>
      </c>
      <c r="U165" s="9">
        <f t="shared" si="12"/>
        <v>191901500</v>
      </c>
      <c r="V165" s="10">
        <f t="shared" si="13"/>
        <v>0.7683519930797831</v>
      </c>
      <c r="W165" s="11">
        <f t="shared" si="14"/>
        <v>1684</v>
      </c>
      <c r="X165" s="11">
        <f t="shared" si="15"/>
        <v>154329700</v>
      </c>
      <c r="Y165" s="11">
        <f t="shared" si="16"/>
        <v>87558.13539192399</v>
      </c>
      <c r="Z165" s="12">
        <f t="shared" si="17"/>
        <v>0.03586110582772933</v>
      </c>
    </row>
    <row r="166" spans="1:26" ht="12.75">
      <c r="A166" s="4" t="s">
        <v>348</v>
      </c>
      <c r="B166" s="4" t="s">
        <v>349</v>
      </c>
      <c r="C166" s="3" t="s">
        <v>288</v>
      </c>
      <c r="D166" s="13">
        <v>38</v>
      </c>
      <c r="E166" s="13">
        <v>1279000</v>
      </c>
      <c r="F166" s="13">
        <v>2115</v>
      </c>
      <c r="G166" s="22">
        <v>222380900</v>
      </c>
      <c r="H166" s="13"/>
      <c r="I166" s="22"/>
      <c r="J166" s="13"/>
      <c r="K166" s="13"/>
      <c r="L166" s="13">
        <v>117</v>
      </c>
      <c r="M166" s="22">
        <v>61925000</v>
      </c>
      <c r="N166" s="13">
        <v>106</v>
      </c>
      <c r="O166" s="13">
        <v>50205800</v>
      </c>
      <c r="P166" s="13"/>
      <c r="Q166" s="22"/>
      <c r="R166" s="13">
        <v>11</v>
      </c>
      <c r="S166" s="22">
        <v>11719200</v>
      </c>
      <c r="T166" s="9">
        <f t="shared" si="12"/>
        <v>2270</v>
      </c>
      <c r="U166" s="9">
        <f t="shared" si="12"/>
        <v>285584900</v>
      </c>
      <c r="V166" s="10">
        <f t="shared" si="13"/>
        <v>0.7786857778545014</v>
      </c>
      <c r="W166" s="11">
        <f t="shared" si="14"/>
        <v>2115</v>
      </c>
      <c r="X166" s="11">
        <f t="shared" si="15"/>
        <v>234100100</v>
      </c>
      <c r="Y166" s="11">
        <f t="shared" si="16"/>
        <v>105144.63356973995</v>
      </c>
      <c r="Z166" s="12">
        <f t="shared" si="17"/>
        <v>0.041035783054356165</v>
      </c>
    </row>
    <row r="167" spans="1:26" ht="12.75">
      <c r="A167" s="4" t="s">
        <v>350</v>
      </c>
      <c r="B167" s="4" t="s">
        <v>351</v>
      </c>
      <c r="C167" s="3" t="s">
        <v>288</v>
      </c>
      <c r="D167" s="13"/>
      <c r="E167" s="13"/>
      <c r="F167" s="13">
        <v>3</v>
      </c>
      <c r="G167" s="22">
        <v>4550000</v>
      </c>
      <c r="H167" s="13"/>
      <c r="I167" s="22"/>
      <c r="J167" s="13"/>
      <c r="K167" s="13"/>
      <c r="L167" s="13">
        <v>2</v>
      </c>
      <c r="M167" s="22">
        <v>12005200</v>
      </c>
      <c r="N167" s="13">
        <v>2</v>
      </c>
      <c r="O167" s="13">
        <v>12005200</v>
      </c>
      <c r="P167" s="13"/>
      <c r="Q167" s="22"/>
      <c r="R167" s="13"/>
      <c r="S167" s="22"/>
      <c r="T167" s="9">
        <f t="shared" si="12"/>
        <v>5</v>
      </c>
      <c r="U167" s="9">
        <f t="shared" si="12"/>
        <v>16555200</v>
      </c>
      <c r="V167" s="10">
        <f t="shared" si="13"/>
        <v>0.2748381173286943</v>
      </c>
      <c r="W167" s="11">
        <f t="shared" si="14"/>
        <v>3</v>
      </c>
      <c r="X167" s="11">
        <f t="shared" si="15"/>
        <v>4550000</v>
      </c>
      <c r="Y167" s="11">
        <f t="shared" si="16"/>
        <v>1516666.6666666667</v>
      </c>
      <c r="Z167" s="12">
        <f t="shared" si="17"/>
        <v>0</v>
      </c>
    </row>
    <row r="168" spans="1:26" ht="12.75">
      <c r="A168" s="4" t="s">
        <v>352</v>
      </c>
      <c r="B168" s="4" t="s">
        <v>353</v>
      </c>
      <c r="C168" s="3" t="s">
        <v>288</v>
      </c>
      <c r="D168" s="13">
        <v>573</v>
      </c>
      <c r="E168" s="13">
        <v>104031558</v>
      </c>
      <c r="F168" s="13">
        <v>8489</v>
      </c>
      <c r="G168" s="22">
        <v>2892611720</v>
      </c>
      <c r="H168" s="13">
        <v>7</v>
      </c>
      <c r="I168" s="22">
        <v>2336600</v>
      </c>
      <c r="J168" s="13">
        <v>13</v>
      </c>
      <c r="K168" s="13">
        <v>80000</v>
      </c>
      <c r="L168" s="13">
        <v>490</v>
      </c>
      <c r="M168" s="22">
        <v>844121800</v>
      </c>
      <c r="N168" s="13">
        <v>445</v>
      </c>
      <c r="O168" s="13">
        <v>676297900</v>
      </c>
      <c r="P168" s="13">
        <v>28</v>
      </c>
      <c r="Q168" s="22">
        <v>38674400</v>
      </c>
      <c r="R168" s="13">
        <v>17</v>
      </c>
      <c r="S168" s="22">
        <v>129149500</v>
      </c>
      <c r="T168" s="9">
        <f t="shared" si="12"/>
        <v>9572</v>
      </c>
      <c r="U168" s="9">
        <f t="shared" si="12"/>
        <v>3843181678</v>
      </c>
      <c r="V168" s="10">
        <f t="shared" si="13"/>
        <v>0.7532686618933241</v>
      </c>
      <c r="W168" s="11">
        <f t="shared" si="14"/>
        <v>8496</v>
      </c>
      <c r="X168" s="11">
        <f t="shared" si="15"/>
        <v>3024097820</v>
      </c>
      <c r="Y168" s="11">
        <f t="shared" si="16"/>
        <v>340742.50470809796</v>
      </c>
      <c r="Z168" s="12">
        <f t="shared" si="17"/>
        <v>0.0336048386000866</v>
      </c>
    </row>
    <row r="169" spans="1:26" ht="12.75">
      <c r="A169" s="4" t="s">
        <v>354</v>
      </c>
      <c r="B169" s="4" t="s">
        <v>355</v>
      </c>
      <c r="C169" s="3" t="s">
        <v>288</v>
      </c>
      <c r="D169" s="13">
        <v>515</v>
      </c>
      <c r="E169" s="13">
        <v>11499800</v>
      </c>
      <c r="F169" s="13">
        <v>3531</v>
      </c>
      <c r="G169" s="22">
        <v>402157300</v>
      </c>
      <c r="H169" s="13">
        <v>78</v>
      </c>
      <c r="I169" s="22">
        <v>10829800</v>
      </c>
      <c r="J169" s="13">
        <v>205</v>
      </c>
      <c r="K169" s="13">
        <v>1551900</v>
      </c>
      <c r="L169" s="13">
        <v>132</v>
      </c>
      <c r="M169" s="22">
        <v>40611400</v>
      </c>
      <c r="N169" s="13">
        <v>123</v>
      </c>
      <c r="O169" s="13">
        <v>37241100</v>
      </c>
      <c r="P169" s="13">
        <v>5</v>
      </c>
      <c r="Q169" s="22">
        <v>1225400</v>
      </c>
      <c r="R169" s="13">
        <v>4</v>
      </c>
      <c r="S169" s="22">
        <v>2144900</v>
      </c>
      <c r="T169" s="9">
        <f t="shared" si="12"/>
        <v>4461</v>
      </c>
      <c r="U169" s="9">
        <f t="shared" si="12"/>
        <v>466650200</v>
      </c>
      <c r="V169" s="10">
        <f t="shared" si="13"/>
        <v>0.8850035851265038</v>
      </c>
      <c r="W169" s="11">
        <f t="shared" si="14"/>
        <v>3609</v>
      </c>
      <c r="X169" s="11">
        <f t="shared" si="15"/>
        <v>415132000</v>
      </c>
      <c r="Y169" s="11">
        <f t="shared" si="16"/>
        <v>114432.557495151</v>
      </c>
      <c r="Z169" s="12">
        <f t="shared" si="17"/>
        <v>0.004596376472141232</v>
      </c>
    </row>
    <row r="170" spans="1:26" ht="12.75">
      <c r="A170" s="4" t="s">
        <v>356</v>
      </c>
      <c r="B170" s="4" t="s">
        <v>357</v>
      </c>
      <c r="C170" s="3" t="s">
        <v>288</v>
      </c>
      <c r="D170" s="13">
        <v>2063</v>
      </c>
      <c r="E170" s="13">
        <v>41017800</v>
      </c>
      <c r="F170" s="13">
        <v>12318</v>
      </c>
      <c r="G170" s="22">
        <v>1284205000</v>
      </c>
      <c r="H170" s="13">
        <v>209</v>
      </c>
      <c r="I170" s="22">
        <v>21452820</v>
      </c>
      <c r="J170" s="13">
        <v>506</v>
      </c>
      <c r="K170" s="13">
        <v>4226000</v>
      </c>
      <c r="L170" s="13">
        <v>349</v>
      </c>
      <c r="M170" s="22">
        <v>140966050</v>
      </c>
      <c r="N170" s="13">
        <v>308</v>
      </c>
      <c r="O170" s="13">
        <v>89258650</v>
      </c>
      <c r="P170" s="13">
        <v>15</v>
      </c>
      <c r="Q170" s="22">
        <v>20132300</v>
      </c>
      <c r="R170" s="13">
        <v>26</v>
      </c>
      <c r="S170" s="22">
        <v>31575100</v>
      </c>
      <c r="T170" s="9">
        <f t="shared" si="12"/>
        <v>15445</v>
      </c>
      <c r="U170" s="9">
        <f t="shared" si="12"/>
        <v>1491867670</v>
      </c>
      <c r="V170" s="10">
        <f t="shared" si="13"/>
        <v>0.8751834001470117</v>
      </c>
      <c r="W170" s="11">
        <f t="shared" si="14"/>
        <v>12527</v>
      </c>
      <c r="X170" s="11">
        <f t="shared" si="15"/>
        <v>1337232920</v>
      </c>
      <c r="Y170" s="11">
        <f t="shared" si="16"/>
        <v>104227.494212501</v>
      </c>
      <c r="Z170" s="12">
        <f t="shared" si="17"/>
        <v>0.021164812828204798</v>
      </c>
    </row>
    <row r="171" spans="1:26" ht="12.75">
      <c r="A171" s="4" t="s">
        <v>358</v>
      </c>
      <c r="B171" s="4" t="s">
        <v>359</v>
      </c>
      <c r="C171" s="3" t="s">
        <v>288</v>
      </c>
      <c r="D171" s="13">
        <v>18</v>
      </c>
      <c r="E171" s="13">
        <v>298800</v>
      </c>
      <c r="F171" s="13">
        <v>876</v>
      </c>
      <c r="G171" s="22">
        <v>45584000</v>
      </c>
      <c r="H171" s="13"/>
      <c r="I171" s="22"/>
      <c r="J171" s="13"/>
      <c r="K171" s="13"/>
      <c r="L171" s="13">
        <v>37</v>
      </c>
      <c r="M171" s="22">
        <v>4524550</v>
      </c>
      <c r="N171" s="13">
        <v>30</v>
      </c>
      <c r="O171" s="13">
        <v>3793650</v>
      </c>
      <c r="P171" s="13"/>
      <c r="Q171" s="22"/>
      <c r="R171" s="13">
        <v>7</v>
      </c>
      <c r="S171" s="22">
        <v>730900</v>
      </c>
      <c r="T171" s="9">
        <f t="shared" si="12"/>
        <v>931</v>
      </c>
      <c r="U171" s="9">
        <f t="shared" si="12"/>
        <v>50407350</v>
      </c>
      <c r="V171" s="10">
        <f t="shared" si="13"/>
        <v>0.9043125655286381</v>
      </c>
      <c r="W171" s="11">
        <f t="shared" si="14"/>
        <v>876</v>
      </c>
      <c r="X171" s="11">
        <f t="shared" si="15"/>
        <v>46314900</v>
      </c>
      <c r="Y171" s="11">
        <f t="shared" si="16"/>
        <v>52036.5296803653</v>
      </c>
      <c r="Z171" s="12">
        <f t="shared" si="17"/>
        <v>0.014499869562672903</v>
      </c>
    </row>
    <row r="172" spans="1:26" ht="12.75">
      <c r="A172" s="4" t="s">
        <v>360</v>
      </c>
      <c r="B172" s="4" t="s">
        <v>361</v>
      </c>
      <c r="C172" s="3" t="s">
        <v>362</v>
      </c>
      <c r="D172" s="13">
        <v>240</v>
      </c>
      <c r="E172" s="13">
        <v>338797900</v>
      </c>
      <c r="F172" s="13">
        <v>5141</v>
      </c>
      <c r="G172" s="22">
        <v>8118508300</v>
      </c>
      <c r="H172" s="13"/>
      <c r="I172" s="22"/>
      <c r="J172" s="13"/>
      <c r="K172" s="13"/>
      <c r="L172" s="13">
        <v>146</v>
      </c>
      <c r="M172" s="22">
        <v>185516800</v>
      </c>
      <c r="N172" s="13">
        <v>146</v>
      </c>
      <c r="O172" s="13">
        <v>185516800</v>
      </c>
      <c r="P172" s="13"/>
      <c r="Q172" s="22"/>
      <c r="R172" s="13"/>
      <c r="S172" s="22"/>
      <c r="T172" s="9">
        <f t="shared" si="12"/>
        <v>5527</v>
      </c>
      <c r="U172" s="9">
        <f t="shared" si="12"/>
        <v>8642823000</v>
      </c>
      <c r="V172" s="10">
        <f t="shared" si="13"/>
        <v>0.9393352496053662</v>
      </c>
      <c r="W172" s="11">
        <f t="shared" si="14"/>
        <v>5141</v>
      </c>
      <c r="X172" s="11">
        <f t="shared" si="15"/>
        <v>8118508300</v>
      </c>
      <c r="Y172" s="11">
        <f t="shared" si="16"/>
        <v>1579169.091616417</v>
      </c>
      <c r="Z172" s="12">
        <f t="shared" si="17"/>
        <v>0</v>
      </c>
    </row>
    <row r="173" spans="1:26" ht="12.75">
      <c r="A173" s="4" t="s">
        <v>363</v>
      </c>
      <c r="B173" s="4" t="s">
        <v>364</v>
      </c>
      <c r="C173" s="3" t="s">
        <v>362</v>
      </c>
      <c r="D173" s="13">
        <v>167</v>
      </c>
      <c r="E173" s="13">
        <v>45603600</v>
      </c>
      <c r="F173" s="13">
        <v>3309</v>
      </c>
      <c r="G173" s="22">
        <v>1678813200</v>
      </c>
      <c r="H173" s="13"/>
      <c r="I173" s="22"/>
      <c r="J173" s="13"/>
      <c r="K173" s="13"/>
      <c r="L173" s="13">
        <v>398</v>
      </c>
      <c r="M173" s="22">
        <v>478884600</v>
      </c>
      <c r="N173" s="13">
        <v>274</v>
      </c>
      <c r="O173" s="13">
        <v>351105400</v>
      </c>
      <c r="P173" s="13"/>
      <c r="Q173" s="22"/>
      <c r="R173" s="13">
        <v>124</v>
      </c>
      <c r="S173" s="22">
        <v>127779200</v>
      </c>
      <c r="T173" s="9">
        <f t="shared" si="12"/>
        <v>3874</v>
      </c>
      <c r="U173" s="9">
        <f t="shared" si="12"/>
        <v>2203301400</v>
      </c>
      <c r="V173" s="10">
        <f t="shared" si="13"/>
        <v>0.7619534939704572</v>
      </c>
      <c r="W173" s="11">
        <f t="shared" si="14"/>
        <v>3309</v>
      </c>
      <c r="X173" s="11">
        <f t="shared" si="15"/>
        <v>1806592400</v>
      </c>
      <c r="Y173" s="11">
        <f t="shared" si="16"/>
        <v>507347.5974614687</v>
      </c>
      <c r="Z173" s="12">
        <f t="shared" si="17"/>
        <v>0.057994426000909365</v>
      </c>
    </row>
    <row r="174" spans="1:26" ht="12.75">
      <c r="A174" s="4" t="s">
        <v>365</v>
      </c>
      <c r="B174" s="4" t="s">
        <v>366</v>
      </c>
      <c r="C174" s="3" t="s">
        <v>362</v>
      </c>
      <c r="D174" s="13">
        <v>72</v>
      </c>
      <c r="E174" s="13">
        <v>20300100</v>
      </c>
      <c r="F174" s="13">
        <v>597</v>
      </c>
      <c r="G174" s="22">
        <v>264237000</v>
      </c>
      <c r="H174" s="13"/>
      <c r="I174" s="22"/>
      <c r="J174" s="13"/>
      <c r="K174" s="13"/>
      <c r="L174" s="13">
        <v>1</v>
      </c>
      <c r="M174" s="22">
        <v>410100</v>
      </c>
      <c r="N174" s="13">
        <v>1</v>
      </c>
      <c r="O174" s="13">
        <v>410100</v>
      </c>
      <c r="P174" s="13"/>
      <c r="Q174" s="22"/>
      <c r="R174" s="13"/>
      <c r="S174" s="22"/>
      <c r="T174" s="9">
        <f t="shared" si="12"/>
        <v>670</v>
      </c>
      <c r="U174" s="9">
        <f t="shared" si="12"/>
        <v>284947200</v>
      </c>
      <c r="V174" s="10">
        <f t="shared" si="13"/>
        <v>0.9273191664982144</v>
      </c>
      <c r="W174" s="11">
        <f t="shared" si="14"/>
        <v>597</v>
      </c>
      <c r="X174" s="11">
        <f t="shared" si="15"/>
        <v>264237000</v>
      </c>
      <c r="Y174" s="11">
        <f t="shared" si="16"/>
        <v>442608.040201005</v>
      </c>
      <c r="Z174" s="12">
        <f t="shared" si="17"/>
        <v>0</v>
      </c>
    </row>
    <row r="175" spans="1:26" ht="12.75">
      <c r="A175" s="4" t="s">
        <v>367</v>
      </c>
      <c r="B175" s="4" t="s">
        <v>368</v>
      </c>
      <c r="C175" s="3" t="s">
        <v>362</v>
      </c>
      <c r="D175" s="13">
        <v>602</v>
      </c>
      <c r="E175" s="13">
        <v>64571800</v>
      </c>
      <c r="F175" s="13">
        <v>3482</v>
      </c>
      <c r="G175" s="22">
        <v>800446500</v>
      </c>
      <c r="H175" s="13">
        <v>59</v>
      </c>
      <c r="I175" s="22">
        <v>16270500</v>
      </c>
      <c r="J175" s="13">
        <v>203</v>
      </c>
      <c r="K175" s="13">
        <v>1549100</v>
      </c>
      <c r="L175" s="13">
        <v>166</v>
      </c>
      <c r="M175" s="22">
        <v>143388500</v>
      </c>
      <c r="N175" s="13">
        <v>166</v>
      </c>
      <c r="O175" s="13">
        <v>143388500</v>
      </c>
      <c r="P175" s="13"/>
      <c r="Q175" s="22"/>
      <c r="R175" s="13"/>
      <c r="S175" s="22"/>
      <c r="T175" s="9">
        <f t="shared" si="12"/>
        <v>4512</v>
      </c>
      <c r="U175" s="9">
        <f t="shared" si="12"/>
        <v>1026226400</v>
      </c>
      <c r="V175" s="10">
        <f t="shared" si="13"/>
        <v>0.7958448545077382</v>
      </c>
      <c r="W175" s="11">
        <f t="shared" si="14"/>
        <v>3541</v>
      </c>
      <c r="X175" s="11">
        <f t="shared" si="15"/>
        <v>816717000</v>
      </c>
      <c r="Y175" s="11">
        <f t="shared" si="16"/>
        <v>230645.86275063542</v>
      </c>
      <c r="Z175" s="12">
        <f t="shared" si="17"/>
        <v>0</v>
      </c>
    </row>
    <row r="176" spans="1:26" ht="12.75">
      <c r="A176" s="4" t="s">
        <v>369</v>
      </c>
      <c r="B176" s="4" t="s">
        <v>370</v>
      </c>
      <c r="C176" s="3" t="s">
        <v>362</v>
      </c>
      <c r="D176" s="13">
        <v>819</v>
      </c>
      <c r="E176" s="13">
        <v>139128300</v>
      </c>
      <c r="F176" s="13">
        <v>13932</v>
      </c>
      <c r="G176" s="22">
        <v>4221414400</v>
      </c>
      <c r="H176" s="13">
        <v>22</v>
      </c>
      <c r="I176" s="22">
        <v>10553100</v>
      </c>
      <c r="J176" s="13">
        <v>88</v>
      </c>
      <c r="K176" s="13">
        <v>1188000</v>
      </c>
      <c r="L176" s="13">
        <v>352</v>
      </c>
      <c r="M176" s="22">
        <v>323840000</v>
      </c>
      <c r="N176" s="13">
        <v>348</v>
      </c>
      <c r="O176" s="13">
        <v>310577500</v>
      </c>
      <c r="P176" s="13"/>
      <c r="Q176" s="22"/>
      <c r="R176" s="13">
        <v>4</v>
      </c>
      <c r="S176" s="22">
        <v>13262500</v>
      </c>
      <c r="T176" s="9">
        <f t="shared" si="12"/>
        <v>15213</v>
      </c>
      <c r="U176" s="9">
        <f t="shared" si="12"/>
        <v>4696123800</v>
      </c>
      <c r="V176" s="10">
        <f t="shared" si="13"/>
        <v>0.9011618262704233</v>
      </c>
      <c r="W176" s="11">
        <f t="shared" si="14"/>
        <v>13954</v>
      </c>
      <c r="X176" s="11">
        <f t="shared" si="15"/>
        <v>4245230000</v>
      </c>
      <c r="Y176" s="11">
        <f t="shared" si="16"/>
        <v>303279.88390425686</v>
      </c>
      <c r="Z176" s="12">
        <f t="shared" si="17"/>
        <v>0.002824137643049359</v>
      </c>
    </row>
    <row r="177" spans="1:26" ht="12.75">
      <c r="A177" s="4" t="s">
        <v>371</v>
      </c>
      <c r="B177" s="4" t="s">
        <v>372</v>
      </c>
      <c r="C177" s="3" t="s">
        <v>362</v>
      </c>
      <c r="D177" s="13">
        <v>3330</v>
      </c>
      <c r="E177" s="13">
        <v>244668000</v>
      </c>
      <c r="F177" s="13">
        <v>7725</v>
      </c>
      <c r="G177" s="22">
        <v>2317353400</v>
      </c>
      <c r="H177" s="13">
        <v>53</v>
      </c>
      <c r="I177" s="22">
        <v>15039900</v>
      </c>
      <c r="J177" s="13">
        <v>76</v>
      </c>
      <c r="K177" s="13">
        <v>1265900</v>
      </c>
      <c r="L177" s="13">
        <v>546</v>
      </c>
      <c r="M177" s="22">
        <v>623799400</v>
      </c>
      <c r="N177" s="13">
        <v>532</v>
      </c>
      <c r="O177" s="13">
        <v>612936000</v>
      </c>
      <c r="P177" s="13">
        <v>4</v>
      </c>
      <c r="Q177" s="22">
        <v>5552100</v>
      </c>
      <c r="R177" s="13">
        <v>10</v>
      </c>
      <c r="S177" s="22">
        <v>5311300</v>
      </c>
      <c r="T177" s="9">
        <f t="shared" si="12"/>
        <v>11730</v>
      </c>
      <c r="U177" s="9">
        <f t="shared" si="12"/>
        <v>3202126600</v>
      </c>
      <c r="V177" s="10">
        <f t="shared" si="13"/>
        <v>0.7283888463373059</v>
      </c>
      <c r="W177" s="11">
        <f t="shared" si="14"/>
        <v>7778</v>
      </c>
      <c r="X177" s="11">
        <f t="shared" si="15"/>
        <v>2337704600</v>
      </c>
      <c r="Y177" s="11">
        <f t="shared" si="16"/>
        <v>299870.5708408331</v>
      </c>
      <c r="Z177" s="12">
        <f t="shared" si="17"/>
        <v>0.001658678954167521</v>
      </c>
    </row>
    <row r="178" spans="1:26" ht="12.75">
      <c r="A178" s="4" t="s">
        <v>373</v>
      </c>
      <c r="B178" s="4" t="s">
        <v>374</v>
      </c>
      <c r="C178" s="3" t="s">
        <v>362</v>
      </c>
      <c r="D178" s="13">
        <v>148</v>
      </c>
      <c r="E178" s="13">
        <v>76613200</v>
      </c>
      <c r="F178" s="13">
        <v>7040</v>
      </c>
      <c r="G178" s="22">
        <v>2940213200</v>
      </c>
      <c r="H178" s="13"/>
      <c r="I178" s="22"/>
      <c r="J178" s="13"/>
      <c r="K178" s="13"/>
      <c r="L178" s="13">
        <v>323</v>
      </c>
      <c r="M178" s="22">
        <v>460976300</v>
      </c>
      <c r="N178" s="13">
        <v>238</v>
      </c>
      <c r="O178" s="13">
        <v>393328300</v>
      </c>
      <c r="P178" s="13"/>
      <c r="Q178" s="22"/>
      <c r="R178" s="13">
        <v>85</v>
      </c>
      <c r="S178" s="22">
        <v>67648000</v>
      </c>
      <c r="T178" s="9">
        <f t="shared" si="12"/>
        <v>7511</v>
      </c>
      <c r="U178" s="9">
        <f t="shared" si="12"/>
        <v>3477802700</v>
      </c>
      <c r="V178" s="10">
        <f t="shared" si="13"/>
        <v>0.845422657242747</v>
      </c>
      <c r="W178" s="11">
        <f t="shared" si="14"/>
        <v>7040</v>
      </c>
      <c r="X178" s="11">
        <f t="shared" si="15"/>
        <v>3007861200</v>
      </c>
      <c r="Y178" s="11">
        <f t="shared" si="16"/>
        <v>417643.92045454547</v>
      </c>
      <c r="Z178" s="12">
        <f t="shared" si="17"/>
        <v>0.019451362206372433</v>
      </c>
    </row>
    <row r="179" spans="1:26" ht="12.75">
      <c r="A179" s="4" t="s">
        <v>375</v>
      </c>
      <c r="B179" s="4" t="s">
        <v>1155</v>
      </c>
      <c r="C179" s="3" t="s">
        <v>362</v>
      </c>
      <c r="D179" s="13">
        <v>875</v>
      </c>
      <c r="E179" s="13">
        <v>170213100</v>
      </c>
      <c r="F179" s="13">
        <v>17307</v>
      </c>
      <c r="G179" s="22">
        <v>7699559700</v>
      </c>
      <c r="H179" s="13"/>
      <c r="I179" s="22"/>
      <c r="J179" s="13"/>
      <c r="K179" s="13"/>
      <c r="L179" s="13">
        <v>616</v>
      </c>
      <c r="M179" s="22">
        <v>376330600</v>
      </c>
      <c r="N179" s="13">
        <v>574</v>
      </c>
      <c r="O179" s="13">
        <v>349838900</v>
      </c>
      <c r="P179" s="13">
        <v>2</v>
      </c>
      <c r="Q179" s="22">
        <v>533600</v>
      </c>
      <c r="R179" s="13">
        <v>40</v>
      </c>
      <c r="S179" s="22">
        <v>25958100</v>
      </c>
      <c r="T179" s="9">
        <f t="shared" si="12"/>
        <v>18798</v>
      </c>
      <c r="U179" s="9">
        <f t="shared" si="12"/>
        <v>8246103400</v>
      </c>
      <c r="V179" s="10">
        <f t="shared" si="13"/>
        <v>0.9337209741997656</v>
      </c>
      <c r="W179" s="11">
        <f t="shared" si="14"/>
        <v>17307</v>
      </c>
      <c r="X179" s="11">
        <f t="shared" si="15"/>
        <v>7725517800</v>
      </c>
      <c r="Y179" s="11">
        <f t="shared" si="16"/>
        <v>444881.24458311667</v>
      </c>
      <c r="Z179" s="12">
        <f t="shared" si="17"/>
        <v>0.0031479231754479335</v>
      </c>
    </row>
    <row r="180" spans="1:26" ht="12.75">
      <c r="A180" s="4" t="s">
        <v>376</v>
      </c>
      <c r="B180" s="4" t="s">
        <v>377</v>
      </c>
      <c r="C180" s="3" t="s">
        <v>362</v>
      </c>
      <c r="D180" s="13">
        <v>481</v>
      </c>
      <c r="E180" s="13">
        <v>114391100</v>
      </c>
      <c r="F180" s="13">
        <v>6042</v>
      </c>
      <c r="G180" s="22">
        <v>3410254600</v>
      </c>
      <c r="H180" s="13"/>
      <c r="I180" s="22"/>
      <c r="J180" s="13"/>
      <c r="K180" s="13"/>
      <c r="L180" s="13">
        <v>155</v>
      </c>
      <c r="M180" s="22">
        <v>92979800</v>
      </c>
      <c r="N180" s="13">
        <v>155</v>
      </c>
      <c r="O180" s="13">
        <v>92979800</v>
      </c>
      <c r="P180" s="13"/>
      <c r="Q180" s="22"/>
      <c r="R180" s="13"/>
      <c r="S180" s="22"/>
      <c r="T180" s="9">
        <f t="shared" si="12"/>
        <v>6678</v>
      </c>
      <c r="U180" s="9">
        <f t="shared" si="12"/>
        <v>3617625500</v>
      </c>
      <c r="V180" s="10">
        <f t="shared" si="13"/>
        <v>0.94267762099753</v>
      </c>
      <c r="W180" s="11">
        <f t="shared" si="14"/>
        <v>6042</v>
      </c>
      <c r="X180" s="11">
        <f t="shared" si="15"/>
        <v>3410254600</v>
      </c>
      <c r="Y180" s="11">
        <f t="shared" si="16"/>
        <v>564424.7931148626</v>
      </c>
      <c r="Z180" s="12">
        <f t="shared" si="17"/>
        <v>0</v>
      </c>
    </row>
    <row r="181" spans="1:26" ht="12.75">
      <c r="A181" s="4" t="s">
        <v>378</v>
      </c>
      <c r="B181" s="4" t="s">
        <v>379</v>
      </c>
      <c r="C181" s="3" t="s">
        <v>362</v>
      </c>
      <c r="D181" s="13">
        <v>78</v>
      </c>
      <c r="E181" s="13">
        <v>87413600</v>
      </c>
      <c r="F181" s="13">
        <v>2872</v>
      </c>
      <c r="G181" s="22">
        <v>3397754700</v>
      </c>
      <c r="H181" s="13"/>
      <c r="I181" s="22"/>
      <c r="J181" s="13"/>
      <c r="K181" s="13"/>
      <c r="L181" s="13">
        <v>201</v>
      </c>
      <c r="M181" s="22">
        <v>122216000</v>
      </c>
      <c r="N181" s="13">
        <v>199</v>
      </c>
      <c r="O181" s="13">
        <v>118783300</v>
      </c>
      <c r="P181" s="13"/>
      <c r="Q181" s="22"/>
      <c r="R181" s="13">
        <v>2</v>
      </c>
      <c r="S181" s="22">
        <v>3432700</v>
      </c>
      <c r="T181" s="9">
        <f t="shared" si="12"/>
        <v>3151</v>
      </c>
      <c r="U181" s="9">
        <f t="shared" si="12"/>
        <v>3607384300</v>
      </c>
      <c r="V181" s="10">
        <f t="shared" si="13"/>
        <v>0.9418887530225155</v>
      </c>
      <c r="W181" s="11">
        <f t="shared" si="14"/>
        <v>2872</v>
      </c>
      <c r="X181" s="11">
        <f t="shared" si="15"/>
        <v>3401187400</v>
      </c>
      <c r="Y181" s="11">
        <f t="shared" si="16"/>
        <v>1183062.221448468</v>
      </c>
      <c r="Z181" s="12">
        <f t="shared" si="17"/>
        <v>0.0009515759105565769</v>
      </c>
    </row>
    <row r="182" spans="1:26" ht="12.75">
      <c r="A182" s="4" t="s">
        <v>380</v>
      </c>
      <c r="B182" s="4" t="s">
        <v>381</v>
      </c>
      <c r="C182" s="3" t="s">
        <v>362</v>
      </c>
      <c r="D182" s="13">
        <v>1340</v>
      </c>
      <c r="E182" s="13">
        <v>116926300</v>
      </c>
      <c r="F182" s="13">
        <v>5560</v>
      </c>
      <c r="G182" s="22">
        <v>1899588000</v>
      </c>
      <c r="H182" s="13">
        <v>31</v>
      </c>
      <c r="I182" s="22">
        <v>10865700</v>
      </c>
      <c r="J182" s="13">
        <v>81</v>
      </c>
      <c r="K182" s="13">
        <v>520000</v>
      </c>
      <c r="L182" s="13">
        <v>295</v>
      </c>
      <c r="M182" s="22">
        <v>213172400</v>
      </c>
      <c r="N182" s="13">
        <v>289</v>
      </c>
      <c r="O182" s="13">
        <v>185939000</v>
      </c>
      <c r="P182" s="13">
        <v>1</v>
      </c>
      <c r="Q182" s="22">
        <v>25986700</v>
      </c>
      <c r="R182" s="13">
        <v>5</v>
      </c>
      <c r="S182" s="22">
        <v>1246700</v>
      </c>
      <c r="T182" s="9">
        <f t="shared" si="12"/>
        <v>7307</v>
      </c>
      <c r="U182" s="9">
        <f t="shared" si="12"/>
        <v>2241072400</v>
      </c>
      <c r="V182" s="10">
        <f t="shared" si="13"/>
        <v>0.8524729946252517</v>
      </c>
      <c r="W182" s="11">
        <f t="shared" si="14"/>
        <v>5591</v>
      </c>
      <c r="X182" s="11">
        <f t="shared" si="15"/>
        <v>1911700400</v>
      </c>
      <c r="Y182" s="11">
        <f t="shared" si="16"/>
        <v>341701.6097299231</v>
      </c>
      <c r="Z182" s="12">
        <f t="shared" si="17"/>
        <v>0.0005562961732070771</v>
      </c>
    </row>
    <row r="183" spans="1:26" ht="12.75">
      <c r="A183" s="4" t="s">
        <v>382</v>
      </c>
      <c r="B183" s="4" t="s">
        <v>383</v>
      </c>
      <c r="C183" s="3" t="s">
        <v>362</v>
      </c>
      <c r="D183" s="13">
        <v>123</v>
      </c>
      <c r="E183" s="13">
        <v>29117700</v>
      </c>
      <c r="F183" s="13">
        <v>869</v>
      </c>
      <c r="G183" s="22">
        <v>432355900</v>
      </c>
      <c r="H183" s="13">
        <v>5</v>
      </c>
      <c r="I183" s="22">
        <v>3610600</v>
      </c>
      <c r="J183" s="13">
        <v>13</v>
      </c>
      <c r="K183" s="13">
        <v>239600</v>
      </c>
      <c r="L183" s="13">
        <v>36</v>
      </c>
      <c r="M183" s="22">
        <v>41965500</v>
      </c>
      <c r="N183" s="13">
        <v>34</v>
      </c>
      <c r="O183" s="13">
        <v>40776000</v>
      </c>
      <c r="P183" s="13"/>
      <c r="Q183" s="22"/>
      <c r="R183" s="13">
        <v>2</v>
      </c>
      <c r="S183" s="22">
        <v>1189500</v>
      </c>
      <c r="T183" s="9">
        <f t="shared" si="12"/>
        <v>1046</v>
      </c>
      <c r="U183" s="9">
        <f t="shared" si="12"/>
        <v>507289300</v>
      </c>
      <c r="V183" s="10">
        <f t="shared" si="13"/>
        <v>0.8594040915114906</v>
      </c>
      <c r="W183" s="11">
        <f t="shared" si="14"/>
        <v>874</v>
      </c>
      <c r="X183" s="11">
        <f t="shared" si="15"/>
        <v>437156000</v>
      </c>
      <c r="Y183" s="11">
        <f t="shared" si="16"/>
        <v>498817.50572082377</v>
      </c>
      <c r="Z183" s="12">
        <f t="shared" si="17"/>
        <v>0.002344815867395587</v>
      </c>
    </row>
    <row r="184" spans="1:26" ht="12.75">
      <c r="A184" s="4" t="s">
        <v>384</v>
      </c>
      <c r="B184" s="4" t="s">
        <v>385</v>
      </c>
      <c r="C184" s="3" t="s">
        <v>362</v>
      </c>
      <c r="D184" s="13">
        <v>179</v>
      </c>
      <c r="E184" s="13">
        <v>26530900</v>
      </c>
      <c r="F184" s="13">
        <v>753</v>
      </c>
      <c r="G184" s="22">
        <v>181235700</v>
      </c>
      <c r="H184" s="13"/>
      <c r="I184" s="22"/>
      <c r="J184" s="13"/>
      <c r="K184" s="13"/>
      <c r="L184" s="13">
        <v>13</v>
      </c>
      <c r="M184" s="22">
        <v>6952400</v>
      </c>
      <c r="N184" s="13">
        <v>10</v>
      </c>
      <c r="O184" s="13">
        <v>5943900</v>
      </c>
      <c r="P184" s="13"/>
      <c r="Q184" s="22"/>
      <c r="R184" s="13">
        <v>3</v>
      </c>
      <c r="S184" s="22">
        <v>1008500</v>
      </c>
      <c r="T184" s="9">
        <f t="shared" si="12"/>
        <v>945</v>
      </c>
      <c r="U184" s="9">
        <f t="shared" si="12"/>
        <v>214719000</v>
      </c>
      <c r="V184" s="10">
        <f t="shared" si="13"/>
        <v>0.8440599108602406</v>
      </c>
      <c r="W184" s="11">
        <f t="shared" si="14"/>
        <v>753</v>
      </c>
      <c r="X184" s="11">
        <f t="shared" si="15"/>
        <v>182244200</v>
      </c>
      <c r="Y184" s="11">
        <f t="shared" si="16"/>
        <v>240684.86055776893</v>
      </c>
      <c r="Z184" s="12">
        <f t="shared" si="17"/>
        <v>0.004696836330273521</v>
      </c>
    </row>
    <row r="185" spans="1:26" ht="12.75">
      <c r="A185" s="4" t="s">
        <v>386</v>
      </c>
      <c r="B185" s="4" t="s">
        <v>387</v>
      </c>
      <c r="C185" s="3" t="s">
        <v>362</v>
      </c>
      <c r="D185" s="13">
        <v>314</v>
      </c>
      <c r="E185" s="13">
        <v>79387600</v>
      </c>
      <c r="F185" s="13">
        <v>4074</v>
      </c>
      <c r="G185" s="22">
        <v>1070892300</v>
      </c>
      <c r="H185" s="13"/>
      <c r="I185" s="22"/>
      <c r="J185" s="13"/>
      <c r="K185" s="13"/>
      <c r="L185" s="13">
        <v>861</v>
      </c>
      <c r="M185" s="22">
        <v>708752400</v>
      </c>
      <c r="N185" s="13">
        <v>598</v>
      </c>
      <c r="O185" s="13">
        <v>514218900</v>
      </c>
      <c r="P185" s="13">
        <v>6</v>
      </c>
      <c r="Q185" s="22">
        <v>5766900</v>
      </c>
      <c r="R185" s="13">
        <v>257</v>
      </c>
      <c r="S185" s="22">
        <v>188766600</v>
      </c>
      <c r="T185" s="9">
        <f t="shared" si="12"/>
        <v>5249</v>
      </c>
      <c r="U185" s="9">
        <f t="shared" si="12"/>
        <v>1859032300</v>
      </c>
      <c r="V185" s="10">
        <f t="shared" si="13"/>
        <v>0.5760482483279069</v>
      </c>
      <c r="W185" s="11">
        <f t="shared" si="14"/>
        <v>4074</v>
      </c>
      <c r="X185" s="11">
        <f t="shared" si="15"/>
        <v>1259658900</v>
      </c>
      <c r="Y185" s="11">
        <f t="shared" si="16"/>
        <v>262860.1620029455</v>
      </c>
      <c r="Z185" s="12">
        <f t="shared" si="17"/>
        <v>0.10154024757934545</v>
      </c>
    </row>
    <row r="186" spans="1:26" ht="12.75">
      <c r="A186" s="4" t="s">
        <v>388</v>
      </c>
      <c r="B186" s="4" t="s">
        <v>389</v>
      </c>
      <c r="C186" s="3" t="s">
        <v>362</v>
      </c>
      <c r="D186" s="13">
        <v>212</v>
      </c>
      <c r="E186" s="13">
        <v>45946400</v>
      </c>
      <c r="F186" s="13">
        <v>4641</v>
      </c>
      <c r="G186" s="22">
        <v>1200459700</v>
      </c>
      <c r="H186" s="13"/>
      <c r="I186" s="22"/>
      <c r="J186" s="13"/>
      <c r="K186" s="13"/>
      <c r="L186" s="13">
        <v>182</v>
      </c>
      <c r="M186" s="22">
        <v>214844900</v>
      </c>
      <c r="N186" s="13">
        <v>147</v>
      </c>
      <c r="O186" s="13">
        <v>203371100</v>
      </c>
      <c r="P186" s="13"/>
      <c r="Q186" s="22"/>
      <c r="R186" s="13">
        <v>35</v>
      </c>
      <c r="S186" s="22">
        <v>11473800</v>
      </c>
      <c r="T186" s="9">
        <f t="shared" si="12"/>
        <v>5035</v>
      </c>
      <c r="U186" s="9">
        <f t="shared" si="12"/>
        <v>1461251000</v>
      </c>
      <c r="V186" s="10">
        <f t="shared" si="13"/>
        <v>0.8215287448905082</v>
      </c>
      <c r="W186" s="11">
        <f t="shared" si="14"/>
        <v>4641</v>
      </c>
      <c r="X186" s="11">
        <f t="shared" si="15"/>
        <v>1211933500</v>
      </c>
      <c r="Y186" s="11">
        <f t="shared" si="16"/>
        <v>258664.0163757811</v>
      </c>
      <c r="Z186" s="12">
        <f t="shared" si="17"/>
        <v>0.007852039108955272</v>
      </c>
    </row>
    <row r="187" spans="1:26" ht="12.75">
      <c r="A187" s="4" t="s">
        <v>390</v>
      </c>
      <c r="B187" s="4" t="s">
        <v>391</v>
      </c>
      <c r="C187" s="3" t="s">
        <v>362</v>
      </c>
      <c r="D187" s="13">
        <v>174</v>
      </c>
      <c r="E187" s="13">
        <v>9075300</v>
      </c>
      <c r="F187" s="13">
        <v>1075</v>
      </c>
      <c r="G187" s="22">
        <v>130109200</v>
      </c>
      <c r="H187" s="13">
        <v>18</v>
      </c>
      <c r="I187" s="22">
        <v>4860800</v>
      </c>
      <c r="J187" s="13">
        <v>31</v>
      </c>
      <c r="K187" s="13">
        <v>140100</v>
      </c>
      <c r="L187" s="13">
        <v>70</v>
      </c>
      <c r="M187" s="22">
        <v>32959000</v>
      </c>
      <c r="N187" s="13">
        <v>62</v>
      </c>
      <c r="O187" s="13">
        <v>23161300</v>
      </c>
      <c r="P187" s="13">
        <v>6</v>
      </c>
      <c r="Q187" s="22">
        <v>4736300</v>
      </c>
      <c r="R187" s="13">
        <v>2</v>
      </c>
      <c r="S187" s="22">
        <v>5061400</v>
      </c>
      <c r="T187" s="9">
        <f t="shared" si="12"/>
        <v>1368</v>
      </c>
      <c r="U187" s="9">
        <f t="shared" si="12"/>
        <v>177144400</v>
      </c>
      <c r="V187" s="10">
        <f t="shared" si="13"/>
        <v>0.7619207832705973</v>
      </c>
      <c r="W187" s="11">
        <f t="shared" si="14"/>
        <v>1093</v>
      </c>
      <c r="X187" s="11">
        <f t="shared" si="15"/>
        <v>140031400</v>
      </c>
      <c r="Y187" s="11">
        <f t="shared" si="16"/>
        <v>123485.81884720952</v>
      </c>
      <c r="Z187" s="12">
        <f t="shared" si="17"/>
        <v>0.02857217050045048</v>
      </c>
    </row>
    <row r="188" spans="1:26" ht="12.75">
      <c r="A188" s="4" t="s">
        <v>392</v>
      </c>
      <c r="B188" s="4" t="s">
        <v>393</v>
      </c>
      <c r="C188" s="3" t="s">
        <v>394</v>
      </c>
      <c r="D188" s="13">
        <v>677</v>
      </c>
      <c r="E188" s="13">
        <v>5486400</v>
      </c>
      <c r="F188" s="13">
        <v>4416</v>
      </c>
      <c r="G188" s="22">
        <v>240247400</v>
      </c>
      <c r="H188" s="13">
        <v>3</v>
      </c>
      <c r="I188" s="22">
        <v>182000</v>
      </c>
      <c r="J188" s="13">
        <v>6</v>
      </c>
      <c r="K188" s="13">
        <v>43800</v>
      </c>
      <c r="L188" s="13">
        <v>578</v>
      </c>
      <c r="M188" s="22">
        <v>108290200</v>
      </c>
      <c r="N188" s="13">
        <v>480</v>
      </c>
      <c r="O188" s="13">
        <v>69871700</v>
      </c>
      <c r="P188" s="13">
        <v>45</v>
      </c>
      <c r="Q188" s="22">
        <v>22873900</v>
      </c>
      <c r="R188" s="13">
        <v>53</v>
      </c>
      <c r="S188" s="22">
        <v>15544600</v>
      </c>
      <c r="T188" s="9">
        <f t="shared" si="12"/>
        <v>5680</v>
      </c>
      <c r="U188" s="9">
        <f t="shared" si="12"/>
        <v>354249800</v>
      </c>
      <c r="V188" s="10">
        <f t="shared" si="13"/>
        <v>0.6787001714609295</v>
      </c>
      <c r="W188" s="11">
        <f t="shared" si="14"/>
        <v>4419</v>
      </c>
      <c r="X188" s="11">
        <f t="shared" si="15"/>
        <v>255974000</v>
      </c>
      <c r="Y188" s="11">
        <f t="shared" si="16"/>
        <v>54408.101380402804</v>
      </c>
      <c r="Z188" s="12">
        <f t="shared" si="17"/>
        <v>0.04388033528882726</v>
      </c>
    </row>
    <row r="189" spans="1:26" ht="12.75">
      <c r="A189" s="4" t="s">
        <v>395</v>
      </c>
      <c r="B189" s="4" t="s">
        <v>396</v>
      </c>
      <c r="C189" s="3" t="s">
        <v>394</v>
      </c>
      <c r="D189" s="13">
        <v>1775</v>
      </c>
      <c r="E189" s="13">
        <v>9275275</v>
      </c>
      <c r="F189" s="13">
        <v>2110</v>
      </c>
      <c r="G189" s="22">
        <v>94833900</v>
      </c>
      <c r="H189" s="13">
        <v>23</v>
      </c>
      <c r="I189" s="22">
        <v>790400</v>
      </c>
      <c r="J189" s="13">
        <v>55</v>
      </c>
      <c r="K189" s="13">
        <v>546000</v>
      </c>
      <c r="L189" s="13">
        <v>82</v>
      </c>
      <c r="M189" s="22">
        <v>10116150</v>
      </c>
      <c r="N189" s="13">
        <v>63</v>
      </c>
      <c r="O189" s="13">
        <v>4139050</v>
      </c>
      <c r="P189" s="13">
        <v>18</v>
      </c>
      <c r="Q189" s="22">
        <v>5914700</v>
      </c>
      <c r="R189" s="13">
        <v>1</v>
      </c>
      <c r="S189" s="22">
        <v>62400</v>
      </c>
      <c r="T189" s="9">
        <f t="shared" si="12"/>
        <v>4045</v>
      </c>
      <c r="U189" s="9">
        <f t="shared" si="12"/>
        <v>115561725</v>
      </c>
      <c r="V189" s="10">
        <f t="shared" si="13"/>
        <v>0.8274738024203083</v>
      </c>
      <c r="W189" s="11">
        <f t="shared" si="14"/>
        <v>2133</v>
      </c>
      <c r="X189" s="11">
        <f t="shared" si="15"/>
        <v>95686700</v>
      </c>
      <c r="Y189" s="11">
        <f t="shared" si="16"/>
        <v>44830.89545241444</v>
      </c>
      <c r="Z189" s="12">
        <f t="shared" si="17"/>
        <v>0.0005399711712506887</v>
      </c>
    </row>
    <row r="190" spans="1:26" ht="12.75">
      <c r="A190" s="4" t="s">
        <v>397</v>
      </c>
      <c r="B190" s="4" t="s">
        <v>398</v>
      </c>
      <c r="C190" s="3" t="s">
        <v>394</v>
      </c>
      <c r="D190" s="13">
        <v>285</v>
      </c>
      <c r="E190" s="13">
        <v>7198700</v>
      </c>
      <c r="F190" s="13">
        <v>941</v>
      </c>
      <c r="G190" s="22">
        <v>124957400</v>
      </c>
      <c r="H190" s="13">
        <v>159</v>
      </c>
      <c r="I190" s="22">
        <v>21634200</v>
      </c>
      <c r="J190" s="13">
        <v>253</v>
      </c>
      <c r="K190" s="13">
        <v>2636500</v>
      </c>
      <c r="L190" s="13">
        <v>72</v>
      </c>
      <c r="M190" s="22">
        <v>24372000</v>
      </c>
      <c r="N190" s="13">
        <v>70</v>
      </c>
      <c r="O190" s="13">
        <v>16178400</v>
      </c>
      <c r="P190" s="13">
        <v>2</v>
      </c>
      <c r="Q190" s="22">
        <v>8193600</v>
      </c>
      <c r="R190" s="13"/>
      <c r="S190" s="22"/>
      <c r="T190" s="9">
        <f t="shared" si="12"/>
        <v>1710</v>
      </c>
      <c r="U190" s="9">
        <f t="shared" si="12"/>
        <v>180798800</v>
      </c>
      <c r="V190" s="10">
        <f t="shared" si="13"/>
        <v>0.8107996292010787</v>
      </c>
      <c r="W190" s="11">
        <f t="shared" si="14"/>
        <v>1100</v>
      </c>
      <c r="X190" s="11">
        <f t="shared" si="15"/>
        <v>146591600</v>
      </c>
      <c r="Y190" s="11">
        <f t="shared" si="16"/>
        <v>133265.0909090909</v>
      </c>
      <c r="Z190" s="12">
        <f t="shared" si="17"/>
        <v>0</v>
      </c>
    </row>
    <row r="191" spans="1:26" ht="12.75">
      <c r="A191" s="4" t="s">
        <v>399</v>
      </c>
      <c r="B191" s="4" t="s">
        <v>400</v>
      </c>
      <c r="C191" s="3" t="s">
        <v>394</v>
      </c>
      <c r="D191" s="13">
        <v>664</v>
      </c>
      <c r="E191" s="13">
        <v>7922900</v>
      </c>
      <c r="F191" s="13">
        <v>939</v>
      </c>
      <c r="G191" s="22">
        <v>57412100</v>
      </c>
      <c r="H191" s="13">
        <v>58</v>
      </c>
      <c r="I191" s="22">
        <v>3411900</v>
      </c>
      <c r="J191" s="13">
        <v>53</v>
      </c>
      <c r="K191" s="13">
        <v>277900</v>
      </c>
      <c r="L191" s="13">
        <v>55</v>
      </c>
      <c r="M191" s="22">
        <v>7041200</v>
      </c>
      <c r="N191" s="13">
        <v>51</v>
      </c>
      <c r="O191" s="13">
        <v>6850500</v>
      </c>
      <c r="P191" s="13">
        <v>3</v>
      </c>
      <c r="Q191" s="22">
        <v>67200</v>
      </c>
      <c r="R191" s="13">
        <v>1</v>
      </c>
      <c r="S191" s="22">
        <v>123500</v>
      </c>
      <c r="T191" s="9">
        <f t="shared" si="12"/>
        <v>1769</v>
      </c>
      <c r="U191" s="9">
        <f t="shared" si="12"/>
        <v>76066000</v>
      </c>
      <c r="V191" s="10">
        <f t="shared" si="13"/>
        <v>0.7996213814319144</v>
      </c>
      <c r="W191" s="11">
        <f t="shared" si="14"/>
        <v>997</v>
      </c>
      <c r="X191" s="11">
        <f t="shared" si="15"/>
        <v>60947500</v>
      </c>
      <c r="Y191" s="11">
        <f t="shared" si="16"/>
        <v>61007.02106318957</v>
      </c>
      <c r="Z191" s="12">
        <f t="shared" si="17"/>
        <v>0.001623590040228223</v>
      </c>
    </row>
    <row r="192" spans="1:26" ht="12.75">
      <c r="A192" s="4" t="s">
        <v>401</v>
      </c>
      <c r="B192" s="4" t="s">
        <v>402</v>
      </c>
      <c r="C192" s="3" t="s">
        <v>394</v>
      </c>
      <c r="D192" s="13">
        <v>736</v>
      </c>
      <c r="E192" s="13">
        <v>9386100</v>
      </c>
      <c r="F192" s="13">
        <v>1601</v>
      </c>
      <c r="G192" s="22">
        <v>130982500</v>
      </c>
      <c r="H192" s="13">
        <v>64</v>
      </c>
      <c r="I192" s="22">
        <v>7908700</v>
      </c>
      <c r="J192" s="13">
        <v>188</v>
      </c>
      <c r="K192" s="13">
        <v>3084300</v>
      </c>
      <c r="L192" s="13">
        <v>84</v>
      </c>
      <c r="M192" s="22">
        <v>13554300</v>
      </c>
      <c r="N192" s="13">
        <v>84</v>
      </c>
      <c r="O192" s="13">
        <v>13554300</v>
      </c>
      <c r="P192" s="13"/>
      <c r="Q192" s="22"/>
      <c r="R192" s="13"/>
      <c r="S192" s="22"/>
      <c r="T192" s="9">
        <f t="shared" si="12"/>
        <v>2673</v>
      </c>
      <c r="U192" s="9">
        <f t="shared" si="12"/>
        <v>164915900</v>
      </c>
      <c r="V192" s="10">
        <f t="shared" si="13"/>
        <v>0.84219411227177</v>
      </c>
      <c r="W192" s="11">
        <f t="shared" si="14"/>
        <v>1665</v>
      </c>
      <c r="X192" s="11">
        <f t="shared" si="15"/>
        <v>138891200</v>
      </c>
      <c r="Y192" s="11">
        <f t="shared" si="16"/>
        <v>83418.13813813814</v>
      </c>
      <c r="Z192" s="12">
        <f t="shared" si="17"/>
        <v>0</v>
      </c>
    </row>
    <row r="193" spans="1:26" ht="12.75">
      <c r="A193" s="4" t="s">
        <v>403</v>
      </c>
      <c r="B193" s="4" t="s">
        <v>404</v>
      </c>
      <c r="C193" s="3" t="s">
        <v>394</v>
      </c>
      <c r="D193" s="13">
        <v>116</v>
      </c>
      <c r="E193" s="13">
        <v>3593500</v>
      </c>
      <c r="F193" s="13">
        <v>301</v>
      </c>
      <c r="G193" s="22">
        <v>41867300</v>
      </c>
      <c r="H193" s="13">
        <v>62</v>
      </c>
      <c r="I193" s="22">
        <v>10718700</v>
      </c>
      <c r="J193" s="13">
        <v>158</v>
      </c>
      <c r="K193" s="13">
        <v>3305400</v>
      </c>
      <c r="L193" s="13">
        <v>10</v>
      </c>
      <c r="M193" s="22">
        <v>2872200</v>
      </c>
      <c r="N193" s="13">
        <v>10</v>
      </c>
      <c r="O193" s="13">
        <v>2872200</v>
      </c>
      <c r="P193" s="13"/>
      <c r="Q193" s="22"/>
      <c r="R193" s="13"/>
      <c r="S193" s="22"/>
      <c r="T193" s="9">
        <f t="shared" si="12"/>
        <v>647</v>
      </c>
      <c r="U193" s="9">
        <f t="shared" si="12"/>
        <v>62357100</v>
      </c>
      <c r="V193" s="10">
        <f t="shared" si="13"/>
        <v>0.8433041305641218</v>
      </c>
      <c r="W193" s="11">
        <f t="shared" si="14"/>
        <v>363</v>
      </c>
      <c r="X193" s="11">
        <f t="shared" si="15"/>
        <v>52586000</v>
      </c>
      <c r="Y193" s="11">
        <f t="shared" si="16"/>
        <v>144865.01377410468</v>
      </c>
      <c r="Z193" s="12">
        <f t="shared" si="17"/>
        <v>0</v>
      </c>
    </row>
    <row r="194" spans="1:26" ht="12.75">
      <c r="A194" s="4" t="s">
        <v>405</v>
      </c>
      <c r="B194" s="4" t="s">
        <v>406</v>
      </c>
      <c r="C194" s="3" t="s">
        <v>394</v>
      </c>
      <c r="D194" s="13">
        <v>242</v>
      </c>
      <c r="E194" s="13">
        <v>4953600</v>
      </c>
      <c r="F194" s="13">
        <v>1430</v>
      </c>
      <c r="G194" s="22">
        <v>173613900</v>
      </c>
      <c r="H194" s="13">
        <v>193</v>
      </c>
      <c r="I194" s="22">
        <v>29348800</v>
      </c>
      <c r="J194" s="13">
        <v>471</v>
      </c>
      <c r="K194" s="13">
        <v>6805600</v>
      </c>
      <c r="L194" s="13">
        <v>52</v>
      </c>
      <c r="M194" s="22">
        <v>14105400</v>
      </c>
      <c r="N194" s="13">
        <v>50</v>
      </c>
      <c r="O194" s="13">
        <v>13690000</v>
      </c>
      <c r="P194" s="13"/>
      <c r="Q194" s="22"/>
      <c r="R194" s="13">
        <v>2</v>
      </c>
      <c r="S194" s="22">
        <v>415400</v>
      </c>
      <c r="T194" s="9">
        <f t="shared" si="12"/>
        <v>2388</v>
      </c>
      <c r="U194" s="9">
        <f t="shared" si="12"/>
        <v>228827300</v>
      </c>
      <c r="V194" s="10">
        <f t="shared" si="13"/>
        <v>0.8869689062450153</v>
      </c>
      <c r="W194" s="11">
        <f t="shared" si="14"/>
        <v>1623</v>
      </c>
      <c r="X194" s="11">
        <f t="shared" si="15"/>
        <v>203378100</v>
      </c>
      <c r="Y194" s="11">
        <f t="shared" si="16"/>
        <v>125054.03573629083</v>
      </c>
      <c r="Z194" s="12">
        <f t="shared" si="17"/>
        <v>0.0018153428371527349</v>
      </c>
    </row>
    <row r="195" spans="1:26" ht="12.75">
      <c r="A195" s="4" t="s">
        <v>407</v>
      </c>
      <c r="B195" s="4" t="s">
        <v>408</v>
      </c>
      <c r="C195" s="3" t="s">
        <v>394</v>
      </c>
      <c r="D195" s="13">
        <v>1881</v>
      </c>
      <c r="E195" s="13">
        <v>8298700</v>
      </c>
      <c r="F195" s="13">
        <v>1089</v>
      </c>
      <c r="G195" s="22">
        <v>90326300</v>
      </c>
      <c r="H195" s="13">
        <v>112</v>
      </c>
      <c r="I195" s="22">
        <v>8687800</v>
      </c>
      <c r="J195" s="13">
        <v>183</v>
      </c>
      <c r="K195" s="13">
        <v>1200900</v>
      </c>
      <c r="L195" s="13">
        <v>34</v>
      </c>
      <c r="M195" s="22">
        <v>6156300</v>
      </c>
      <c r="N195" s="13">
        <v>31</v>
      </c>
      <c r="O195" s="13">
        <v>2941400</v>
      </c>
      <c r="P195" s="13">
        <v>2</v>
      </c>
      <c r="Q195" s="22">
        <v>3134900</v>
      </c>
      <c r="R195" s="13">
        <v>1</v>
      </c>
      <c r="S195" s="22">
        <v>80000</v>
      </c>
      <c r="T195" s="9">
        <f aca="true" t="shared" si="18" ref="T195:U258">R195+P195+N195+J195+H195+F195+D195</f>
        <v>3299</v>
      </c>
      <c r="U195" s="9">
        <f t="shared" si="18"/>
        <v>114670000</v>
      </c>
      <c r="V195" s="10">
        <f aca="true" t="shared" si="19" ref="V195:V258">(G195+I195)/U195</f>
        <v>0.863469957268684</v>
      </c>
      <c r="W195" s="11">
        <f aca="true" t="shared" si="20" ref="W195:W258">F195+H195</f>
        <v>1201</v>
      </c>
      <c r="X195" s="11">
        <f aca="true" t="shared" si="21" ref="X195:X258">G195+I195+S195</f>
        <v>99094100</v>
      </c>
      <c r="Y195" s="11">
        <f aca="true" t="shared" si="22" ref="Y195:Y258">(G195+I195)/W195</f>
        <v>82443.04746044963</v>
      </c>
      <c r="Z195" s="12">
        <f aca="true" t="shared" si="23" ref="Z195:Z258">S195/U195</f>
        <v>0.0006976541379611058</v>
      </c>
    </row>
    <row r="196" spans="1:26" ht="12.75">
      <c r="A196" s="4" t="s">
        <v>409</v>
      </c>
      <c r="B196" s="4" t="s">
        <v>410</v>
      </c>
      <c r="C196" s="3" t="s">
        <v>394</v>
      </c>
      <c r="D196" s="13">
        <v>2082</v>
      </c>
      <c r="E196" s="13">
        <v>9220200</v>
      </c>
      <c r="F196" s="13">
        <v>1409</v>
      </c>
      <c r="G196" s="22">
        <v>112727000</v>
      </c>
      <c r="H196" s="13">
        <v>17</v>
      </c>
      <c r="I196" s="22">
        <v>3302800</v>
      </c>
      <c r="J196" s="13">
        <v>67</v>
      </c>
      <c r="K196" s="13">
        <v>1689200</v>
      </c>
      <c r="L196" s="13">
        <v>92</v>
      </c>
      <c r="M196" s="22">
        <v>15590700</v>
      </c>
      <c r="N196" s="13">
        <v>64</v>
      </c>
      <c r="O196" s="13">
        <v>7867400</v>
      </c>
      <c r="P196" s="13">
        <v>26</v>
      </c>
      <c r="Q196" s="22">
        <v>7331800</v>
      </c>
      <c r="R196" s="13">
        <v>2</v>
      </c>
      <c r="S196" s="22">
        <v>391500</v>
      </c>
      <c r="T196" s="9">
        <f t="shared" si="18"/>
        <v>3667</v>
      </c>
      <c r="U196" s="9">
        <f t="shared" si="18"/>
        <v>142529900</v>
      </c>
      <c r="V196" s="10">
        <f t="shared" si="19"/>
        <v>0.8140733979326443</v>
      </c>
      <c r="W196" s="11">
        <f t="shared" si="20"/>
        <v>1426</v>
      </c>
      <c r="X196" s="11">
        <f t="shared" si="21"/>
        <v>116421300</v>
      </c>
      <c r="Y196" s="11">
        <f t="shared" si="22"/>
        <v>81367.32117812062</v>
      </c>
      <c r="Z196" s="12">
        <f t="shared" si="23"/>
        <v>0.0027467920766098904</v>
      </c>
    </row>
    <row r="197" spans="1:26" ht="12.75">
      <c r="A197" s="4" t="s">
        <v>411</v>
      </c>
      <c r="B197" s="4" t="s">
        <v>412</v>
      </c>
      <c r="C197" s="3" t="s">
        <v>394</v>
      </c>
      <c r="D197" s="13">
        <v>1303</v>
      </c>
      <c r="E197" s="13">
        <v>45028600</v>
      </c>
      <c r="F197" s="13">
        <v>7999</v>
      </c>
      <c r="G197" s="22">
        <v>997000000</v>
      </c>
      <c r="H197" s="13">
        <v>52</v>
      </c>
      <c r="I197" s="22">
        <v>8646400</v>
      </c>
      <c r="J197" s="13">
        <v>137</v>
      </c>
      <c r="K197" s="13">
        <v>1368900</v>
      </c>
      <c r="L197" s="13">
        <v>512</v>
      </c>
      <c r="M197" s="22">
        <v>370155900</v>
      </c>
      <c r="N197" s="13">
        <v>410</v>
      </c>
      <c r="O197" s="13">
        <v>208560900</v>
      </c>
      <c r="P197" s="13">
        <v>70</v>
      </c>
      <c r="Q197" s="22">
        <v>122092900</v>
      </c>
      <c r="R197" s="13">
        <v>32</v>
      </c>
      <c r="S197" s="22">
        <v>39502100</v>
      </c>
      <c r="T197" s="9">
        <f t="shared" si="18"/>
        <v>10003</v>
      </c>
      <c r="U197" s="9">
        <f t="shared" si="18"/>
        <v>1422199800</v>
      </c>
      <c r="V197" s="10">
        <f t="shared" si="19"/>
        <v>0.7071062729723349</v>
      </c>
      <c r="W197" s="11">
        <f t="shared" si="20"/>
        <v>8051</v>
      </c>
      <c r="X197" s="11">
        <f t="shared" si="21"/>
        <v>1045148500</v>
      </c>
      <c r="Y197" s="11">
        <f t="shared" si="22"/>
        <v>124909.50192522668</v>
      </c>
      <c r="Z197" s="12">
        <f t="shared" si="23"/>
        <v>0.027775351958283217</v>
      </c>
    </row>
    <row r="198" spans="1:26" ht="12.75">
      <c r="A198" s="4" t="s">
        <v>413</v>
      </c>
      <c r="B198" s="4" t="s">
        <v>414</v>
      </c>
      <c r="C198" s="3" t="s">
        <v>394</v>
      </c>
      <c r="D198" s="13">
        <v>7</v>
      </c>
      <c r="E198" s="13">
        <v>171800</v>
      </c>
      <c r="F198" s="13">
        <v>186</v>
      </c>
      <c r="G198" s="22">
        <v>16437700</v>
      </c>
      <c r="H198" s="13">
        <v>10</v>
      </c>
      <c r="I198" s="22">
        <v>1295700</v>
      </c>
      <c r="J198" s="13">
        <v>25</v>
      </c>
      <c r="K198" s="13">
        <v>334400</v>
      </c>
      <c r="L198" s="13">
        <v>13</v>
      </c>
      <c r="M198" s="22">
        <v>1077400</v>
      </c>
      <c r="N198" s="13">
        <v>13</v>
      </c>
      <c r="O198" s="13">
        <v>1077400</v>
      </c>
      <c r="P198" s="13"/>
      <c r="Q198" s="22"/>
      <c r="R198" s="13"/>
      <c r="S198" s="22"/>
      <c r="T198" s="9">
        <f t="shared" si="18"/>
        <v>241</v>
      </c>
      <c r="U198" s="9">
        <f t="shared" si="18"/>
        <v>19317000</v>
      </c>
      <c r="V198" s="10">
        <f t="shared" si="19"/>
        <v>0.9180203965419061</v>
      </c>
      <c r="W198" s="11">
        <f t="shared" si="20"/>
        <v>196</v>
      </c>
      <c r="X198" s="11">
        <f t="shared" si="21"/>
        <v>17733400</v>
      </c>
      <c r="Y198" s="11">
        <f t="shared" si="22"/>
        <v>90476.5306122449</v>
      </c>
      <c r="Z198" s="12">
        <f t="shared" si="23"/>
        <v>0</v>
      </c>
    </row>
    <row r="199" spans="1:26" ht="12.75">
      <c r="A199" s="4" t="s">
        <v>415</v>
      </c>
      <c r="B199" s="4" t="s">
        <v>416</v>
      </c>
      <c r="C199" s="3" t="s">
        <v>394</v>
      </c>
      <c r="D199" s="13">
        <v>52</v>
      </c>
      <c r="E199" s="13">
        <v>819800</v>
      </c>
      <c r="F199" s="13">
        <v>369</v>
      </c>
      <c r="G199" s="22">
        <v>45232800</v>
      </c>
      <c r="H199" s="13">
        <v>176</v>
      </c>
      <c r="I199" s="22">
        <v>25375700</v>
      </c>
      <c r="J199" s="13">
        <v>350</v>
      </c>
      <c r="K199" s="13">
        <v>3501600</v>
      </c>
      <c r="L199" s="13">
        <v>16</v>
      </c>
      <c r="M199" s="22">
        <v>3212900</v>
      </c>
      <c r="N199" s="13">
        <v>16</v>
      </c>
      <c r="O199" s="13">
        <v>3212900</v>
      </c>
      <c r="P199" s="13"/>
      <c r="Q199" s="22"/>
      <c r="R199" s="13"/>
      <c r="S199" s="22"/>
      <c r="T199" s="9">
        <f t="shared" si="18"/>
        <v>963</v>
      </c>
      <c r="U199" s="9">
        <f t="shared" si="18"/>
        <v>78142800</v>
      </c>
      <c r="V199" s="10">
        <f t="shared" si="19"/>
        <v>0.9035829276657606</v>
      </c>
      <c r="W199" s="11">
        <f t="shared" si="20"/>
        <v>545</v>
      </c>
      <c r="X199" s="11">
        <f t="shared" si="21"/>
        <v>70608500</v>
      </c>
      <c r="Y199" s="11">
        <f t="shared" si="22"/>
        <v>129556.88073394496</v>
      </c>
      <c r="Z199" s="12">
        <f t="shared" si="23"/>
        <v>0</v>
      </c>
    </row>
    <row r="200" spans="1:26" ht="12.75">
      <c r="A200" s="4" t="s">
        <v>417</v>
      </c>
      <c r="B200" s="4" t="s">
        <v>418</v>
      </c>
      <c r="C200" s="3" t="s">
        <v>394</v>
      </c>
      <c r="D200" s="13">
        <v>402</v>
      </c>
      <c r="E200" s="13">
        <v>11888625</v>
      </c>
      <c r="F200" s="13">
        <v>2447</v>
      </c>
      <c r="G200" s="22">
        <v>284568300</v>
      </c>
      <c r="H200" s="13">
        <v>213</v>
      </c>
      <c r="I200" s="22">
        <v>30569300</v>
      </c>
      <c r="J200" s="13">
        <v>442</v>
      </c>
      <c r="K200" s="13">
        <v>7051500</v>
      </c>
      <c r="L200" s="13">
        <v>131</v>
      </c>
      <c r="M200" s="22">
        <v>86532300</v>
      </c>
      <c r="N200" s="13">
        <v>125</v>
      </c>
      <c r="O200" s="13">
        <v>67238200</v>
      </c>
      <c r="P200" s="13">
        <v>2</v>
      </c>
      <c r="Q200" s="22">
        <v>11644500</v>
      </c>
      <c r="R200" s="13">
        <v>4</v>
      </c>
      <c r="S200" s="22">
        <v>7649600</v>
      </c>
      <c r="T200" s="9">
        <f t="shared" si="18"/>
        <v>3635</v>
      </c>
      <c r="U200" s="9">
        <f t="shared" si="18"/>
        <v>420610025</v>
      </c>
      <c r="V200" s="10">
        <f t="shared" si="19"/>
        <v>0.7492393934262503</v>
      </c>
      <c r="W200" s="11">
        <f t="shared" si="20"/>
        <v>2660</v>
      </c>
      <c r="X200" s="11">
        <f t="shared" si="21"/>
        <v>322787200</v>
      </c>
      <c r="Y200" s="11">
        <f t="shared" si="22"/>
        <v>118472.78195488722</v>
      </c>
      <c r="Z200" s="12">
        <f t="shared" si="23"/>
        <v>0.01818691791761264</v>
      </c>
    </row>
    <row r="201" spans="1:26" ht="12.75">
      <c r="A201" s="4" t="s">
        <v>419</v>
      </c>
      <c r="B201" s="4" t="s">
        <v>420</v>
      </c>
      <c r="C201" s="3" t="s">
        <v>394</v>
      </c>
      <c r="D201" s="13">
        <v>1670</v>
      </c>
      <c r="E201" s="13">
        <v>36537000</v>
      </c>
      <c r="F201" s="13">
        <v>15003</v>
      </c>
      <c r="G201" s="22">
        <v>1392716400</v>
      </c>
      <c r="H201" s="13">
        <v>406</v>
      </c>
      <c r="I201" s="22">
        <v>34386000</v>
      </c>
      <c r="J201" s="13">
        <v>640</v>
      </c>
      <c r="K201" s="13">
        <v>4126800</v>
      </c>
      <c r="L201" s="13">
        <v>1498</v>
      </c>
      <c r="M201" s="22">
        <v>533122500</v>
      </c>
      <c r="N201" s="13">
        <v>1285</v>
      </c>
      <c r="O201" s="13">
        <v>363590500</v>
      </c>
      <c r="P201" s="13">
        <v>149</v>
      </c>
      <c r="Q201" s="22">
        <v>118462300</v>
      </c>
      <c r="R201" s="13">
        <v>64</v>
      </c>
      <c r="S201" s="22">
        <v>51069700</v>
      </c>
      <c r="T201" s="9">
        <f t="shared" si="18"/>
        <v>19217</v>
      </c>
      <c r="U201" s="9">
        <f t="shared" si="18"/>
        <v>2000888700</v>
      </c>
      <c r="V201" s="10">
        <f t="shared" si="19"/>
        <v>0.7132342743501925</v>
      </c>
      <c r="W201" s="11">
        <f t="shared" si="20"/>
        <v>15409</v>
      </c>
      <c r="X201" s="11">
        <f t="shared" si="21"/>
        <v>1478172100</v>
      </c>
      <c r="Y201" s="11">
        <f t="shared" si="22"/>
        <v>92614.86144461029</v>
      </c>
      <c r="Z201" s="12">
        <f t="shared" si="23"/>
        <v>0.02552350862894073</v>
      </c>
    </row>
    <row r="202" spans="1:26" ht="12.75">
      <c r="A202" s="4" t="s">
        <v>421</v>
      </c>
      <c r="B202" s="4" t="s">
        <v>422</v>
      </c>
      <c r="C202" s="3" t="s">
        <v>423</v>
      </c>
      <c r="D202" s="13">
        <v>389</v>
      </c>
      <c r="E202" s="13">
        <v>68248200</v>
      </c>
      <c r="F202" s="13">
        <v>8348</v>
      </c>
      <c r="G202" s="22">
        <v>2539284500</v>
      </c>
      <c r="H202" s="13"/>
      <c r="I202" s="22"/>
      <c r="J202" s="13"/>
      <c r="K202" s="13"/>
      <c r="L202" s="13">
        <v>778</v>
      </c>
      <c r="M202" s="22">
        <v>806484500</v>
      </c>
      <c r="N202" s="13">
        <v>506</v>
      </c>
      <c r="O202" s="13">
        <v>343468600</v>
      </c>
      <c r="P202" s="13">
        <v>132</v>
      </c>
      <c r="Q202" s="22">
        <v>178613900</v>
      </c>
      <c r="R202" s="13">
        <v>140</v>
      </c>
      <c r="S202" s="22">
        <v>284402000</v>
      </c>
      <c r="T202" s="9">
        <f t="shared" si="18"/>
        <v>9515</v>
      </c>
      <c r="U202" s="9">
        <f t="shared" si="18"/>
        <v>3414017200</v>
      </c>
      <c r="V202" s="10">
        <f t="shared" si="19"/>
        <v>0.7437819879759247</v>
      </c>
      <c r="W202" s="11">
        <f t="shared" si="20"/>
        <v>8348</v>
      </c>
      <c r="X202" s="11">
        <f t="shared" si="21"/>
        <v>2823686500</v>
      </c>
      <c r="Y202" s="11">
        <f t="shared" si="22"/>
        <v>304178.78533780546</v>
      </c>
      <c r="Z202" s="12">
        <f t="shared" si="23"/>
        <v>0.08330420830920243</v>
      </c>
    </row>
    <row r="203" spans="1:26" ht="12.75">
      <c r="A203" s="4" t="s">
        <v>424</v>
      </c>
      <c r="B203" s="4" t="s">
        <v>425</v>
      </c>
      <c r="C203" s="3" t="s">
        <v>423</v>
      </c>
      <c r="D203" s="13">
        <v>133</v>
      </c>
      <c r="E203" s="13">
        <v>9879000</v>
      </c>
      <c r="F203" s="13">
        <v>11657</v>
      </c>
      <c r="G203" s="22">
        <v>1636108400</v>
      </c>
      <c r="H203" s="13"/>
      <c r="I203" s="22"/>
      <c r="J203" s="13"/>
      <c r="K203" s="13"/>
      <c r="L203" s="13">
        <v>798</v>
      </c>
      <c r="M203" s="22">
        <v>433731100</v>
      </c>
      <c r="N203" s="13">
        <v>670</v>
      </c>
      <c r="O203" s="13">
        <v>291284000</v>
      </c>
      <c r="P203" s="13">
        <v>40</v>
      </c>
      <c r="Q203" s="22">
        <v>33789600</v>
      </c>
      <c r="R203" s="13">
        <v>88</v>
      </c>
      <c r="S203" s="22">
        <v>108657500</v>
      </c>
      <c r="T203" s="9">
        <f t="shared" si="18"/>
        <v>12588</v>
      </c>
      <c r="U203" s="9">
        <f t="shared" si="18"/>
        <v>2079718500</v>
      </c>
      <c r="V203" s="10">
        <f t="shared" si="19"/>
        <v>0.7866970457780704</v>
      </c>
      <c r="W203" s="11">
        <f t="shared" si="20"/>
        <v>11657</v>
      </c>
      <c r="X203" s="11">
        <f t="shared" si="21"/>
        <v>1744765900</v>
      </c>
      <c r="Y203" s="11">
        <f t="shared" si="22"/>
        <v>140354.15630093505</v>
      </c>
      <c r="Z203" s="12">
        <f t="shared" si="23"/>
        <v>0.052246253519406594</v>
      </c>
    </row>
    <row r="204" spans="1:26" ht="12.75">
      <c r="A204" s="4" t="s">
        <v>426</v>
      </c>
      <c r="B204" s="4" t="s">
        <v>427</v>
      </c>
      <c r="C204" s="3" t="s">
        <v>423</v>
      </c>
      <c r="D204" s="13">
        <v>28</v>
      </c>
      <c r="E204" s="13">
        <v>7083500</v>
      </c>
      <c r="F204" s="13">
        <v>1896</v>
      </c>
      <c r="G204" s="22">
        <v>815602600</v>
      </c>
      <c r="H204" s="13"/>
      <c r="I204" s="22"/>
      <c r="J204" s="13"/>
      <c r="K204" s="13"/>
      <c r="L204" s="13">
        <v>217</v>
      </c>
      <c r="M204" s="22">
        <v>200403500</v>
      </c>
      <c r="N204" s="13">
        <v>189</v>
      </c>
      <c r="O204" s="13">
        <v>121848700</v>
      </c>
      <c r="P204" s="13"/>
      <c r="Q204" s="22"/>
      <c r="R204" s="13">
        <v>28</v>
      </c>
      <c r="S204" s="22">
        <v>78554800</v>
      </c>
      <c r="T204" s="9">
        <f t="shared" si="18"/>
        <v>2141</v>
      </c>
      <c r="U204" s="9">
        <f t="shared" si="18"/>
        <v>1023089600</v>
      </c>
      <c r="V204" s="10">
        <f t="shared" si="19"/>
        <v>0.797195670838605</v>
      </c>
      <c r="W204" s="11">
        <f t="shared" si="20"/>
        <v>1896</v>
      </c>
      <c r="X204" s="11">
        <f t="shared" si="21"/>
        <v>894157400</v>
      </c>
      <c r="Y204" s="11">
        <f t="shared" si="22"/>
        <v>430170.1476793249</v>
      </c>
      <c r="Z204" s="12">
        <f t="shared" si="23"/>
        <v>0.07678193581481035</v>
      </c>
    </row>
    <row r="205" spans="1:26" ht="12.75">
      <c r="A205" s="4" t="s">
        <v>428</v>
      </c>
      <c r="B205" s="4" t="s">
        <v>429</v>
      </c>
      <c r="C205" s="3" t="s">
        <v>423</v>
      </c>
      <c r="D205" s="13">
        <v>144</v>
      </c>
      <c r="E205" s="13">
        <v>8501000</v>
      </c>
      <c r="F205" s="13">
        <v>3888</v>
      </c>
      <c r="G205" s="22">
        <v>271131100</v>
      </c>
      <c r="H205" s="13">
        <v>1</v>
      </c>
      <c r="I205" s="22">
        <v>302000</v>
      </c>
      <c r="J205" s="13">
        <v>1</v>
      </c>
      <c r="K205" s="13">
        <v>2400</v>
      </c>
      <c r="L205" s="13">
        <v>202</v>
      </c>
      <c r="M205" s="22">
        <v>50421500</v>
      </c>
      <c r="N205" s="13">
        <v>153</v>
      </c>
      <c r="O205" s="13">
        <v>27924200</v>
      </c>
      <c r="P205" s="13">
        <v>43</v>
      </c>
      <c r="Q205" s="22">
        <v>15208800</v>
      </c>
      <c r="R205" s="13">
        <v>6</v>
      </c>
      <c r="S205" s="22">
        <v>7288500</v>
      </c>
      <c r="T205" s="9">
        <f t="shared" si="18"/>
        <v>4236</v>
      </c>
      <c r="U205" s="9">
        <f t="shared" si="18"/>
        <v>330358000</v>
      </c>
      <c r="V205" s="10">
        <f t="shared" si="19"/>
        <v>0.8216331979246757</v>
      </c>
      <c r="W205" s="11">
        <f t="shared" si="20"/>
        <v>3889</v>
      </c>
      <c r="X205" s="11">
        <f t="shared" si="21"/>
        <v>278721600</v>
      </c>
      <c r="Y205" s="11">
        <f t="shared" si="22"/>
        <v>69795.08871175109</v>
      </c>
      <c r="Z205" s="12">
        <f t="shared" si="23"/>
        <v>0.02206242924342683</v>
      </c>
    </row>
    <row r="206" spans="1:26" ht="12.75">
      <c r="A206" s="4" t="s">
        <v>430</v>
      </c>
      <c r="B206" s="4" t="s">
        <v>431</v>
      </c>
      <c r="C206" s="3" t="s">
        <v>423</v>
      </c>
      <c r="D206" s="13">
        <v>541</v>
      </c>
      <c r="E206" s="13">
        <v>58912800</v>
      </c>
      <c r="F206" s="13">
        <v>8662</v>
      </c>
      <c r="G206" s="22">
        <v>2075185000</v>
      </c>
      <c r="H206" s="13"/>
      <c r="I206" s="22"/>
      <c r="J206" s="13"/>
      <c r="K206" s="13"/>
      <c r="L206" s="13">
        <v>1042</v>
      </c>
      <c r="M206" s="22">
        <v>1378323100</v>
      </c>
      <c r="N206" s="13">
        <v>679</v>
      </c>
      <c r="O206" s="13">
        <v>551170300</v>
      </c>
      <c r="P206" s="13">
        <v>39</v>
      </c>
      <c r="Q206" s="22">
        <v>59001300</v>
      </c>
      <c r="R206" s="13">
        <v>324</v>
      </c>
      <c r="S206" s="22">
        <v>768151500</v>
      </c>
      <c r="T206" s="9">
        <f t="shared" si="18"/>
        <v>10245</v>
      </c>
      <c r="U206" s="9">
        <f t="shared" si="18"/>
        <v>3512420900</v>
      </c>
      <c r="V206" s="10">
        <f t="shared" si="19"/>
        <v>0.590813304863321</v>
      </c>
      <c r="W206" s="11">
        <f t="shared" si="20"/>
        <v>8662</v>
      </c>
      <c r="X206" s="11">
        <f t="shared" si="21"/>
        <v>2843336500</v>
      </c>
      <c r="Y206" s="11">
        <f t="shared" si="22"/>
        <v>239573.42415146617</v>
      </c>
      <c r="Z206" s="12">
        <f t="shared" si="23"/>
        <v>0.21869574344008716</v>
      </c>
    </row>
    <row r="207" spans="1:26" ht="12.75">
      <c r="A207" s="4" t="s">
        <v>432</v>
      </c>
      <c r="B207" s="4" t="s">
        <v>433</v>
      </c>
      <c r="C207" s="3" t="s">
        <v>423</v>
      </c>
      <c r="D207" s="13">
        <v>32</v>
      </c>
      <c r="E207" s="13">
        <v>9147000</v>
      </c>
      <c r="F207" s="13">
        <v>748</v>
      </c>
      <c r="G207" s="22">
        <v>783758100</v>
      </c>
      <c r="H207" s="13"/>
      <c r="I207" s="22"/>
      <c r="J207" s="13"/>
      <c r="K207" s="13"/>
      <c r="L207" s="13">
        <v>6</v>
      </c>
      <c r="M207" s="22">
        <v>22047400</v>
      </c>
      <c r="N207" s="13">
        <v>6</v>
      </c>
      <c r="O207" s="13">
        <v>22047400</v>
      </c>
      <c r="P207" s="13"/>
      <c r="Q207" s="22"/>
      <c r="R207" s="13"/>
      <c r="S207" s="22"/>
      <c r="T207" s="9">
        <f t="shared" si="18"/>
        <v>786</v>
      </c>
      <c r="U207" s="9">
        <f t="shared" si="18"/>
        <v>814952500</v>
      </c>
      <c r="V207" s="10">
        <f t="shared" si="19"/>
        <v>0.9617224316754658</v>
      </c>
      <c r="W207" s="11">
        <f t="shared" si="20"/>
        <v>748</v>
      </c>
      <c r="X207" s="11">
        <f t="shared" si="21"/>
        <v>783758100</v>
      </c>
      <c r="Y207" s="11">
        <f t="shared" si="22"/>
        <v>1047804.9465240642</v>
      </c>
      <c r="Z207" s="12">
        <f t="shared" si="23"/>
        <v>0</v>
      </c>
    </row>
    <row r="208" spans="1:26" ht="12.75">
      <c r="A208" s="4" t="s">
        <v>434</v>
      </c>
      <c r="B208" s="4" t="s">
        <v>402</v>
      </c>
      <c r="C208" s="3" t="s">
        <v>423</v>
      </c>
      <c r="D208" s="13">
        <v>265</v>
      </c>
      <c r="E208" s="13">
        <v>20315800</v>
      </c>
      <c r="F208" s="13">
        <v>2465</v>
      </c>
      <c r="G208" s="22">
        <v>650134500</v>
      </c>
      <c r="H208" s="13">
        <v>2</v>
      </c>
      <c r="I208" s="22">
        <v>434600</v>
      </c>
      <c r="J208" s="13">
        <v>7</v>
      </c>
      <c r="K208" s="13">
        <v>46600</v>
      </c>
      <c r="L208" s="13">
        <v>675</v>
      </c>
      <c r="M208" s="22">
        <v>909703400</v>
      </c>
      <c r="N208" s="13">
        <v>398</v>
      </c>
      <c r="O208" s="13">
        <v>418904900</v>
      </c>
      <c r="P208" s="13">
        <v>276</v>
      </c>
      <c r="Q208" s="22">
        <v>479097500</v>
      </c>
      <c r="R208" s="13">
        <v>1</v>
      </c>
      <c r="S208" s="22">
        <v>11701000</v>
      </c>
      <c r="T208" s="9">
        <f t="shared" si="18"/>
        <v>3414</v>
      </c>
      <c r="U208" s="9">
        <f t="shared" si="18"/>
        <v>1580634900</v>
      </c>
      <c r="V208" s="10">
        <f t="shared" si="19"/>
        <v>0.41158720460999565</v>
      </c>
      <c r="W208" s="11">
        <f t="shared" si="20"/>
        <v>2467</v>
      </c>
      <c r="X208" s="11">
        <f t="shared" si="21"/>
        <v>662270100</v>
      </c>
      <c r="Y208" s="11">
        <f t="shared" si="22"/>
        <v>263708.5934333198</v>
      </c>
      <c r="Z208" s="12">
        <f t="shared" si="23"/>
        <v>0.007402721526647299</v>
      </c>
    </row>
    <row r="209" spans="1:26" ht="12.75">
      <c r="A209" s="4" t="s">
        <v>435</v>
      </c>
      <c r="B209" s="4" t="s">
        <v>436</v>
      </c>
      <c r="C209" s="3" t="s">
        <v>423</v>
      </c>
      <c r="D209" s="13">
        <v>10</v>
      </c>
      <c r="E209" s="13">
        <v>130000</v>
      </c>
      <c r="F209" s="13">
        <v>2232</v>
      </c>
      <c r="G209" s="22">
        <v>220588900</v>
      </c>
      <c r="H209" s="13"/>
      <c r="I209" s="22"/>
      <c r="J209" s="13"/>
      <c r="K209" s="13"/>
      <c r="L209" s="13">
        <v>23</v>
      </c>
      <c r="M209" s="22">
        <v>13831700</v>
      </c>
      <c r="N209" s="13">
        <v>19</v>
      </c>
      <c r="O209" s="13">
        <v>8142700</v>
      </c>
      <c r="P209" s="13"/>
      <c r="Q209" s="22"/>
      <c r="R209" s="13">
        <v>4</v>
      </c>
      <c r="S209" s="22">
        <v>5689000</v>
      </c>
      <c r="T209" s="9">
        <f t="shared" si="18"/>
        <v>2265</v>
      </c>
      <c r="U209" s="9">
        <f t="shared" si="18"/>
        <v>234550600</v>
      </c>
      <c r="V209" s="10">
        <f t="shared" si="19"/>
        <v>0.9404746779586153</v>
      </c>
      <c r="W209" s="11">
        <f t="shared" si="20"/>
        <v>2232</v>
      </c>
      <c r="X209" s="11">
        <f t="shared" si="21"/>
        <v>226277900</v>
      </c>
      <c r="Y209" s="11">
        <f t="shared" si="22"/>
        <v>98830.15232974911</v>
      </c>
      <c r="Z209" s="12">
        <f t="shared" si="23"/>
        <v>0.02425489425309507</v>
      </c>
    </row>
    <row r="210" spans="1:26" ht="12.75">
      <c r="A210" s="4" t="s">
        <v>437</v>
      </c>
      <c r="B210" s="4" t="s">
        <v>438</v>
      </c>
      <c r="C210" s="3" t="s">
        <v>423</v>
      </c>
      <c r="D210" s="13">
        <v>399</v>
      </c>
      <c r="E210" s="13">
        <v>48053200</v>
      </c>
      <c r="F210" s="13">
        <v>7954</v>
      </c>
      <c r="G210" s="22">
        <v>2052731300</v>
      </c>
      <c r="H210" s="13"/>
      <c r="I210" s="22"/>
      <c r="J210" s="13"/>
      <c r="K210" s="13"/>
      <c r="L210" s="13">
        <v>1188</v>
      </c>
      <c r="M210" s="22">
        <v>1131833300</v>
      </c>
      <c r="N210" s="13">
        <v>685</v>
      </c>
      <c r="O210" s="13">
        <v>486137900</v>
      </c>
      <c r="P210" s="13">
        <v>173</v>
      </c>
      <c r="Q210" s="22">
        <v>172177200</v>
      </c>
      <c r="R210" s="13">
        <v>330</v>
      </c>
      <c r="S210" s="22">
        <v>473518200</v>
      </c>
      <c r="T210" s="9">
        <f t="shared" si="18"/>
        <v>9541</v>
      </c>
      <c r="U210" s="9">
        <f t="shared" si="18"/>
        <v>3232617800</v>
      </c>
      <c r="V210" s="10">
        <f t="shared" si="19"/>
        <v>0.6350058766613238</v>
      </c>
      <c r="W210" s="11">
        <f t="shared" si="20"/>
        <v>7954</v>
      </c>
      <c r="X210" s="11">
        <f t="shared" si="21"/>
        <v>2526249500</v>
      </c>
      <c r="Y210" s="11">
        <f t="shared" si="22"/>
        <v>258075.34573799346</v>
      </c>
      <c r="Z210" s="12">
        <f t="shared" si="23"/>
        <v>0.14648134400546825</v>
      </c>
    </row>
    <row r="211" spans="1:26" ht="12.75">
      <c r="A211" s="4" t="s">
        <v>439</v>
      </c>
      <c r="B211" s="4" t="s">
        <v>440</v>
      </c>
      <c r="C211" s="3" t="s">
        <v>423</v>
      </c>
      <c r="D211" s="13">
        <v>368</v>
      </c>
      <c r="E211" s="13">
        <v>18823400</v>
      </c>
      <c r="F211" s="13">
        <v>9812</v>
      </c>
      <c r="G211" s="22">
        <v>777972000</v>
      </c>
      <c r="H211" s="13">
        <v>1</v>
      </c>
      <c r="I211" s="22">
        <v>92400</v>
      </c>
      <c r="J211" s="13">
        <v>1</v>
      </c>
      <c r="K211" s="13">
        <v>6000</v>
      </c>
      <c r="L211" s="13">
        <v>334</v>
      </c>
      <c r="M211" s="22">
        <v>168838900</v>
      </c>
      <c r="N211" s="13">
        <v>291</v>
      </c>
      <c r="O211" s="13">
        <v>152816100</v>
      </c>
      <c r="P211" s="13">
        <v>43</v>
      </c>
      <c r="Q211" s="22">
        <v>16022800</v>
      </c>
      <c r="R211" s="13"/>
      <c r="S211" s="22"/>
      <c r="T211" s="9">
        <f t="shared" si="18"/>
        <v>10516</v>
      </c>
      <c r="U211" s="9">
        <f t="shared" si="18"/>
        <v>965732700</v>
      </c>
      <c r="V211" s="10">
        <f t="shared" si="19"/>
        <v>0.8056726255619179</v>
      </c>
      <c r="W211" s="11">
        <f t="shared" si="20"/>
        <v>9813</v>
      </c>
      <c r="X211" s="11">
        <f t="shared" si="21"/>
        <v>778064400</v>
      </c>
      <c r="Y211" s="11">
        <f t="shared" si="22"/>
        <v>79289.14704983185</v>
      </c>
      <c r="Z211" s="12">
        <f t="shared" si="23"/>
        <v>0</v>
      </c>
    </row>
    <row r="212" spans="1:26" ht="12.75">
      <c r="A212" s="4" t="s">
        <v>441</v>
      </c>
      <c r="B212" s="4" t="s">
        <v>442</v>
      </c>
      <c r="C212" s="3" t="s">
        <v>423</v>
      </c>
      <c r="D212" s="13">
        <v>41</v>
      </c>
      <c r="E212" s="13">
        <v>4189600</v>
      </c>
      <c r="F212" s="13">
        <v>6872</v>
      </c>
      <c r="G212" s="22">
        <v>1841838200</v>
      </c>
      <c r="H212" s="13"/>
      <c r="I212" s="22"/>
      <c r="J212" s="13"/>
      <c r="K212" s="13"/>
      <c r="L212" s="13">
        <v>351</v>
      </c>
      <c r="M212" s="22">
        <v>208013500</v>
      </c>
      <c r="N212" s="13">
        <v>306</v>
      </c>
      <c r="O212" s="13">
        <v>183645800</v>
      </c>
      <c r="P212" s="13">
        <v>33</v>
      </c>
      <c r="Q212" s="22">
        <v>13710500</v>
      </c>
      <c r="R212" s="13">
        <v>12</v>
      </c>
      <c r="S212" s="22">
        <v>10657200</v>
      </c>
      <c r="T212" s="9">
        <f t="shared" si="18"/>
        <v>7264</v>
      </c>
      <c r="U212" s="9">
        <f t="shared" si="18"/>
        <v>2054041300</v>
      </c>
      <c r="V212" s="10">
        <f t="shared" si="19"/>
        <v>0.8966899545788101</v>
      </c>
      <c r="W212" s="11">
        <f t="shared" si="20"/>
        <v>6872</v>
      </c>
      <c r="X212" s="11">
        <f t="shared" si="21"/>
        <v>1852495400</v>
      </c>
      <c r="Y212" s="11">
        <f t="shared" si="22"/>
        <v>268020.69266589056</v>
      </c>
      <c r="Z212" s="12">
        <f t="shared" si="23"/>
        <v>0.005188405900115056</v>
      </c>
    </row>
    <row r="213" spans="1:26" ht="12.75">
      <c r="A213" s="4" t="s">
        <v>443</v>
      </c>
      <c r="B213" s="4" t="s">
        <v>444</v>
      </c>
      <c r="C213" s="3" t="s">
        <v>423</v>
      </c>
      <c r="D213" s="13">
        <v>82</v>
      </c>
      <c r="E213" s="13">
        <v>50171400</v>
      </c>
      <c r="F213" s="13">
        <v>6174</v>
      </c>
      <c r="G213" s="22">
        <v>6700006700</v>
      </c>
      <c r="H213" s="13"/>
      <c r="I213" s="22"/>
      <c r="J213" s="13"/>
      <c r="K213" s="13"/>
      <c r="L213" s="13">
        <v>282</v>
      </c>
      <c r="M213" s="22">
        <v>1615619000</v>
      </c>
      <c r="N213" s="13">
        <v>232</v>
      </c>
      <c r="O213" s="13">
        <v>1499525400</v>
      </c>
      <c r="P213" s="13">
        <v>30</v>
      </c>
      <c r="Q213" s="22">
        <v>46886300</v>
      </c>
      <c r="R213" s="13">
        <v>20</v>
      </c>
      <c r="S213" s="22">
        <v>69207300</v>
      </c>
      <c r="T213" s="9">
        <f t="shared" si="18"/>
        <v>6538</v>
      </c>
      <c r="U213" s="9">
        <f t="shared" si="18"/>
        <v>8365797100</v>
      </c>
      <c r="V213" s="10">
        <f t="shared" si="19"/>
        <v>0.8008808509113854</v>
      </c>
      <c r="W213" s="11">
        <f t="shared" si="20"/>
        <v>6174</v>
      </c>
      <c r="X213" s="11">
        <f t="shared" si="21"/>
        <v>6769214000</v>
      </c>
      <c r="Y213" s="11">
        <f t="shared" si="22"/>
        <v>1085197.06835115</v>
      </c>
      <c r="Z213" s="12">
        <f t="shared" si="23"/>
        <v>0.00827264863978114</v>
      </c>
    </row>
    <row r="214" spans="1:26" ht="12.75">
      <c r="A214" s="4" t="s">
        <v>445</v>
      </c>
      <c r="B214" s="4" t="s">
        <v>446</v>
      </c>
      <c r="C214" s="3" t="s">
        <v>423</v>
      </c>
      <c r="D214" s="13">
        <v>142</v>
      </c>
      <c r="E214" s="13">
        <v>33500400</v>
      </c>
      <c r="F214" s="13">
        <v>9592</v>
      </c>
      <c r="G214" s="22">
        <v>6370510800</v>
      </c>
      <c r="H214" s="13"/>
      <c r="I214" s="22"/>
      <c r="J214" s="13"/>
      <c r="K214" s="13"/>
      <c r="L214" s="13">
        <v>749</v>
      </c>
      <c r="M214" s="22">
        <v>1002303600</v>
      </c>
      <c r="N214" s="13">
        <v>582</v>
      </c>
      <c r="O214" s="13">
        <v>701678900</v>
      </c>
      <c r="P214" s="13">
        <v>3</v>
      </c>
      <c r="Q214" s="22">
        <v>5584200</v>
      </c>
      <c r="R214" s="13">
        <v>164</v>
      </c>
      <c r="S214" s="22">
        <v>295040500</v>
      </c>
      <c r="T214" s="9">
        <f t="shared" si="18"/>
        <v>10483</v>
      </c>
      <c r="U214" s="9">
        <f t="shared" si="18"/>
        <v>7406314800</v>
      </c>
      <c r="V214" s="10">
        <f t="shared" si="19"/>
        <v>0.8601458312303981</v>
      </c>
      <c r="W214" s="11">
        <f t="shared" si="20"/>
        <v>9592</v>
      </c>
      <c r="X214" s="11">
        <f t="shared" si="21"/>
        <v>6665551300</v>
      </c>
      <c r="Y214" s="11">
        <f t="shared" si="22"/>
        <v>664148.3319432861</v>
      </c>
      <c r="Z214" s="12">
        <f t="shared" si="23"/>
        <v>0.03983634344033014</v>
      </c>
    </row>
    <row r="215" spans="1:26" ht="12.75">
      <c r="A215" s="4" t="s">
        <v>447</v>
      </c>
      <c r="B215" s="4" t="s">
        <v>448</v>
      </c>
      <c r="C215" s="3" t="s">
        <v>423</v>
      </c>
      <c r="D215" s="13">
        <v>4889</v>
      </c>
      <c r="E215" s="13">
        <v>451084700</v>
      </c>
      <c r="F215" s="13">
        <v>28770</v>
      </c>
      <c r="G215" s="22">
        <v>4931192800</v>
      </c>
      <c r="H215" s="13"/>
      <c r="I215" s="22"/>
      <c r="J215" s="13"/>
      <c r="K215" s="13"/>
      <c r="L215" s="13">
        <v>7632</v>
      </c>
      <c r="M215" s="22">
        <v>5542413600</v>
      </c>
      <c r="N215" s="13">
        <v>5432</v>
      </c>
      <c r="O215" s="13">
        <v>3758937100</v>
      </c>
      <c r="P215" s="13">
        <v>957</v>
      </c>
      <c r="Q215" s="22">
        <v>1065273000</v>
      </c>
      <c r="R215" s="13">
        <v>1243</v>
      </c>
      <c r="S215" s="22">
        <v>718203500</v>
      </c>
      <c r="T215" s="9">
        <f t="shared" si="18"/>
        <v>41291</v>
      </c>
      <c r="U215" s="9">
        <f t="shared" si="18"/>
        <v>10924691100</v>
      </c>
      <c r="V215" s="10">
        <f t="shared" si="19"/>
        <v>0.4513805246173047</v>
      </c>
      <c r="W215" s="11">
        <f t="shared" si="20"/>
        <v>28770</v>
      </c>
      <c r="X215" s="11">
        <f t="shared" si="21"/>
        <v>5649396300</v>
      </c>
      <c r="Y215" s="11">
        <f t="shared" si="22"/>
        <v>171400.514424748</v>
      </c>
      <c r="Z215" s="12">
        <f t="shared" si="23"/>
        <v>0.06574130961011794</v>
      </c>
    </row>
    <row r="216" spans="1:26" ht="12.75">
      <c r="A216" s="4" t="s">
        <v>449</v>
      </c>
      <c r="B216" s="4" t="s">
        <v>450</v>
      </c>
      <c r="C216" s="3" t="s">
        <v>423</v>
      </c>
      <c r="D216" s="13">
        <v>56</v>
      </c>
      <c r="E216" s="13">
        <v>9677700</v>
      </c>
      <c r="F216" s="13">
        <v>2107</v>
      </c>
      <c r="G216" s="22">
        <v>354687700</v>
      </c>
      <c r="H216" s="13">
        <v>1</v>
      </c>
      <c r="I216" s="22">
        <v>94900</v>
      </c>
      <c r="J216" s="13">
        <v>1</v>
      </c>
      <c r="K216" s="13">
        <v>4000</v>
      </c>
      <c r="L216" s="13">
        <v>14</v>
      </c>
      <c r="M216" s="22">
        <v>6303500</v>
      </c>
      <c r="N216" s="13">
        <v>12</v>
      </c>
      <c r="O216" s="13">
        <v>5563900</v>
      </c>
      <c r="P216" s="13">
        <v>2</v>
      </c>
      <c r="Q216" s="22">
        <v>739600</v>
      </c>
      <c r="R216" s="13"/>
      <c r="S216" s="22"/>
      <c r="T216" s="9">
        <f t="shared" si="18"/>
        <v>2179</v>
      </c>
      <c r="U216" s="9">
        <f t="shared" si="18"/>
        <v>370767800</v>
      </c>
      <c r="V216" s="10">
        <f t="shared" si="19"/>
        <v>0.9568862236688299</v>
      </c>
      <c r="W216" s="11">
        <f t="shared" si="20"/>
        <v>2108</v>
      </c>
      <c r="X216" s="11">
        <f t="shared" si="21"/>
        <v>354782600</v>
      </c>
      <c r="Y216" s="11">
        <f t="shared" si="22"/>
        <v>168302.9411764706</v>
      </c>
      <c r="Z216" s="12">
        <f t="shared" si="23"/>
        <v>0</v>
      </c>
    </row>
    <row r="217" spans="1:26" ht="12.75">
      <c r="A217" s="4" t="s">
        <v>451</v>
      </c>
      <c r="B217" s="4" t="s">
        <v>452</v>
      </c>
      <c r="C217" s="3" t="s">
        <v>423</v>
      </c>
      <c r="D217" s="13">
        <v>155</v>
      </c>
      <c r="E217" s="13">
        <v>27407900</v>
      </c>
      <c r="F217" s="13">
        <v>8229</v>
      </c>
      <c r="G217" s="22">
        <v>3320422800</v>
      </c>
      <c r="H217" s="13"/>
      <c r="I217" s="22"/>
      <c r="J217" s="13"/>
      <c r="K217" s="13"/>
      <c r="L217" s="13">
        <v>552</v>
      </c>
      <c r="M217" s="22">
        <v>809729500</v>
      </c>
      <c r="N217" s="13">
        <v>457</v>
      </c>
      <c r="O217" s="13">
        <v>624338700</v>
      </c>
      <c r="P217" s="13">
        <v>27</v>
      </c>
      <c r="Q217" s="22">
        <v>22841600</v>
      </c>
      <c r="R217" s="13">
        <v>68</v>
      </c>
      <c r="S217" s="22">
        <v>162549200</v>
      </c>
      <c r="T217" s="9">
        <f t="shared" si="18"/>
        <v>8936</v>
      </c>
      <c r="U217" s="9">
        <f t="shared" si="18"/>
        <v>4157560200</v>
      </c>
      <c r="V217" s="10">
        <f t="shared" si="19"/>
        <v>0.7986469564529697</v>
      </c>
      <c r="W217" s="11">
        <f t="shared" si="20"/>
        <v>8229</v>
      </c>
      <c r="X217" s="11">
        <f t="shared" si="21"/>
        <v>3482972000</v>
      </c>
      <c r="Y217" s="11">
        <f t="shared" si="22"/>
        <v>403502.5884068538</v>
      </c>
      <c r="Z217" s="12">
        <f t="shared" si="23"/>
        <v>0.03909725708842412</v>
      </c>
    </row>
    <row r="218" spans="1:26" ht="12.75">
      <c r="A218" s="4" t="s">
        <v>453</v>
      </c>
      <c r="B218" s="4" t="s">
        <v>454</v>
      </c>
      <c r="C218" s="3" t="s">
        <v>423</v>
      </c>
      <c r="D218" s="13">
        <v>344</v>
      </c>
      <c r="E218" s="13">
        <v>23515300</v>
      </c>
      <c r="F218" s="13">
        <v>4069</v>
      </c>
      <c r="G218" s="22">
        <v>1003783300</v>
      </c>
      <c r="H218" s="13"/>
      <c r="I218" s="22"/>
      <c r="J218" s="13"/>
      <c r="K218" s="13"/>
      <c r="L218" s="13">
        <v>738</v>
      </c>
      <c r="M218" s="22">
        <v>588256600</v>
      </c>
      <c r="N218" s="13">
        <v>518</v>
      </c>
      <c r="O218" s="13">
        <v>277150500</v>
      </c>
      <c r="P218" s="13">
        <v>54</v>
      </c>
      <c r="Q218" s="22">
        <v>48929300</v>
      </c>
      <c r="R218" s="13">
        <v>166</v>
      </c>
      <c r="S218" s="22">
        <v>262176800</v>
      </c>
      <c r="T218" s="9">
        <f t="shared" si="18"/>
        <v>5151</v>
      </c>
      <c r="U218" s="9">
        <f t="shared" si="18"/>
        <v>1615555200</v>
      </c>
      <c r="V218" s="10">
        <f t="shared" si="19"/>
        <v>0.621324050085073</v>
      </c>
      <c r="W218" s="11">
        <f t="shared" si="20"/>
        <v>4069</v>
      </c>
      <c r="X218" s="11">
        <f t="shared" si="21"/>
        <v>1265960100</v>
      </c>
      <c r="Y218" s="11">
        <f t="shared" si="22"/>
        <v>246690.41533546327</v>
      </c>
      <c r="Z218" s="12">
        <f t="shared" si="23"/>
        <v>0.1622827867472433</v>
      </c>
    </row>
    <row r="219" spans="1:26" ht="12.75">
      <c r="A219" s="4" t="s">
        <v>455</v>
      </c>
      <c r="B219" s="4" t="s">
        <v>456</v>
      </c>
      <c r="C219" s="3" t="s">
        <v>423</v>
      </c>
      <c r="D219" s="13">
        <v>82</v>
      </c>
      <c r="E219" s="13">
        <v>1714600</v>
      </c>
      <c r="F219" s="13">
        <v>2032</v>
      </c>
      <c r="G219" s="22">
        <v>128712141</v>
      </c>
      <c r="H219" s="13"/>
      <c r="I219" s="22"/>
      <c r="J219" s="13">
        <v>1</v>
      </c>
      <c r="K219" s="13">
        <v>3500</v>
      </c>
      <c r="L219" s="13">
        <v>89</v>
      </c>
      <c r="M219" s="22">
        <v>129243500</v>
      </c>
      <c r="N219" s="13">
        <v>63</v>
      </c>
      <c r="O219" s="13">
        <v>108117400</v>
      </c>
      <c r="P219" s="13">
        <v>25</v>
      </c>
      <c r="Q219" s="22">
        <v>13509200</v>
      </c>
      <c r="R219" s="13">
        <v>1</v>
      </c>
      <c r="S219" s="22">
        <v>7616900</v>
      </c>
      <c r="T219" s="9">
        <f t="shared" si="18"/>
        <v>2204</v>
      </c>
      <c r="U219" s="9">
        <f t="shared" si="18"/>
        <v>259673741</v>
      </c>
      <c r="V219" s="10">
        <f t="shared" si="19"/>
        <v>0.4956686821868523</v>
      </c>
      <c r="W219" s="11">
        <f t="shared" si="20"/>
        <v>2032</v>
      </c>
      <c r="X219" s="11">
        <f t="shared" si="21"/>
        <v>136329041</v>
      </c>
      <c r="Y219" s="11">
        <f t="shared" si="22"/>
        <v>63342.58907480315</v>
      </c>
      <c r="Z219" s="12">
        <f t="shared" si="23"/>
        <v>0.029332576989369134</v>
      </c>
    </row>
    <row r="220" spans="1:26" ht="12.75">
      <c r="A220" s="4" t="s">
        <v>457</v>
      </c>
      <c r="B220" s="4" t="s">
        <v>458</v>
      </c>
      <c r="C220" s="3" t="s">
        <v>423</v>
      </c>
      <c r="D220" s="13">
        <v>67</v>
      </c>
      <c r="E220" s="13">
        <v>4574700</v>
      </c>
      <c r="F220" s="13">
        <v>4365</v>
      </c>
      <c r="G220" s="22">
        <v>915533300</v>
      </c>
      <c r="H220" s="13"/>
      <c r="I220" s="22"/>
      <c r="J220" s="13"/>
      <c r="K220" s="13"/>
      <c r="L220" s="13">
        <v>205</v>
      </c>
      <c r="M220" s="22">
        <v>94106000</v>
      </c>
      <c r="N220" s="13">
        <v>174</v>
      </c>
      <c r="O220" s="13">
        <v>68231400</v>
      </c>
      <c r="P220" s="13">
        <v>6</v>
      </c>
      <c r="Q220" s="22">
        <v>1267600</v>
      </c>
      <c r="R220" s="13">
        <v>25</v>
      </c>
      <c r="S220" s="22">
        <v>24607000</v>
      </c>
      <c r="T220" s="9">
        <f t="shared" si="18"/>
        <v>4637</v>
      </c>
      <c r="U220" s="9">
        <f t="shared" si="18"/>
        <v>1014214000</v>
      </c>
      <c r="V220" s="10">
        <f t="shared" si="19"/>
        <v>0.902702289654846</v>
      </c>
      <c r="W220" s="11">
        <f t="shared" si="20"/>
        <v>4365</v>
      </c>
      <c r="X220" s="11">
        <f t="shared" si="21"/>
        <v>940140300</v>
      </c>
      <c r="Y220" s="11">
        <f t="shared" si="22"/>
        <v>209744.1695303551</v>
      </c>
      <c r="Z220" s="12">
        <f t="shared" si="23"/>
        <v>0.024262137970881885</v>
      </c>
    </row>
    <row r="221" spans="1:26" ht="12.75">
      <c r="A221" s="4" t="s">
        <v>459</v>
      </c>
      <c r="B221" s="4" t="s">
        <v>460</v>
      </c>
      <c r="C221" s="3" t="s">
        <v>423</v>
      </c>
      <c r="D221" s="13">
        <v>82</v>
      </c>
      <c r="E221" s="13">
        <v>3488700</v>
      </c>
      <c r="F221" s="13">
        <v>4823</v>
      </c>
      <c r="G221" s="22">
        <v>441457500</v>
      </c>
      <c r="H221" s="13"/>
      <c r="I221" s="22"/>
      <c r="J221" s="13"/>
      <c r="K221" s="13"/>
      <c r="L221" s="13">
        <v>203</v>
      </c>
      <c r="M221" s="22">
        <v>57587600</v>
      </c>
      <c r="N221" s="13">
        <v>185</v>
      </c>
      <c r="O221" s="13">
        <v>47867900</v>
      </c>
      <c r="P221" s="13">
        <v>6</v>
      </c>
      <c r="Q221" s="22">
        <v>2098100</v>
      </c>
      <c r="R221" s="13">
        <v>12</v>
      </c>
      <c r="S221" s="22">
        <v>7621600</v>
      </c>
      <c r="T221" s="9">
        <f t="shared" si="18"/>
        <v>5108</v>
      </c>
      <c r="U221" s="9">
        <f t="shared" si="18"/>
        <v>502533800</v>
      </c>
      <c r="V221" s="10">
        <f t="shared" si="19"/>
        <v>0.8784632993840414</v>
      </c>
      <c r="W221" s="11">
        <f t="shared" si="20"/>
        <v>4823</v>
      </c>
      <c r="X221" s="11">
        <f t="shared" si="21"/>
        <v>449079100</v>
      </c>
      <c r="Y221" s="11">
        <f t="shared" si="22"/>
        <v>91531.72299398715</v>
      </c>
      <c r="Z221" s="12">
        <f t="shared" si="23"/>
        <v>0.015166343040010443</v>
      </c>
    </row>
    <row r="222" spans="1:26" ht="12.75">
      <c r="A222" s="4" t="s">
        <v>461</v>
      </c>
      <c r="B222" s="4" t="s">
        <v>462</v>
      </c>
      <c r="C222" s="3" t="s">
        <v>423</v>
      </c>
      <c r="D222" s="13">
        <v>84</v>
      </c>
      <c r="E222" s="13">
        <v>7507300</v>
      </c>
      <c r="F222" s="13">
        <v>3493</v>
      </c>
      <c r="G222" s="22">
        <v>771213200</v>
      </c>
      <c r="H222" s="13"/>
      <c r="I222" s="22"/>
      <c r="J222" s="13">
        <v>6</v>
      </c>
      <c r="K222" s="13">
        <v>81400</v>
      </c>
      <c r="L222" s="13">
        <v>227</v>
      </c>
      <c r="M222" s="22">
        <v>353921900</v>
      </c>
      <c r="N222" s="13">
        <v>155</v>
      </c>
      <c r="O222" s="13">
        <v>163515800</v>
      </c>
      <c r="P222" s="13">
        <v>66</v>
      </c>
      <c r="Q222" s="22">
        <v>182365400</v>
      </c>
      <c r="R222" s="13">
        <v>6</v>
      </c>
      <c r="S222" s="22">
        <v>8040700</v>
      </c>
      <c r="T222" s="9">
        <f t="shared" si="18"/>
        <v>3810</v>
      </c>
      <c r="U222" s="9">
        <f t="shared" si="18"/>
        <v>1132723800</v>
      </c>
      <c r="V222" s="10">
        <f t="shared" si="19"/>
        <v>0.6808484115898333</v>
      </c>
      <c r="W222" s="11">
        <f t="shared" si="20"/>
        <v>3493</v>
      </c>
      <c r="X222" s="11">
        <f t="shared" si="21"/>
        <v>779253900</v>
      </c>
      <c r="Y222" s="11">
        <f t="shared" si="22"/>
        <v>220788.20498139135</v>
      </c>
      <c r="Z222" s="12">
        <f t="shared" si="23"/>
        <v>0.007098553062979696</v>
      </c>
    </row>
    <row r="223" spans="1:26" ht="12.75">
      <c r="A223" s="4" t="s">
        <v>463</v>
      </c>
      <c r="B223" s="4" t="s">
        <v>464</v>
      </c>
      <c r="C223" s="3" t="s">
        <v>423</v>
      </c>
      <c r="D223" s="13">
        <v>559</v>
      </c>
      <c r="E223" s="13">
        <v>24025500</v>
      </c>
      <c r="F223" s="13">
        <v>12899</v>
      </c>
      <c r="G223" s="22">
        <v>1217999700</v>
      </c>
      <c r="H223" s="13"/>
      <c r="I223" s="22"/>
      <c r="J223" s="13"/>
      <c r="K223" s="13"/>
      <c r="L223" s="13">
        <v>515</v>
      </c>
      <c r="M223" s="22">
        <v>296482500</v>
      </c>
      <c r="N223" s="13">
        <v>431</v>
      </c>
      <c r="O223" s="13">
        <v>245536500</v>
      </c>
      <c r="P223" s="13">
        <v>40</v>
      </c>
      <c r="Q223" s="22">
        <v>9457200</v>
      </c>
      <c r="R223" s="13">
        <v>44</v>
      </c>
      <c r="S223" s="22">
        <v>41488800</v>
      </c>
      <c r="T223" s="9">
        <f t="shared" si="18"/>
        <v>13973</v>
      </c>
      <c r="U223" s="9">
        <f t="shared" si="18"/>
        <v>1538507700</v>
      </c>
      <c r="V223" s="10">
        <f t="shared" si="19"/>
        <v>0.791676050760097</v>
      </c>
      <c r="W223" s="11">
        <f t="shared" si="20"/>
        <v>12899</v>
      </c>
      <c r="X223" s="11">
        <f t="shared" si="21"/>
        <v>1259488500</v>
      </c>
      <c r="Y223" s="11">
        <f t="shared" si="22"/>
        <v>94425.90123265369</v>
      </c>
      <c r="Z223" s="12">
        <f t="shared" si="23"/>
        <v>0.02696691085783971</v>
      </c>
    </row>
    <row r="224" spans="1:26" ht="12.75">
      <c r="A224" s="4" t="s">
        <v>465</v>
      </c>
      <c r="B224" s="4" t="s">
        <v>466</v>
      </c>
      <c r="C224" s="3" t="s">
        <v>467</v>
      </c>
      <c r="D224" s="13">
        <v>544</v>
      </c>
      <c r="E224" s="13">
        <v>8467400</v>
      </c>
      <c r="F224" s="13">
        <v>2450</v>
      </c>
      <c r="G224" s="22">
        <v>233501400</v>
      </c>
      <c r="H224" s="13">
        <v>15</v>
      </c>
      <c r="I224" s="22">
        <v>1824600</v>
      </c>
      <c r="J224" s="13">
        <v>34</v>
      </c>
      <c r="K224" s="13">
        <v>391100</v>
      </c>
      <c r="L224" s="13">
        <v>101</v>
      </c>
      <c r="M224" s="22">
        <v>31644275</v>
      </c>
      <c r="N224" s="13">
        <v>78</v>
      </c>
      <c r="O224" s="13">
        <v>13659200</v>
      </c>
      <c r="P224" s="13">
        <v>14</v>
      </c>
      <c r="Q224" s="22">
        <v>11762375</v>
      </c>
      <c r="R224" s="13">
        <v>9</v>
      </c>
      <c r="S224" s="22">
        <v>6222700</v>
      </c>
      <c r="T224" s="9">
        <f t="shared" si="18"/>
        <v>3144</v>
      </c>
      <c r="U224" s="9">
        <f t="shared" si="18"/>
        <v>275828775</v>
      </c>
      <c r="V224" s="10">
        <f t="shared" si="19"/>
        <v>0.8531597183796361</v>
      </c>
      <c r="W224" s="11">
        <f t="shared" si="20"/>
        <v>2465</v>
      </c>
      <c r="X224" s="11">
        <f t="shared" si="21"/>
        <v>241548700</v>
      </c>
      <c r="Y224" s="11">
        <f t="shared" si="22"/>
        <v>95466.93711967545</v>
      </c>
      <c r="Z224" s="12">
        <f t="shared" si="23"/>
        <v>0.02256001028174091</v>
      </c>
    </row>
    <row r="225" spans="1:26" ht="12.75">
      <c r="A225" s="4" t="s">
        <v>468</v>
      </c>
      <c r="B225" s="4" t="s">
        <v>469</v>
      </c>
      <c r="C225" s="3" t="s">
        <v>467</v>
      </c>
      <c r="D225" s="13">
        <v>1728</v>
      </c>
      <c r="E225" s="13">
        <v>45052400</v>
      </c>
      <c r="F225" s="13">
        <v>9800</v>
      </c>
      <c r="G225" s="22">
        <v>1104654300</v>
      </c>
      <c r="H225" s="13">
        <v>60</v>
      </c>
      <c r="I225" s="22">
        <v>6133800</v>
      </c>
      <c r="J225" s="13">
        <v>132</v>
      </c>
      <c r="K225" s="13">
        <v>389600</v>
      </c>
      <c r="L225" s="13">
        <v>379</v>
      </c>
      <c r="M225" s="22">
        <v>522676760</v>
      </c>
      <c r="N225" s="13">
        <v>337</v>
      </c>
      <c r="O225" s="13">
        <v>459953760</v>
      </c>
      <c r="P225" s="13">
        <v>28</v>
      </c>
      <c r="Q225" s="22">
        <v>10001000</v>
      </c>
      <c r="R225" s="13">
        <v>14</v>
      </c>
      <c r="S225" s="22">
        <v>52722000</v>
      </c>
      <c r="T225" s="9">
        <f t="shared" si="18"/>
        <v>12099</v>
      </c>
      <c r="U225" s="9">
        <f t="shared" si="18"/>
        <v>1678906860</v>
      </c>
      <c r="V225" s="10">
        <f t="shared" si="19"/>
        <v>0.6616138908384709</v>
      </c>
      <c r="W225" s="11">
        <f t="shared" si="20"/>
        <v>9860</v>
      </c>
      <c r="X225" s="11">
        <f t="shared" si="21"/>
        <v>1163510100</v>
      </c>
      <c r="Y225" s="11">
        <f t="shared" si="22"/>
        <v>112655.9939148073</v>
      </c>
      <c r="Z225" s="12">
        <f t="shared" si="23"/>
        <v>0.03140257584032982</v>
      </c>
    </row>
    <row r="226" spans="1:26" ht="12.75">
      <c r="A226" s="4" t="s">
        <v>470</v>
      </c>
      <c r="B226" s="4" t="s">
        <v>471</v>
      </c>
      <c r="C226" s="3" t="s">
        <v>467</v>
      </c>
      <c r="D226" s="13">
        <v>759</v>
      </c>
      <c r="E226" s="13">
        <v>25575800</v>
      </c>
      <c r="F226" s="13">
        <v>2555</v>
      </c>
      <c r="G226" s="22">
        <v>404065600</v>
      </c>
      <c r="H226" s="13">
        <v>99</v>
      </c>
      <c r="I226" s="22">
        <v>15604200</v>
      </c>
      <c r="J226" s="13">
        <v>221</v>
      </c>
      <c r="K226" s="13">
        <v>2597600</v>
      </c>
      <c r="L226" s="13">
        <v>94</v>
      </c>
      <c r="M226" s="22">
        <v>41753900</v>
      </c>
      <c r="N226" s="13">
        <v>64</v>
      </c>
      <c r="O226" s="13">
        <v>27419700</v>
      </c>
      <c r="P226" s="13">
        <v>23</v>
      </c>
      <c r="Q226" s="22">
        <v>12534600</v>
      </c>
      <c r="R226" s="13">
        <v>7</v>
      </c>
      <c r="S226" s="22">
        <v>1799600</v>
      </c>
      <c r="T226" s="9">
        <f t="shared" si="18"/>
        <v>3728</v>
      </c>
      <c r="U226" s="9">
        <f t="shared" si="18"/>
        <v>489597100</v>
      </c>
      <c r="V226" s="10">
        <f t="shared" si="19"/>
        <v>0.8571737863643392</v>
      </c>
      <c r="W226" s="11">
        <f t="shared" si="20"/>
        <v>2654</v>
      </c>
      <c r="X226" s="11">
        <f t="shared" si="21"/>
        <v>421469400</v>
      </c>
      <c r="Y226" s="11">
        <f t="shared" si="22"/>
        <v>158127.27957799548</v>
      </c>
      <c r="Z226" s="12">
        <f t="shared" si="23"/>
        <v>0.0036756753665411826</v>
      </c>
    </row>
    <row r="227" spans="1:26" ht="12.75">
      <c r="A227" s="4" t="s">
        <v>472</v>
      </c>
      <c r="B227" s="4" t="s">
        <v>473</v>
      </c>
      <c r="C227" s="3" t="s">
        <v>467</v>
      </c>
      <c r="D227" s="13">
        <v>517</v>
      </c>
      <c r="E227" s="13">
        <v>23642500</v>
      </c>
      <c r="F227" s="13">
        <v>1315</v>
      </c>
      <c r="G227" s="22">
        <v>301100300</v>
      </c>
      <c r="H227" s="13">
        <v>103</v>
      </c>
      <c r="I227" s="22">
        <v>24557900</v>
      </c>
      <c r="J227" s="13">
        <v>261</v>
      </c>
      <c r="K227" s="13">
        <v>4295700</v>
      </c>
      <c r="L227" s="13">
        <v>59</v>
      </c>
      <c r="M227" s="22">
        <v>26566700</v>
      </c>
      <c r="N227" s="13">
        <v>58</v>
      </c>
      <c r="O227" s="13">
        <v>25429300</v>
      </c>
      <c r="P227" s="13">
        <v>1</v>
      </c>
      <c r="Q227" s="22">
        <v>1137400</v>
      </c>
      <c r="R227" s="13"/>
      <c r="S227" s="22"/>
      <c r="T227" s="9">
        <f t="shared" si="18"/>
        <v>2255</v>
      </c>
      <c r="U227" s="9">
        <f t="shared" si="18"/>
        <v>380163100</v>
      </c>
      <c r="V227" s="10">
        <f t="shared" si="19"/>
        <v>0.8566275895793147</v>
      </c>
      <c r="W227" s="11">
        <f t="shared" si="20"/>
        <v>1418</v>
      </c>
      <c r="X227" s="11">
        <f t="shared" si="21"/>
        <v>325658200</v>
      </c>
      <c r="Y227" s="11">
        <f t="shared" si="22"/>
        <v>229660.2256699577</v>
      </c>
      <c r="Z227" s="12">
        <f t="shared" si="23"/>
        <v>0</v>
      </c>
    </row>
    <row r="228" spans="1:26" ht="12.75">
      <c r="A228" s="4" t="s">
        <v>474</v>
      </c>
      <c r="B228" s="4" t="s">
        <v>475</v>
      </c>
      <c r="C228" s="3" t="s">
        <v>467</v>
      </c>
      <c r="D228" s="13">
        <v>1232</v>
      </c>
      <c r="E228" s="13">
        <v>28786900</v>
      </c>
      <c r="F228" s="13">
        <v>5338</v>
      </c>
      <c r="G228" s="22">
        <v>624421300</v>
      </c>
      <c r="H228" s="13">
        <v>301</v>
      </c>
      <c r="I228" s="22">
        <v>33380800</v>
      </c>
      <c r="J228" s="13">
        <v>709</v>
      </c>
      <c r="K228" s="13">
        <v>5327000</v>
      </c>
      <c r="L228" s="13">
        <v>309</v>
      </c>
      <c r="M228" s="22">
        <v>61301000</v>
      </c>
      <c r="N228" s="13">
        <v>301</v>
      </c>
      <c r="O228" s="13">
        <v>59315300</v>
      </c>
      <c r="P228" s="13"/>
      <c r="Q228" s="22"/>
      <c r="R228" s="13">
        <v>8</v>
      </c>
      <c r="S228" s="22">
        <v>1985700</v>
      </c>
      <c r="T228" s="9">
        <f t="shared" si="18"/>
        <v>7889</v>
      </c>
      <c r="U228" s="9">
        <f t="shared" si="18"/>
        <v>753217000</v>
      </c>
      <c r="V228" s="10">
        <f t="shared" si="19"/>
        <v>0.8733234911054849</v>
      </c>
      <c r="W228" s="11">
        <f t="shared" si="20"/>
        <v>5639</v>
      </c>
      <c r="X228" s="11">
        <f t="shared" si="21"/>
        <v>659787800</v>
      </c>
      <c r="Y228" s="11">
        <f t="shared" si="22"/>
        <v>116652.26103919135</v>
      </c>
      <c r="Z228" s="12">
        <f t="shared" si="23"/>
        <v>0.002636292064571033</v>
      </c>
    </row>
    <row r="229" spans="1:26" ht="12.75">
      <c r="A229" s="4" t="s">
        <v>476</v>
      </c>
      <c r="B229" s="4" t="s">
        <v>477</v>
      </c>
      <c r="C229" s="3" t="s">
        <v>467</v>
      </c>
      <c r="D229" s="13">
        <v>1009</v>
      </c>
      <c r="E229" s="13">
        <v>21787800</v>
      </c>
      <c r="F229" s="13">
        <v>4707</v>
      </c>
      <c r="G229" s="22">
        <v>503148100</v>
      </c>
      <c r="H229" s="13">
        <v>12</v>
      </c>
      <c r="I229" s="22">
        <v>1691100</v>
      </c>
      <c r="J229" s="13">
        <v>34</v>
      </c>
      <c r="K229" s="13">
        <v>147000</v>
      </c>
      <c r="L229" s="13">
        <v>297</v>
      </c>
      <c r="M229" s="22">
        <v>139742600</v>
      </c>
      <c r="N229" s="13">
        <v>256</v>
      </c>
      <c r="O229" s="13">
        <v>103127300</v>
      </c>
      <c r="P229" s="13">
        <v>9</v>
      </c>
      <c r="Q229" s="22">
        <v>8641200</v>
      </c>
      <c r="R229" s="13">
        <v>32</v>
      </c>
      <c r="S229" s="22">
        <v>27974100</v>
      </c>
      <c r="T229" s="9">
        <f t="shared" si="18"/>
        <v>6059</v>
      </c>
      <c r="U229" s="9">
        <f t="shared" si="18"/>
        <v>666516600</v>
      </c>
      <c r="V229" s="10">
        <f t="shared" si="19"/>
        <v>0.7574292973348301</v>
      </c>
      <c r="W229" s="11">
        <f t="shared" si="20"/>
        <v>4719</v>
      </c>
      <c r="X229" s="11">
        <f t="shared" si="21"/>
        <v>532813300</v>
      </c>
      <c r="Y229" s="11">
        <f t="shared" si="22"/>
        <v>106980.12290739563</v>
      </c>
      <c r="Z229" s="12">
        <f t="shared" si="23"/>
        <v>0.0419705975815156</v>
      </c>
    </row>
    <row r="230" spans="1:26" ht="12.75">
      <c r="A230" s="4" t="s">
        <v>478</v>
      </c>
      <c r="B230" s="4" t="s">
        <v>404</v>
      </c>
      <c r="C230" s="3" t="s">
        <v>467</v>
      </c>
      <c r="D230" s="13">
        <v>199</v>
      </c>
      <c r="E230" s="13">
        <v>8603087</v>
      </c>
      <c r="F230" s="13">
        <v>1821</v>
      </c>
      <c r="G230" s="22">
        <v>185070050</v>
      </c>
      <c r="H230" s="13">
        <v>9</v>
      </c>
      <c r="I230" s="22">
        <v>854200</v>
      </c>
      <c r="J230" s="13">
        <v>48</v>
      </c>
      <c r="K230" s="13">
        <v>719400</v>
      </c>
      <c r="L230" s="13">
        <v>82</v>
      </c>
      <c r="M230" s="22">
        <v>350606364</v>
      </c>
      <c r="N230" s="13">
        <v>60</v>
      </c>
      <c r="O230" s="13">
        <v>27491800</v>
      </c>
      <c r="P230" s="13">
        <v>19</v>
      </c>
      <c r="Q230" s="22">
        <v>322704264</v>
      </c>
      <c r="R230" s="13">
        <v>3</v>
      </c>
      <c r="S230" s="22">
        <v>410300</v>
      </c>
      <c r="T230" s="9">
        <f t="shared" si="18"/>
        <v>2159</v>
      </c>
      <c r="U230" s="9">
        <f t="shared" si="18"/>
        <v>545853101</v>
      </c>
      <c r="V230" s="10">
        <f t="shared" si="19"/>
        <v>0.3406122446852235</v>
      </c>
      <c r="W230" s="11">
        <f t="shared" si="20"/>
        <v>1830</v>
      </c>
      <c r="X230" s="11">
        <f t="shared" si="21"/>
        <v>186334550</v>
      </c>
      <c r="Y230" s="11">
        <f t="shared" si="22"/>
        <v>101597.95081967213</v>
      </c>
      <c r="Z230" s="12">
        <f t="shared" si="23"/>
        <v>0.0007516674344220681</v>
      </c>
    </row>
    <row r="231" spans="1:26" ht="12.75">
      <c r="A231" s="4" t="s">
        <v>479</v>
      </c>
      <c r="B231" s="4" t="s">
        <v>480</v>
      </c>
      <c r="C231" s="3" t="s">
        <v>467</v>
      </c>
      <c r="D231" s="13">
        <v>641</v>
      </c>
      <c r="E231" s="13">
        <v>31226000</v>
      </c>
      <c r="F231" s="13">
        <v>3426</v>
      </c>
      <c r="G231" s="22">
        <v>664202700</v>
      </c>
      <c r="H231" s="13">
        <v>110</v>
      </c>
      <c r="I231" s="22">
        <v>19726300</v>
      </c>
      <c r="J231" s="13">
        <v>242</v>
      </c>
      <c r="K231" s="13">
        <v>3193000</v>
      </c>
      <c r="L231" s="13">
        <v>110</v>
      </c>
      <c r="M231" s="22">
        <v>44613100</v>
      </c>
      <c r="N231" s="13">
        <v>107</v>
      </c>
      <c r="O231" s="13">
        <v>40081600</v>
      </c>
      <c r="P231" s="13"/>
      <c r="Q231" s="22"/>
      <c r="R231" s="13">
        <v>3</v>
      </c>
      <c r="S231" s="22">
        <v>4531500</v>
      </c>
      <c r="T231" s="9">
        <f t="shared" si="18"/>
        <v>4529</v>
      </c>
      <c r="U231" s="9">
        <f t="shared" si="18"/>
        <v>762961100</v>
      </c>
      <c r="V231" s="10">
        <f t="shared" si="19"/>
        <v>0.8964139849331768</v>
      </c>
      <c r="W231" s="11">
        <f t="shared" si="20"/>
        <v>3536</v>
      </c>
      <c r="X231" s="11">
        <f t="shared" si="21"/>
        <v>688460500</v>
      </c>
      <c r="Y231" s="11">
        <f t="shared" si="22"/>
        <v>193418.83484162897</v>
      </c>
      <c r="Z231" s="12">
        <f t="shared" si="23"/>
        <v>0.005939359162609994</v>
      </c>
    </row>
    <row r="232" spans="1:26" ht="12.75">
      <c r="A232" s="4" t="s">
        <v>481</v>
      </c>
      <c r="B232" s="4" t="s">
        <v>482</v>
      </c>
      <c r="C232" s="3" t="s">
        <v>467</v>
      </c>
      <c r="D232" s="13">
        <v>525</v>
      </c>
      <c r="E232" s="13">
        <v>13986800</v>
      </c>
      <c r="F232" s="13">
        <v>2048</v>
      </c>
      <c r="G232" s="22">
        <v>212717300</v>
      </c>
      <c r="H232" s="13">
        <v>49</v>
      </c>
      <c r="I232" s="22">
        <v>5011200</v>
      </c>
      <c r="J232" s="13">
        <v>184</v>
      </c>
      <c r="K232" s="13">
        <v>3208600</v>
      </c>
      <c r="L232" s="13">
        <v>160</v>
      </c>
      <c r="M232" s="22">
        <v>381294690</v>
      </c>
      <c r="N232" s="13">
        <v>151</v>
      </c>
      <c r="O232" s="13">
        <v>346504900</v>
      </c>
      <c r="P232" s="13">
        <v>8</v>
      </c>
      <c r="Q232" s="22">
        <v>34662590</v>
      </c>
      <c r="R232" s="13">
        <v>1</v>
      </c>
      <c r="S232" s="22">
        <v>127200</v>
      </c>
      <c r="T232" s="9">
        <f t="shared" si="18"/>
        <v>2966</v>
      </c>
      <c r="U232" s="9">
        <f t="shared" si="18"/>
        <v>616218590</v>
      </c>
      <c r="V232" s="10">
        <f t="shared" si="19"/>
        <v>0.3533299766240418</v>
      </c>
      <c r="W232" s="11">
        <f t="shared" si="20"/>
        <v>2097</v>
      </c>
      <c r="X232" s="11">
        <f t="shared" si="21"/>
        <v>217855700</v>
      </c>
      <c r="Y232" s="11">
        <f t="shared" si="22"/>
        <v>103828.56461611827</v>
      </c>
      <c r="Z232" s="12">
        <f t="shared" si="23"/>
        <v>0.0002064202574609117</v>
      </c>
    </row>
    <row r="233" spans="1:26" ht="12.75">
      <c r="A233" s="4" t="s">
        <v>483</v>
      </c>
      <c r="B233" s="4" t="s">
        <v>484</v>
      </c>
      <c r="C233" s="3" t="s">
        <v>467</v>
      </c>
      <c r="D233" s="13">
        <v>540</v>
      </c>
      <c r="E233" s="13">
        <v>16885400</v>
      </c>
      <c r="F233" s="13">
        <v>5121</v>
      </c>
      <c r="G233" s="22">
        <v>617292200</v>
      </c>
      <c r="H233" s="13">
        <v>89</v>
      </c>
      <c r="I233" s="22">
        <v>14091000</v>
      </c>
      <c r="J233" s="13">
        <v>176</v>
      </c>
      <c r="K233" s="13">
        <v>1325000</v>
      </c>
      <c r="L233" s="13">
        <v>174</v>
      </c>
      <c r="M233" s="22">
        <v>83940400</v>
      </c>
      <c r="N233" s="13">
        <v>162</v>
      </c>
      <c r="O233" s="13">
        <v>74808500</v>
      </c>
      <c r="P233" s="13">
        <v>7</v>
      </c>
      <c r="Q233" s="22">
        <v>7217800</v>
      </c>
      <c r="R233" s="13">
        <v>5</v>
      </c>
      <c r="S233" s="22">
        <v>1914100</v>
      </c>
      <c r="T233" s="9">
        <f t="shared" si="18"/>
        <v>6100</v>
      </c>
      <c r="U233" s="9">
        <f t="shared" si="18"/>
        <v>733534000</v>
      </c>
      <c r="V233" s="10">
        <f t="shared" si="19"/>
        <v>0.8607415607183853</v>
      </c>
      <c r="W233" s="11">
        <f t="shared" si="20"/>
        <v>5210</v>
      </c>
      <c r="X233" s="11">
        <f t="shared" si="21"/>
        <v>633297300</v>
      </c>
      <c r="Y233" s="11">
        <f t="shared" si="22"/>
        <v>121186.79462571978</v>
      </c>
      <c r="Z233" s="12">
        <f t="shared" si="23"/>
        <v>0.0026094223307985723</v>
      </c>
    </row>
    <row r="234" spans="1:26" ht="12.75">
      <c r="A234" s="4" t="s">
        <v>485</v>
      </c>
      <c r="B234" s="4" t="s">
        <v>486</v>
      </c>
      <c r="C234" s="3" t="s">
        <v>467</v>
      </c>
      <c r="D234" s="13">
        <v>2201</v>
      </c>
      <c r="E234" s="13">
        <v>45113600</v>
      </c>
      <c r="F234" s="13">
        <v>10256</v>
      </c>
      <c r="G234" s="22">
        <v>1205875900</v>
      </c>
      <c r="H234" s="13">
        <v>139</v>
      </c>
      <c r="I234" s="22">
        <v>15186000</v>
      </c>
      <c r="J234" s="13">
        <v>328</v>
      </c>
      <c r="K234" s="13">
        <v>1811100</v>
      </c>
      <c r="L234" s="13">
        <v>426</v>
      </c>
      <c r="M234" s="22">
        <v>162970260</v>
      </c>
      <c r="N234" s="13">
        <v>395</v>
      </c>
      <c r="O234" s="13">
        <v>140350360</v>
      </c>
      <c r="P234" s="13">
        <v>16</v>
      </c>
      <c r="Q234" s="22">
        <v>6271100</v>
      </c>
      <c r="R234" s="13">
        <v>15</v>
      </c>
      <c r="S234" s="22">
        <v>16348800</v>
      </c>
      <c r="T234" s="9">
        <f t="shared" si="18"/>
        <v>13350</v>
      </c>
      <c r="U234" s="9">
        <f t="shared" si="18"/>
        <v>1430956860</v>
      </c>
      <c r="V234" s="10">
        <f t="shared" si="19"/>
        <v>0.8533184571336413</v>
      </c>
      <c r="W234" s="11">
        <f t="shared" si="20"/>
        <v>10395</v>
      </c>
      <c r="X234" s="11">
        <f t="shared" si="21"/>
        <v>1237410700</v>
      </c>
      <c r="Y234" s="11">
        <f t="shared" si="22"/>
        <v>117466.27224627224</v>
      </c>
      <c r="Z234" s="12">
        <f t="shared" si="23"/>
        <v>0.011425082374600727</v>
      </c>
    </row>
    <row r="235" spans="1:26" ht="12.75">
      <c r="A235" s="4" t="s">
        <v>487</v>
      </c>
      <c r="B235" s="4" t="s">
        <v>488</v>
      </c>
      <c r="C235" s="3" t="s">
        <v>467</v>
      </c>
      <c r="D235" s="13">
        <v>118</v>
      </c>
      <c r="E235" s="13">
        <v>1552100</v>
      </c>
      <c r="F235" s="13">
        <v>1086</v>
      </c>
      <c r="G235" s="22">
        <v>91099000</v>
      </c>
      <c r="H235" s="13"/>
      <c r="I235" s="22"/>
      <c r="J235" s="13"/>
      <c r="K235" s="13"/>
      <c r="L235" s="13">
        <v>37</v>
      </c>
      <c r="M235" s="22">
        <v>5018100</v>
      </c>
      <c r="N235" s="13">
        <v>33</v>
      </c>
      <c r="O235" s="13">
        <v>4382300</v>
      </c>
      <c r="P235" s="13"/>
      <c r="Q235" s="22"/>
      <c r="R235" s="13">
        <v>4</v>
      </c>
      <c r="S235" s="22">
        <v>635800</v>
      </c>
      <c r="T235" s="9">
        <f t="shared" si="18"/>
        <v>1241</v>
      </c>
      <c r="U235" s="9">
        <f t="shared" si="18"/>
        <v>97669200</v>
      </c>
      <c r="V235" s="10">
        <f t="shared" si="19"/>
        <v>0.9327300725305419</v>
      </c>
      <c r="W235" s="11">
        <f t="shared" si="20"/>
        <v>1086</v>
      </c>
      <c r="X235" s="11">
        <f t="shared" si="21"/>
        <v>91734800</v>
      </c>
      <c r="Y235" s="11">
        <f t="shared" si="22"/>
        <v>83884.89871086556</v>
      </c>
      <c r="Z235" s="12">
        <f t="shared" si="23"/>
        <v>0.006509728757888874</v>
      </c>
    </row>
    <row r="236" spans="1:26" ht="12.75">
      <c r="A236" s="4" t="s">
        <v>489</v>
      </c>
      <c r="B236" s="4" t="s">
        <v>490</v>
      </c>
      <c r="C236" s="3" t="s">
        <v>467</v>
      </c>
      <c r="D236" s="13">
        <v>136</v>
      </c>
      <c r="E236" s="13">
        <v>2706700</v>
      </c>
      <c r="F236" s="13">
        <v>576</v>
      </c>
      <c r="G236" s="22">
        <v>51390900</v>
      </c>
      <c r="H236" s="13">
        <v>6</v>
      </c>
      <c r="I236" s="22">
        <v>776900</v>
      </c>
      <c r="J236" s="13">
        <v>17</v>
      </c>
      <c r="K236" s="13">
        <v>105500</v>
      </c>
      <c r="L236" s="13">
        <v>45</v>
      </c>
      <c r="M236" s="22">
        <v>7364700</v>
      </c>
      <c r="N236" s="13">
        <v>31</v>
      </c>
      <c r="O236" s="13">
        <v>3966000</v>
      </c>
      <c r="P236" s="13">
        <v>10</v>
      </c>
      <c r="Q236" s="22">
        <v>2727700</v>
      </c>
      <c r="R236" s="13">
        <v>4</v>
      </c>
      <c r="S236" s="22">
        <v>671000</v>
      </c>
      <c r="T236" s="9">
        <f t="shared" si="18"/>
        <v>780</v>
      </c>
      <c r="U236" s="9">
        <f t="shared" si="18"/>
        <v>62344700</v>
      </c>
      <c r="V236" s="10">
        <f t="shared" si="19"/>
        <v>0.8367639911652474</v>
      </c>
      <c r="W236" s="11">
        <f t="shared" si="20"/>
        <v>582</v>
      </c>
      <c r="X236" s="11">
        <f t="shared" si="21"/>
        <v>52838800</v>
      </c>
      <c r="Y236" s="11">
        <f t="shared" si="22"/>
        <v>89635.39518900344</v>
      </c>
      <c r="Z236" s="12">
        <f t="shared" si="23"/>
        <v>0.01076274326446354</v>
      </c>
    </row>
    <row r="237" spans="1:26" ht="12.75">
      <c r="A237" s="4" t="s">
        <v>491</v>
      </c>
      <c r="B237" s="4" t="s">
        <v>492</v>
      </c>
      <c r="C237" s="3" t="s">
        <v>467</v>
      </c>
      <c r="D237" s="13">
        <v>204</v>
      </c>
      <c r="E237" s="13">
        <v>2803100</v>
      </c>
      <c r="F237" s="13">
        <v>1979</v>
      </c>
      <c r="G237" s="22">
        <v>140390700</v>
      </c>
      <c r="H237" s="13"/>
      <c r="I237" s="22"/>
      <c r="J237" s="13">
        <v>1</v>
      </c>
      <c r="K237" s="13">
        <v>19000</v>
      </c>
      <c r="L237" s="13">
        <v>158</v>
      </c>
      <c r="M237" s="22">
        <v>126327600</v>
      </c>
      <c r="N237" s="13">
        <v>137</v>
      </c>
      <c r="O237" s="13">
        <v>58333600</v>
      </c>
      <c r="P237" s="13">
        <v>8</v>
      </c>
      <c r="Q237" s="22">
        <v>61126500</v>
      </c>
      <c r="R237" s="13">
        <v>13</v>
      </c>
      <c r="S237" s="22">
        <v>6867500</v>
      </c>
      <c r="T237" s="9">
        <f t="shared" si="18"/>
        <v>2342</v>
      </c>
      <c r="U237" s="9">
        <f t="shared" si="18"/>
        <v>269540400</v>
      </c>
      <c r="V237" s="10">
        <f t="shared" si="19"/>
        <v>0.5208521616796592</v>
      </c>
      <c r="W237" s="11">
        <f t="shared" si="20"/>
        <v>1979</v>
      </c>
      <c r="X237" s="11">
        <f t="shared" si="21"/>
        <v>147258200</v>
      </c>
      <c r="Y237" s="11">
        <f t="shared" si="22"/>
        <v>70940.22233451238</v>
      </c>
      <c r="Z237" s="12">
        <f t="shared" si="23"/>
        <v>0.02547855534828916</v>
      </c>
    </row>
    <row r="238" spans="1:26" ht="12.75">
      <c r="A238" s="4" t="s">
        <v>493</v>
      </c>
      <c r="B238" s="4" t="s">
        <v>494</v>
      </c>
      <c r="C238" s="3" t="s">
        <v>467</v>
      </c>
      <c r="D238" s="13">
        <v>59</v>
      </c>
      <c r="E238" s="13">
        <v>2004500</v>
      </c>
      <c r="F238" s="13">
        <v>2984</v>
      </c>
      <c r="G238" s="22">
        <v>323975700</v>
      </c>
      <c r="H238" s="13">
        <v>1</v>
      </c>
      <c r="I238" s="22">
        <v>189700</v>
      </c>
      <c r="J238" s="13">
        <v>3</v>
      </c>
      <c r="K238" s="13">
        <v>10100</v>
      </c>
      <c r="L238" s="13">
        <v>156</v>
      </c>
      <c r="M238" s="22">
        <v>54771700</v>
      </c>
      <c r="N238" s="13">
        <v>140</v>
      </c>
      <c r="O238" s="13">
        <v>24195400</v>
      </c>
      <c r="P238" s="13">
        <v>4</v>
      </c>
      <c r="Q238" s="22">
        <v>22074500</v>
      </c>
      <c r="R238" s="13">
        <v>12</v>
      </c>
      <c r="S238" s="22">
        <v>8501800</v>
      </c>
      <c r="T238" s="9">
        <f t="shared" si="18"/>
        <v>3203</v>
      </c>
      <c r="U238" s="9">
        <f t="shared" si="18"/>
        <v>380951700</v>
      </c>
      <c r="V238" s="10">
        <f t="shared" si="19"/>
        <v>0.8509356960475567</v>
      </c>
      <c r="W238" s="11">
        <f t="shared" si="20"/>
        <v>2985</v>
      </c>
      <c r="X238" s="11">
        <f t="shared" si="21"/>
        <v>332667200</v>
      </c>
      <c r="Y238" s="11">
        <f t="shared" si="22"/>
        <v>108598.12395309882</v>
      </c>
      <c r="Z238" s="12">
        <f t="shared" si="23"/>
        <v>0.022317264892110996</v>
      </c>
    </row>
    <row r="239" spans="1:26" ht="12.75">
      <c r="A239" s="4" t="s">
        <v>495</v>
      </c>
      <c r="B239" s="4" t="s">
        <v>496</v>
      </c>
      <c r="C239" s="3" t="s">
        <v>467</v>
      </c>
      <c r="D239" s="13">
        <v>152</v>
      </c>
      <c r="E239" s="13">
        <v>6337100</v>
      </c>
      <c r="F239" s="13">
        <v>831</v>
      </c>
      <c r="G239" s="22">
        <v>168446600</v>
      </c>
      <c r="H239" s="13">
        <v>137</v>
      </c>
      <c r="I239" s="22">
        <v>26981400</v>
      </c>
      <c r="J239" s="13">
        <v>217</v>
      </c>
      <c r="K239" s="13">
        <v>2781000</v>
      </c>
      <c r="L239" s="13">
        <v>16</v>
      </c>
      <c r="M239" s="22">
        <v>6480000</v>
      </c>
      <c r="N239" s="13">
        <v>16</v>
      </c>
      <c r="O239" s="13">
        <v>6480000</v>
      </c>
      <c r="P239" s="13"/>
      <c r="Q239" s="22"/>
      <c r="R239" s="13"/>
      <c r="S239" s="22"/>
      <c r="T239" s="9">
        <f t="shared" si="18"/>
        <v>1353</v>
      </c>
      <c r="U239" s="9">
        <f t="shared" si="18"/>
        <v>211026100</v>
      </c>
      <c r="V239" s="10">
        <f t="shared" si="19"/>
        <v>0.9260844985525487</v>
      </c>
      <c r="W239" s="11">
        <f t="shared" si="20"/>
        <v>968</v>
      </c>
      <c r="X239" s="11">
        <f t="shared" si="21"/>
        <v>195428000</v>
      </c>
      <c r="Y239" s="11">
        <f t="shared" si="22"/>
        <v>201888.42975206612</v>
      </c>
      <c r="Z239" s="12">
        <f t="shared" si="23"/>
        <v>0</v>
      </c>
    </row>
    <row r="240" spans="1:26" ht="12.75">
      <c r="A240" s="4" t="s">
        <v>497</v>
      </c>
      <c r="B240" s="4" t="s">
        <v>498</v>
      </c>
      <c r="C240" s="3" t="s">
        <v>467</v>
      </c>
      <c r="D240" s="13">
        <v>248</v>
      </c>
      <c r="E240" s="13">
        <v>4352800</v>
      </c>
      <c r="F240" s="13">
        <v>626</v>
      </c>
      <c r="G240" s="22">
        <v>54978500</v>
      </c>
      <c r="H240" s="13"/>
      <c r="I240" s="22"/>
      <c r="J240" s="13"/>
      <c r="K240" s="13"/>
      <c r="L240" s="13">
        <v>91</v>
      </c>
      <c r="M240" s="22">
        <v>16199600</v>
      </c>
      <c r="N240" s="13">
        <v>79</v>
      </c>
      <c r="O240" s="13">
        <v>14296100</v>
      </c>
      <c r="P240" s="13">
        <v>4</v>
      </c>
      <c r="Q240" s="22">
        <v>902800</v>
      </c>
      <c r="R240" s="13">
        <v>8</v>
      </c>
      <c r="S240" s="22">
        <v>1000700</v>
      </c>
      <c r="T240" s="9">
        <f t="shared" si="18"/>
        <v>965</v>
      </c>
      <c r="U240" s="9">
        <f t="shared" si="18"/>
        <v>75530900</v>
      </c>
      <c r="V240" s="10">
        <f t="shared" si="19"/>
        <v>0.7278941466340266</v>
      </c>
      <c r="W240" s="11">
        <f t="shared" si="20"/>
        <v>626</v>
      </c>
      <c r="X240" s="11">
        <f t="shared" si="21"/>
        <v>55979200</v>
      </c>
      <c r="Y240" s="11">
        <f t="shared" si="22"/>
        <v>87825.07987220447</v>
      </c>
      <c r="Z240" s="12">
        <f t="shared" si="23"/>
        <v>0.01324888224554454</v>
      </c>
    </row>
    <row r="241" spans="1:26" ht="12.75">
      <c r="A241" s="4" t="s">
        <v>499</v>
      </c>
      <c r="B241" s="4" t="s">
        <v>197</v>
      </c>
      <c r="C241" s="3" t="s">
        <v>467</v>
      </c>
      <c r="D241" s="13">
        <v>507</v>
      </c>
      <c r="E241" s="13">
        <v>34918100</v>
      </c>
      <c r="F241" s="13">
        <v>16113</v>
      </c>
      <c r="G241" s="22">
        <v>2089670700</v>
      </c>
      <c r="H241" s="13">
        <v>33</v>
      </c>
      <c r="I241" s="22">
        <v>4703400</v>
      </c>
      <c r="J241" s="13">
        <v>78</v>
      </c>
      <c r="K241" s="13">
        <v>640300</v>
      </c>
      <c r="L241" s="13">
        <v>783</v>
      </c>
      <c r="M241" s="22">
        <v>433509600</v>
      </c>
      <c r="N241" s="13">
        <v>763</v>
      </c>
      <c r="O241" s="13">
        <v>389647400</v>
      </c>
      <c r="P241" s="13">
        <v>12</v>
      </c>
      <c r="Q241" s="22">
        <v>5945200</v>
      </c>
      <c r="R241" s="13">
        <v>8</v>
      </c>
      <c r="S241" s="22">
        <v>37917000</v>
      </c>
      <c r="T241" s="9">
        <f t="shared" si="18"/>
        <v>17514</v>
      </c>
      <c r="U241" s="9">
        <f t="shared" si="18"/>
        <v>2563442100</v>
      </c>
      <c r="V241" s="10">
        <f t="shared" si="19"/>
        <v>0.8170163468876477</v>
      </c>
      <c r="W241" s="11">
        <f t="shared" si="20"/>
        <v>16146</v>
      </c>
      <c r="X241" s="11">
        <f t="shared" si="21"/>
        <v>2132291100</v>
      </c>
      <c r="Y241" s="11">
        <f t="shared" si="22"/>
        <v>129714.7342995169</v>
      </c>
      <c r="Z241" s="12">
        <f t="shared" si="23"/>
        <v>0.01479143999390507</v>
      </c>
    </row>
    <row r="242" spans="1:26" ht="12.75">
      <c r="A242" s="4" t="s">
        <v>500</v>
      </c>
      <c r="B242" s="4" t="s">
        <v>501</v>
      </c>
      <c r="C242" s="3" t="s">
        <v>467</v>
      </c>
      <c r="D242" s="13">
        <v>37</v>
      </c>
      <c r="E242" s="13">
        <v>1147100</v>
      </c>
      <c r="F242" s="13">
        <v>819</v>
      </c>
      <c r="G242" s="22">
        <v>133534800</v>
      </c>
      <c r="H242" s="13"/>
      <c r="I242" s="22"/>
      <c r="J242" s="13"/>
      <c r="K242" s="13"/>
      <c r="L242" s="13">
        <v>12</v>
      </c>
      <c r="M242" s="22">
        <v>2205800</v>
      </c>
      <c r="N242" s="13">
        <v>12</v>
      </c>
      <c r="O242" s="13">
        <v>2205800</v>
      </c>
      <c r="P242" s="13"/>
      <c r="Q242" s="22"/>
      <c r="R242" s="13"/>
      <c r="S242" s="22"/>
      <c r="T242" s="9">
        <f t="shared" si="18"/>
        <v>868</v>
      </c>
      <c r="U242" s="9">
        <f t="shared" si="18"/>
        <v>136887700</v>
      </c>
      <c r="V242" s="10">
        <f t="shared" si="19"/>
        <v>0.9755061996074155</v>
      </c>
      <c r="W242" s="11">
        <f t="shared" si="20"/>
        <v>819</v>
      </c>
      <c r="X242" s="11">
        <f t="shared" si="21"/>
        <v>133534800</v>
      </c>
      <c r="Y242" s="11">
        <f t="shared" si="22"/>
        <v>163046.15384615384</v>
      </c>
      <c r="Z242" s="12">
        <f t="shared" si="23"/>
        <v>0</v>
      </c>
    </row>
    <row r="243" spans="1:26" ht="12.75">
      <c r="A243" s="4" t="s">
        <v>502</v>
      </c>
      <c r="B243" s="4" t="s">
        <v>503</v>
      </c>
      <c r="C243" s="3" t="s">
        <v>467</v>
      </c>
      <c r="D243" s="13">
        <v>566</v>
      </c>
      <c r="E243" s="13">
        <v>27066000</v>
      </c>
      <c r="F243" s="13">
        <v>6632</v>
      </c>
      <c r="G243" s="22">
        <v>775094400</v>
      </c>
      <c r="H243" s="13">
        <v>10</v>
      </c>
      <c r="I243" s="22">
        <v>1272200</v>
      </c>
      <c r="J243" s="13">
        <v>38</v>
      </c>
      <c r="K243" s="13">
        <v>341100</v>
      </c>
      <c r="L243" s="13">
        <v>308</v>
      </c>
      <c r="M243" s="22">
        <v>608880800</v>
      </c>
      <c r="N243" s="13">
        <v>282</v>
      </c>
      <c r="O243" s="13">
        <v>302230900</v>
      </c>
      <c r="P243" s="13">
        <v>15</v>
      </c>
      <c r="Q243" s="22">
        <v>265049800</v>
      </c>
      <c r="R243" s="13">
        <v>11</v>
      </c>
      <c r="S243" s="22">
        <v>41600100</v>
      </c>
      <c r="T243" s="9">
        <f t="shared" si="18"/>
        <v>7554</v>
      </c>
      <c r="U243" s="9">
        <f t="shared" si="18"/>
        <v>1412654500</v>
      </c>
      <c r="V243" s="10">
        <f t="shared" si="19"/>
        <v>0.5495799574489021</v>
      </c>
      <c r="W243" s="11">
        <f t="shared" si="20"/>
        <v>6642</v>
      </c>
      <c r="X243" s="11">
        <f t="shared" si="21"/>
        <v>817966700</v>
      </c>
      <c r="Y243" s="11">
        <f t="shared" si="22"/>
        <v>116887.47365251431</v>
      </c>
      <c r="Z243" s="12">
        <f t="shared" si="23"/>
        <v>0.029448177172833132</v>
      </c>
    </row>
    <row r="244" spans="1:26" ht="12.75">
      <c r="A244" s="4" t="s">
        <v>504</v>
      </c>
      <c r="B244" s="4" t="s">
        <v>505</v>
      </c>
      <c r="C244" s="3" t="s">
        <v>467</v>
      </c>
      <c r="D244" s="13">
        <v>67</v>
      </c>
      <c r="E244" s="13">
        <v>1349900</v>
      </c>
      <c r="F244" s="13">
        <v>1395</v>
      </c>
      <c r="G244" s="22">
        <v>121301300</v>
      </c>
      <c r="H244" s="13"/>
      <c r="I244" s="22"/>
      <c r="J244" s="13"/>
      <c r="K244" s="13"/>
      <c r="L244" s="13">
        <v>142</v>
      </c>
      <c r="M244" s="22">
        <v>38580100</v>
      </c>
      <c r="N244" s="13">
        <v>103</v>
      </c>
      <c r="O244" s="13">
        <v>21150400</v>
      </c>
      <c r="P244" s="13">
        <v>29</v>
      </c>
      <c r="Q244" s="22">
        <v>11112000</v>
      </c>
      <c r="R244" s="13">
        <v>10</v>
      </c>
      <c r="S244" s="22">
        <v>6317700</v>
      </c>
      <c r="T244" s="9">
        <f t="shared" si="18"/>
        <v>1604</v>
      </c>
      <c r="U244" s="9">
        <f t="shared" si="18"/>
        <v>161231300</v>
      </c>
      <c r="V244" s="10">
        <f t="shared" si="19"/>
        <v>0.752343372533745</v>
      </c>
      <c r="W244" s="11">
        <f t="shared" si="20"/>
        <v>1395</v>
      </c>
      <c r="X244" s="11">
        <f t="shared" si="21"/>
        <v>127619000</v>
      </c>
      <c r="Y244" s="11">
        <f t="shared" si="22"/>
        <v>86954.33691756273</v>
      </c>
      <c r="Z244" s="12">
        <f t="shared" si="23"/>
        <v>0.03918407902187727</v>
      </c>
    </row>
    <row r="245" spans="1:26" ht="12.75">
      <c r="A245" s="4" t="s">
        <v>506</v>
      </c>
      <c r="B245" s="4" t="s">
        <v>507</v>
      </c>
      <c r="C245" s="3" t="s">
        <v>467</v>
      </c>
      <c r="D245" s="13">
        <v>161</v>
      </c>
      <c r="E245" s="13">
        <v>4575300</v>
      </c>
      <c r="F245" s="13">
        <v>2911</v>
      </c>
      <c r="G245" s="22">
        <v>266407400</v>
      </c>
      <c r="H245" s="13"/>
      <c r="I245" s="22"/>
      <c r="J245" s="13"/>
      <c r="K245" s="13"/>
      <c r="L245" s="13">
        <v>322</v>
      </c>
      <c r="M245" s="22">
        <v>100973200</v>
      </c>
      <c r="N245" s="13">
        <v>298</v>
      </c>
      <c r="O245" s="13">
        <v>86964300</v>
      </c>
      <c r="P245" s="13">
        <v>3</v>
      </c>
      <c r="Q245" s="22">
        <v>2017800</v>
      </c>
      <c r="R245" s="13">
        <v>21</v>
      </c>
      <c r="S245" s="22">
        <v>11991100</v>
      </c>
      <c r="T245" s="9">
        <f t="shared" si="18"/>
        <v>3394</v>
      </c>
      <c r="U245" s="9">
        <f t="shared" si="18"/>
        <v>371955900</v>
      </c>
      <c r="V245" s="10">
        <f t="shared" si="19"/>
        <v>0.7162338330968806</v>
      </c>
      <c r="W245" s="11">
        <f t="shared" si="20"/>
        <v>2911</v>
      </c>
      <c r="X245" s="11">
        <f t="shared" si="21"/>
        <v>278398500</v>
      </c>
      <c r="Y245" s="11">
        <f t="shared" si="22"/>
        <v>91517.48540020612</v>
      </c>
      <c r="Z245" s="12">
        <f t="shared" si="23"/>
        <v>0.032237961543290485</v>
      </c>
    </row>
    <row r="246" spans="1:26" ht="12.75">
      <c r="A246" s="4" t="s">
        <v>508</v>
      </c>
      <c r="B246" s="4" t="s">
        <v>509</v>
      </c>
      <c r="C246" s="3" t="s">
        <v>467</v>
      </c>
      <c r="D246" s="13">
        <v>119</v>
      </c>
      <c r="E246" s="13">
        <v>3095900</v>
      </c>
      <c r="F246" s="13">
        <v>1072</v>
      </c>
      <c r="G246" s="22">
        <v>151837500</v>
      </c>
      <c r="H246" s="13"/>
      <c r="I246" s="22"/>
      <c r="J246" s="13"/>
      <c r="K246" s="13"/>
      <c r="L246" s="13">
        <v>98</v>
      </c>
      <c r="M246" s="22">
        <v>39314900</v>
      </c>
      <c r="N246" s="13">
        <v>84</v>
      </c>
      <c r="O246" s="13">
        <v>29895900</v>
      </c>
      <c r="P246" s="13">
        <v>11</v>
      </c>
      <c r="Q246" s="22">
        <v>8911800</v>
      </c>
      <c r="R246" s="13">
        <v>3</v>
      </c>
      <c r="S246" s="22">
        <v>507200</v>
      </c>
      <c r="T246" s="9">
        <f t="shared" si="18"/>
        <v>1289</v>
      </c>
      <c r="U246" s="9">
        <f t="shared" si="18"/>
        <v>194248300</v>
      </c>
      <c r="V246" s="10">
        <f t="shared" si="19"/>
        <v>0.7816670725046242</v>
      </c>
      <c r="W246" s="11">
        <f t="shared" si="20"/>
        <v>1072</v>
      </c>
      <c r="X246" s="11">
        <f t="shared" si="21"/>
        <v>152344700</v>
      </c>
      <c r="Y246" s="11">
        <f t="shared" si="22"/>
        <v>141639.45895522388</v>
      </c>
      <c r="Z246" s="12">
        <f t="shared" si="23"/>
        <v>0.0026110910623156035</v>
      </c>
    </row>
    <row r="247" spans="1:26" ht="12.75">
      <c r="A247" s="4" t="s">
        <v>510</v>
      </c>
      <c r="B247" s="4" t="s">
        <v>511</v>
      </c>
      <c r="C247" s="3" t="s">
        <v>467</v>
      </c>
      <c r="D247" s="13">
        <v>476</v>
      </c>
      <c r="E247" s="13">
        <v>20050700</v>
      </c>
      <c r="F247" s="13">
        <v>2553</v>
      </c>
      <c r="G247" s="22">
        <v>466470800</v>
      </c>
      <c r="H247" s="13">
        <v>114</v>
      </c>
      <c r="I247" s="22">
        <v>15418600</v>
      </c>
      <c r="J247" s="13">
        <v>259</v>
      </c>
      <c r="K247" s="13">
        <v>5113700</v>
      </c>
      <c r="L247" s="13">
        <v>68</v>
      </c>
      <c r="M247" s="22">
        <v>56210700</v>
      </c>
      <c r="N247" s="13">
        <v>66</v>
      </c>
      <c r="O247" s="13">
        <v>42965500</v>
      </c>
      <c r="P247" s="13">
        <v>1</v>
      </c>
      <c r="Q247" s="22">
        <v>633900</v>
      </c>
      <c r="R247" s="13">
        <v>1</v>
      </c>
      <c r="S247" s="22">
        <v>12611300</v>
      </c>
      <c r="T247" s="9">
        <f t="shared" si="18"/>
        <v>3470</v>
      </c>
      <c r="U247" s="9">
        <f t="shared" si="18"/>
        <v>563264500</v>
      </c>
      <c r="V247" s="10">
        <f t="shared" si="19"/>
        <v>0.8555295070078089</v>
      </c>
      <c r="W247" s="11">
        <f t="shared" si="20"/>
        <v>2667</v>
      </c>
      <c r="X247" s="11">
        <f t="shared" si="21"/>
        <v>494500700</v>
      </c>
      <c r="Y247" s="11">
        <f t="shared" si="22"/>
        <v>180685.9392575928</v>
      </c>
      <c r="Z247" s="12">
        <f t="shared" si="23"/>
        <v>0.02238965885476539</v>
      </c>
    </row>
    <row r="248" spans="1:26" ht="12.75">
      <c r="A248" s="4" t="s">
        <v>512</v>
      </c>
      <c r="B248" s="4" t="s">
        <v>513</v>
      </c>
      <c r="C248" s="3" t="s">
        <v>514</v>
      </c>
      <c r="D248" s="13">
        <v>448</v>
      </c>
      <c r="E248" s="13">
        <v>83967600</v>
      </c>
      <c r="F248" s="13">
        <v>11022</v>
      </c>
      <c r="G248" s="22">
        <v>1495742100</v>
      </c>
      <c r="H248" s="13"/>
      <c r="I248" s="22"/>
      <c r="J248" s="13"/>
      <c r="K248" s="13"/>
      <c r="L248" s="13">
        <v>1676</v>
      </c>
      <c r="M248" s="22">
        <v>799649500</v>
      </c>
      <c r="N248" s="13">
        <v>1189</v>
      </c>
      <c r="O248" s="13">
        <v>346656800</v>
      </c>
      <c r="P248" s="13">
        <v>141</v>
      </c>
      <c r="Q248" s="22">
        <v>340326900</v>
      </c>
      <c r="R248" s="13">
        <v>346</v>
      </c>
      <c r="S248" s="22">
        <v>112665800</v>
      </c>
      <c r="T248" s="9">
        <f t="shared" si="18"/>
        <v>13146</v>
      </c>
      <c r="U248" s="9">
        <f t="shared" si="18"/>
        <v>2379359200</v>
      </c>
      <c r="V248" s="10">
        <f t="shared" si="19"/>
        <v>0.6286323225177602</v>
      </c>
      <c r="W248" s="11">
        <f t="shared" si="20"/>
        <v>11022</v>
      </c>
      <c r="X248" s="11">
        <f t="shared" si="21"/>
        <v>1608407900</v>
      </c>
      <c r="Y248" s="11">
        <f t="shared" si="22"/>
        <v>135705.14425694066</v>
      </c>
      <c r="Z248" s="12">
        <f t="shared" si="23"/>
        <v>0.04735132047317614</v>
      </c>
    </row>
    <row r="249" spans="1:26" ht="12.75">
      <c r="A249" s="4" t="s">
        <v>515</v>
      </c>
      <c r="B249" s="4" t="s">
        <v>516</v>
      </c>
      <c r="C249" s="3" t="s">
        <v>514</v>
      </c>
      <c r="D249" s="13">
        <v>7</v>
      </c>
      <c r="E249" s="13">
        <v>558400</v>
      </c>
      <c r="F249" s="13">
        <v>334</v>
      </c>
      <c r="G249" s="22">
        <v>25228900</v>
      </c>
      <c r="H249" s="13"/>
      <c r="I249" s="22"/>
      <c r="J249" s="13"/>
      <c r="K249" s="13"/>
      <c r="L249" s="13">
        <v>40</v>
      </c>
      <c r="M249" s="22">
        <v>13907300</v>
      </c>
      <c r="N249" s="13">
        <v>22</v>
      </c>
      <c r="O249" s="13">
        <v>2762500</v>
      </c>
      <c r="P249" s="13">
        <v>6</v>
      </c>
      <c r="Q249" s="22">
        <v>9650500</v>
      </c>
      <c r="R249" s="13">
        <v>12</v>
      </c>
      <c r="S249" s="22">
        <v>1494300</v>
      </c>
      <c r="T249" s="9">
        <f t="shared" si="18"/>
        <v>381</v>
      </c>
      <c r="U249" s="9">
        <f t="shared" si="18"/>
        <v>39694600</v>
      </c>
      <c r="V249" s="10">
        <f t="shared" si="19"/>
        <v>0.635575116010742</v>
      </c>
      <c r="W249" s="11">
        <f t="shared" si="20"/>
        <v>334</v>
      </c>
      <c r="X249" s="11">
        <f t="shared" si="21"/>
        <v>26723200</v>
      </c>
      <c r="Y249" s="11">
        <f t="shared" si="22"/>
        <v>75535.62874251496</v>
      </c>
      <c r="Z249" s="12">
        <f t="shared" si="23"/>
        <v>0.03764491895623082</v>
      </c>
    </row>
    <row r="250" spans="1:26" ht="12.75">
      <c r="A250" s="4" t="s">
        <v>517</v>
      </c>
      <c r="B250" s="4" t="s">
        <v>518</v>
      </c>
      <c r="C250" s="3" t="s">
        <v>514</v>
      </c>
      <c r="D250" s="13">
        <v>56</v>
      </c>
      <c r="E250" s="13">
        <v>3218800</v>
      </c>
      <c r="F250" s="13">
        <v>2297</v>
      </c>
      <c r="G250" s="22">
        <v>319510000</v>
      </c>
      <c r="H250" s="13"/>
      <c r="I250" s="22"/>
      <c r="J250" s="13"/>
      <c r="K250" s="13"/>
      <c r="L250" s="13">
        <v>263</v>
      </c>
      <c r="M250" s="22">
        <v>84863600</v>
      </c>
      <c r="N250" s="13">
        <v>128</v>
      </c>
      <c r="O250" s="13">
        <v>37033600</v>
      </c>
      <c r="P250" s="13">
        <v>61</v>
      </c>
      <c r="Q250" s="22">
        <v>13082300</v>
      </c>
      <c r="R250" s="13">
        <v>74</v>
      </c>
      <c r="S250" s="22">
        <v>34747700</v>
      </c>
      <c r="T250" s="9">
        <f t="shared" si="18"/>
        <v>2616</v>
      </c>
      <c r="U250" s="9">
        <f t="shared" si="18"/>
        <v>407592400</v>
      </c>
      <c r="V250" s="10">
        <f t="shared" si="19"/>
        <v>0.7838958724451192</v>
      </c>
      <c r="W250" s="11">
        <f t="shared" si="20"/>
        <v>2297</v>
      </c>
      <c r="X250" s="11">
        <f t="shared" si="21"/>
        <v>354257700</v>
      </c>
      <c r="Y250" s="11">
        <f t="shared" si="22"/>
        <v>139098.8245537658</v>
      </c>
      <c r="Z250" s="12">
        <f t="shared" si="23"/>
        <v>0.08525109889193223</v>
      </c>
    </row>
    <row r="251" spans="1:26" ht="12.75">
      <c r="A251" s="4" t="s">
        <v>519</v>
      </c>
      <c r="B251" s="4" t="s">
        <v>520</v>
      </c>
      <c r="C251" s="3" t="s">
        <v>514</v>
      </c>
      <c r="D251" s="13">
        <v>109</v>
      </c>
      <c r="E251" s="13">
        <v>16068690</v>
      </c>
      <c r="F251" s="13">
        <v>1938</v>
      </c>
      <c r="G251" s="22">
        <v>269926765</v>
      </c>
      <c r="H251" s="13"/>
      <c r="I251" s="22"/>
      <c r="J251" s="13"/>
      <c r="K251" s="13"/>
      <c r="L251" s="13">
        <v>399</v>
      </c>
      <c r="M251" s="22">
        <v>186957810</v>
      </c>
      <c r="N251" s="13">
        <v>256</v>
      </c>
      <c r="O251" s="13">
        <v>61596530</v>
      </c>
      <c r="P251" s="13">
        <v>70</v>
      </c>
      <c r="Q251" s="22">
        <v>107866430</v>
      </c>
      <c r="R251" s="13">
        <v>73</v>
      </c>
      <c r="S251" s="22">
        <v>17494850</v>
      </c>
      <c r="T251" s="9">
        <f t="shared" si="18"/>
        <v>2446</v>
      </c>
      <c r="U251" s="9">
        <f t="shared" si="18"/>
        <v>472953265</v>
      </c>
      <c r="V251" s="10">
        <f t="shared" si="19"/>
        <v>0.5707260843204032</v>
      </c>
      <c r="W251" s="11">
        <f t="shared" si="20"/>
        <v>1938</v>
      </c>
      <c r="X251" s="11">
        <f t="shared" si="21"/>
        <v>287421615</v>
      </c>
      <c r="Y251" s="11">
        <f t="shared" si="22"/>
        <v>139281.09649122806</v>
      </c>
      <c r="Z251" s="12">
        <f t="shared" si="23"/>
        <v>0.036990652765659625</v>
      </c>
    </row>
    <row r="252" spans="1:26" ht="12.75">
      <c r="A252" s="4" t="s">
        <v>521</v>
      </c>
      <c r="B252" s="4" t="s">
        <v>522</v>
      </c>
      <c r="C252" s="3" t="s">
        <v>514</v>
      </c>
      <c r="D252" s="13">
        <v>673</v>
      </c>
      <c r="E252" s="13">
        <v>60492100</v>
      </c>
      <c r="F252" s="13">
        <v>11323</v>
      </c>
      <c r="G252" s="22">
        <v>1875359700</v>
      </c>
      <c r="H252" s="13"/>
      <c r="I252" s="22"/>
      <c r="J252" s="13"/>
      <c r="K252" s="13"/>
      <c r="L252" s="13">
        <v>1379</v>
      </c>
      <c r="M252" s="22">
        <v>881651200</v>
      </c>
      <c r="N252" s="13">
        <v>963</v>
      </c>
      <c r="O252" s="13">
        <v>475425100</v>
      </c>
      <c r="P252" s="13">
        <v>47</v>
      </c>
      <c r="Q252" s="22">
        <v>45659400</v>
      </c>
      <c r="R252" s="13">
        <v>369</v>
      </c>
      <c r="S252" s="22">
        <v>360566700</v>
      </c>
      <c r="T252" s="9">
        <f t="shared" si="18"/>
        <v>13375</v>
      </c>
      <c r="U252" s="9">
        <f t="shared" si="18"/>
        <v>2817503000</v>
      </c>
      <c r="V252" s="10">
        <f t="shared" si="19"/>
        <v>0.6656105423845157</v>
      </c>
      <c r="W252" s="11">
        <f t="shared" si="20"/>
        <v>11323</v>
      </c>
      <c r="X252" s="11">
        <f t="shared" si="21"/>
        <v>2235926400</v>
      </c>
      <c r="Y252" s="11">
        <f t="shared" si="22"/>
        <v>165623.92475492362</v>
      </c>
      <c r="Z252" s="12">
        <f t="shared" si="23"/>
        <v>0.12797384776520201</v>
      </c>
    </row>
    <row r="253" spans="1:26" ht="12.75">
      <c r="A253" s="4" t="s">
        <v>523</v>
      </c>
      <c r="B253" s="4" t="s">
        <v>1156</v>
      </c>
      <c r="C253" s="3" t="s">
        <v>514</v>
      </c>
      <c r="D253" s="13">
        <v>6771</v>
      </c>
      <c r="E253" s="13">
        <v>346505428</v>
      </c>
      <c r="F253" s="13">
        <v>33532</v>
      </c>
      <c r="G253" s="22">
        <v>3122714174</v>
      </c>
      <c r="H253" s="13"/>
      <c r="I253" s="22"/>
      <c r="J253" s="13"/>
      <c r="K253" s="13"/>
      <c r="L253" s="13">
        <v>5823</v>
      </c>
      <c r="M253" s="22">
        <v>2228061976</v>
      </c>
      <c r="N253" s="13">
        <v>3469</v>
      </c>
      <c r="O253" s="13">
        <v>1354389526</v>
      </c>
      <c r="P253" s="13">
        <v>677</v>
      </c>
      <c r="Q253" s="22">
        <v>468631900</v>
      </c>
      <c r="R253" s="13">
        <v>1677</v>
      </c>
      <c r="S253" s="22">
        <v>405040550</v>
      </c>
      <c r="T253" s="9">
        <f t="shared" si="18"/>
        <v>46126</v>
      </c>
      <c r="U253" s="9">
        <f t="shared" si="18"/>
        <v>5697281578</v>
      </c>
      <c r="V253" s="10">
        <f t="shared" si="19"/>
        <v>0.5481059925242824</v>
      </c>
      <c r="W253" s="11">
        <f t="shared" si="20"/>
        <v>33532</v>
      </c>
      <c r="X253" s="11">
        <f t="shared" si="21"/>
        <v>3527754724</v>
      </c>
      <c r="Y253" s="11">
        <f t="shared" si="22"/>
        <v>93126.39192413217</v>
      </c>
      <c r="Z253" s="12">
        <f t="shared" si="23"/>
        <v>0.0710936513238279</v>
      </c>
    </row>
    <row r="254" spans="1:26" ht="12.75">
      <c r="A254" s="4" t="s">
        <v>524</v>
      </c>
      <c r="B254" s="4" t="s">
        <v>525</v>
      </c>
      <c r="C254" s="3" t="s">
        <v>514</v>
      </c>
      <c r="D254" s="13">
        <v>183</v>
      </c>
      <c r="E254" s="13">
        <v>16500400</v>
      </c>
      <c r="F254" s="13">
        <v>7091</v>
      </c>
      <c r="G254" s="22">
        <v>666130000</v>
      </c>
      <c r="H254" s="13"/>
      <c r="I254" s="22"/>
      <c r="J254" s="13"/>
      <c r="K254" s="13"/>
      <c r="L254" s="13">
        <v>850</v>
      </c>
      <c r="M254" s="22">
        <v>381217800</v>
      </c>
      <c r="N254" s="13">
        <v>490</v>
      </c>
      <c r="O254" s="13">
        <v>104965500</v>
      </c>
      <c r="P254" s="13">
        <v>222</v>
      </c>
      <c r="Q254" s="22">
        <v>241456200</v>
      </c>
      <c r="R254" s="13">
        <v>138</v>
      </c>
      <c r="S254" s="22">
        <v>34796100</v>
      </c>
      <c r="T254" s="9">
        <f t="shared" si="18"/>
        <v>8124</v>
      </c>
      <c r="U254" s="9">
        <f t="shared" si="18"/>
        <v>1063848200</v>
      </c>
      <c r="V254" s="10">
        <f t="shared" si="19"/>
        <v>0.6261513625722166</v>
      </c>
      <c r="W254" s="11">
        <f t="shared" si="20"/>
        <v>7091</v>
      </c>
      <c r="X254" s="11">
        <f t="shared" si="21"/>
        <v>700926100</v>
      </c>
      <c r="Y254" s="11">
        <f t="shared" si="22"/>
        <v>93940.20589479622</v>
      </c>
      <c r="Z254" s="12">
        <f t="shared" si="23"/>
        <v>0.03270776789395329</v>
      </c>
    </row>
    <row r="255" spans="1:26" ht="12.75">
      <c r="A255" s="4" t="s">
        <v>526</v>
      </c>
      <c r="B255" s="4" t="s">
        <v>527</v>
      </c>
      <c r="C255" s="3" t="s">
        <v>514</v>
      </c>
      <c r="D255" s="13">
        <v>412</v>
      </c>
      <c r="E255" s="13">
        <v>92345000</v>
      </c>
      <c r="F255" s="13">
        <v>10070</v>
      </c>
      <c r="G255" s="22">
        <v>1346687400</v>
      </c>
      <c r="H255" s="13"/>
      <c r="I255" s="22"/>
      <c r="J255" s="13"/>
      <c r="K255" s="13"/>
      <c r="L255" s="13">
        <v>1073</v>
      </c>
      <c r="M255" s="22">
        <v>1036173700</v>
      </c>
      <c r="N255" s="13">
        <v>694</v>
      </c>
      <c r="O255" s="13">
        <v>583305400</v>
      </c>
      <c r="P255" s="13">
        <v>211</v>
      </c>
      <c r="Q255" s="22">
        <v>278985500</v>
      </c>
      <c r="R255" s="13">
        <v>168</v>
      </c>
      <c r="S255" s="22">
        <v>173882800</v>
      </c>
      <c r="T255" s="9">
        <f t="shared" si="18"/>
        <v>11555</v>
      </c>
      <c r="U255" s="9">
        <f t="shared" si="18"/>
        <v>2475206100</v>
      </c>
      <c r="V255" s="10">
        <f t="shared" si="19"/>
        <v>0.5440708149515308</v>
      </c>
      <c r="W255" s="11">
        <f t="shared" si="20"/>
        <v>10070</v>
      </c>
      <c r="X255" s="11">
        <f t="shared" si="21"/>
        <v>1520570200</v>
      </c>
      <c r="Y255" s="11">
        <f t="shared" si="22"/>
        <v>133732.61171797419</v>
      </c>
      <c r="Z255" s="12">
        <f t="shared" si="23"/>
        <v>0.07024982687300262</v>
      </c>
    </row>
    <row r="256" spans="1:26" ht="12.75">
      <c r="A256" s="4" t="s">
        <v>528</v>
      </c>
      <c r="B256" s="4" t="s">
        <v>529</v>
      </c>
      <c r="C256" s="3" t="s">
        <v>514</v>
      </c>
      <c r="D256" s="13">
        <v>169</v>
      </c>
      <c r="E256" s="13">
        <v>76599400</v>
      </c>
      <c r="F256" s="13">
        <v>4633</v>
      </c>
      <c r="G256" s="22">
        <v>768487800</v>
      </c>
      <c r="H256" s="13"/>
      <c r="I256" s="22"/>
      <c r="J256" s="13"/>
      <c r="K256" s="13"/>
      <c r="L256" s="13">
        <v>401</v>
      </c>
      <c r="M256" s="22">
        <v>1695126575</v>
      </c>
      <c r="N256" s="13">
        <v>234</v>
      </c>
      <c r="O256" s="13">
        <v>765539075</v>
      </c>
      <c r="P256" s="13">
        <v>156</v>
      </c>
      <c r="Q256" s="22">
        <v>912751300</v>
      </c>
      <c r="R256" s="13">
        <v>11</v>
      </c>
      <c r="S256" s="22">
        <v>16836200</v>
      </c>
      <c r="T256" s="9">
        <f t="shared" si="18"/>
        <v>5203</v>
      </c>
      <c r="U256" s="9">
        <f t="shared" si="18"/>
        <v>2540213775</v>
      </c>
      <c r="V256" s="10">
        <f t="shared" si="19"/>
        <v>0.30252879012121725</v>
      </c>
      <c r="W256" s="11">
        <f t="shared" si="20"/>
        <v>4633</v>
      </c>
      <c r="X256" s="11">
        <f t="shared" si="21"/>
        <v>785324000</v>
      </c>
      <c r="Y256" s="11">
        <f t="shared" si="22"/>
        <v>165872.6095402547</v>
      </c>
      <c r="Z256" s="12">
        <f t="shared" si="23"/>
        <v>0.006627867373091464</v>
      </c>
    </row>
    <row r="257" spans="1:26" ht="12.75">
      <c r="A257" s="4" t="s">
        <v>530</v>
      </c>
      <c r="B257" s="4" t="s">
        <v>1157</v>
      </c>
      <c r="C257" s="3" t="s">
        <v>514</v>
      </c>
      <c r="D257" s="13">
        <v>378</v>
      </c>
      <c r="E257" s="13">
        <v>25424100</v>
      </c>
      <c r="F257" s="13">
        <v>5213</v>
      </c>
      <c r="G257" s="22">
        <v>669130200</v>
      </c>
      <c r="H257" s="13"/>
      <c r="I257" s="22"/>
      <c r="J257" s="13"/>
      <c r="K257" s="13"/>
      <c r="L257" s="13">
        <v>2161</v>
      </c>
      <c r="M257" s="22">
        <v>729116900</v>
      </c>
      <c r="N257" s="13">
        <v>1358</v>
      </c>
      <c r="O257" s="13">
        <v>432436500</v>
      </c>
      <c r="P257" s="13">
        <v>96</v>
      </c>
      <c r="Q257" s="22">
        <v>33740700</v>
      </c>
      <c r="R257" s="13">
        <v>707</v>
      </c>
      <c r="S257" s="22">
        <v>262939700</v>
      </c>
      <c r="T257" s="9">
        <f t="shared" si="18"/>
        <v>7752</v>
      </c>
      <c r="U257" s="9">
        <f t="shared" si="18"/>
        <v>1423671200</v>
      </c>
      <c r="V257" s="10">
        <f t="shared" si="19"/>
        <v>0.47000332661080735</v>
      </c>
      <c r="W257" s="11">
        <f t="shared" si="20"/>
        <v>5213</v>
      </c>
      <c r="X257" s="11">
        <f t="shared" si="21"/>
        <v>932069900</v>
      </c>
      <c r="Y257" s="11">
        <f t="shared" si="22"/>
        <v>128357.98964128141</v>
      </c>
      <c r="Z257" s="12">
        <f t="shared" si="23"/>
        <v>0.1846913107464701</v>
      </c>
    </row>
    <row r="258" spans="1:26" ht="12.75">
      <c r="A258" s="4" t="s">
        <v>531</v>
      </c>
      <c r="B258" s="4" t="s">
        <v>532</v>
      </c>
      <c r="C258" s="3" t="s">
        <v>514</v>
      </c>
      <c r="D258" s="13">
        <v>169</v>
      </c>
      <c r="E258" s="13">
        <v>138349050</v>
      </c>
      <c r="F258" s="13">
        <v>2579</v>
      </c>
      <c r="G258" s="22">
        <v>608879940</v>
      </c>
      <c r="H258" s="13"/>
      <c r="I258" s="22"/>
      <c r="J258" s="13"/>
      <c r="K258" s="13"/>
      <c r="L258" s="13">
        <v>207</v>
      </c>
      <c r="M258" s="22">
        <v>343659150</v>
      </c>
      <c r="N258" s="13">
        <v>65</v>
      </c>
      <c r="O258" s="13">
        <v>236164100</v>
      </c>
      <c r="P258" s="13">
        <v>23</v>
      </c>
      <c r="Q258" s="22">
        <v>49489000</v>
      </c>
      <c r="R258" s="13">
        <v>119</v>
      </c>
      <c r="S258" s="22">
        <v>58006050</v>
      </c>
      <c r="T258" s="9">
        <f t="shared" si="18"/>
        <v>2955</v>
      </c>
      <c r="U258" s="9">
        <f t="shared" si="18"/>
        <v>1090888140</v>
      </c>
      <c r="V258" s="10">
        <f t="shared" si="19"/>
        <v>0.5581506642835076</v>
      </c>
      <c r="W258" s="11">
        <f t="shared" si="20"/>
        <v>2579</v>
      </c>
      <c r="X258" s="11">
        <f t="shared" si="21"/>
        <v>666885990</v>
      </c>
      <c r="Y258" s="11">
        <f t="shared" si="22"/>
        <v>236091.48507173322</v>
      </c>
      <c r="Z258" s="12">
        <f t="shared" si="23"/>
        <v>0.05317323369195305</v>
      </c>
    </row>
    <row r="259" spans="1:26" ht="12.75">
      <c r="A259" s="4" t="s">
        <v>533</v>
      </c>
      <c r="B259" s="4" t="s">
        <v>534</v>
      </c>
      <c r="C259" s="3" t="s">
        <v>514</v>
      </c>
      <c r="D259" s="13">
        <v>913</v>
      </c>
      <c r="E259" s="13">
        <v>41208700</v>
      </c>
      <c r="F259" s="13">
        <v>4016</v>
      </c>
      <c r="G259" s="22">
        <v>441154200</v>
      </c>
      <c r="H259" s="13"/>
      <c r="I259" s="22"/>
      <c r="J259" s="13"/>
      <c r="K259" s="13"/>
      <c r="L259" s="13">
        <v>1284</v>
      </c>
      <c r="M259" s="22">
        <v>467577800</v>
      </c>
      <c r="N259" s="13">
        <v>732</v>
      </c>
      <c r="O259" s="13">
        <v>234873100</v>
      </c>
      <c r="P259" s="13">
        <v>141</v>
      </c>
      <c r="Q259" s="22">
        <v>39607000</v>
      </c>
      <c r="R259" s="13">
        <v>411</v>
      </c>
      <c r="S259" s="22">
        <v>193097700</v>
      </c>
      <c r="T259" s="9">
        <f aca="true" t="shared" si="24" ref="T259:U322">R259+P259+N259+J259+H259+F259+D259</f>
        <v>6213</v>
      </c>
      <c r="U259" s="9">
        <f t="shared" si="24"/>
        <v>949940700</v>
      </c>
      <c r="V259" s="10">
        <f aca="true" t="shared" si="25" ref="V259:V322">(G259+I259)/U259</f>
        <v>0.4644018305563705</v>
      </c>
      <c r="W259" s="11">
        <f aca="true" t="shared" si="26" ref="W259:W322">F259+H259</f>
        <v>4016</v>
      </c>
      <c r="X259" s="11">
        <f aca="true" t="shared" si="27" ref="X259:X322">G259+I259+S259</f>
        <v>634251900</v>
      </c>
      <c r="Y259" s="11">
        <f aca="true" t="shared" si="28" ref="Y259:Y322">(G259+I259)/W259</f>
        <v>109849.15338645419</v>
      </c>
      <c r="Z259" s="12">
        <f aca="true" t="shared" si="29" ref="Z259:Z322">S259/U259</f>
        <v>0.2032734253832897</v>
      </c>
    </row>
    <row r="260" spans="1:26" ht="12.75">
      <c r="A260" s="4" t="s">
        <v>535</v>
      </c>
      <c r="B260" s="4" t="s">
        <v>536</v>
      </c>
      <c r="C260" s="3" t="s">
        <v>537</v>
      </c>
      <c r="D260" s="13">
        <v>237</v>
      </c>
      <c r="E260" s="13">
        <v>33421700</v>
      </c>
      <c r="F260" s="13">
        <v>1431</v>
      </c>
      <c r="G260" s="22">
        <v>613108800</v>
      </c>
      <c r="H260" s="13">
        <v>253</v>
      </c>
      <c r="I260" s="22">
        <v>110104700</v>
      </c>
      <c r="J260" s="13">
        <v>383</v>
      </c>
      <c r="K260" s="13">
        <v>3972780</v>
      </c>
      <c r="L260" s="13">
        <v>36</v>
      </c>
      <c r="M260" s="22">
        <v>24433188</v>
      </c>
      <c r="N260" s="13">
        <v>32</v>
      </c>
      <c r="O260" s="13">
        <v>21479488</v>
      </c>
      <c r="P260" s="13">
        <v>3</v>
      </c>
      <c r="Q260" s="22">
        <v>2534800</v>
      </c>
      <c r="R260" s="13">
        <v>1</v>
      </c>
      <c r="S260" s="22">
        <v>418900</v>
      </c>
      <c r="T260" s="9">
        <f t="shared" si="24"/>
        <v>2340</v>
      </c>
      <c r="U260" s="9">
        <f t="shared" si="24"/>
        <v>785041168</v>
      </c>
      <c r="V260" s="10">
        <f t="shared" si="25"/>
        <v>0.9212427697804505</v>
      </c>
      <c r="W260" s="11">
        <f t="shared" si="26"/>
        <v>1684</v>
      </c>
      <c r="X260" s="11">
        <f t="shared" si="27"/>
        <v>723632400</v>
      </c>
      <c r="Y260" s="11">
        <f t="shared" si="28"/>
        <v>429461.6983372922</v>
      </c>
      <c r="Z260" s="12">
        <f t="shared" si="29"/>
        <v>0.0005336025893612754</v>
      </c>
    </row>
    <row r="261" spans="1:26" ht="12.75">
      <c r="A261" s="4" t="s">
        <v>538</v>
      </c>
      <c r="B261" s="4" t="s">
        <v>539</v>
      </c>
      <c r="C261" s="3" t="s">
        <v>537</v>
      </c>
      <c r="D261" s="13">
        <v>153</v>
      </c>
      <c r="E261" s="13">
        <v>7322000</v>
      </c>
      <c r="F261" s="13">
        <v>1268</v>
      </c>
      <c r="G261" s="22">
        <v>447447700</v>
      </c>
      <c r="H261" s="13">
        <v>128</v>
      </c>
      <c r="I261" s="22">
        <v>40212800</v>
      </c>
      <c r="J261" s="13">
        <v>214</v>
      </c>
      <c r="K261" s="13">
        <v>1946328</v>
      </c>
      <c r="L261" s="13">
        <v>31</v>
      </c>
      <c r="M261" s="22">
        <v>29423800</v>
      </c>
      <c r="N261" s="13">
        <v>24</v>
      </c>
      <c r="O261" s="13">
        <v>21090800</v>
      </c>
      <c r="P261" s="13">
        <v>7</v>
      </c>
      <c r="Q261" s="22">
        <v>8333000</v>
      </c>
      <c r="R261" s="13"/>
      <c r="S261" s="22"/>
      <c r="T261" s="9">
        <f t="shared" si="24"/>
        <v>1794</v>
      </c>
      <c r="U261" s="9">
        <f t="shared" si="24"/>
        <v>526352628</v>
      </c>
      <c r="V261" s="10">
        <f t="shared" si="25"/>
        <v>0.9264901019929932</v>
      </c>
      <c r="W261" s="11">
        <f t="shared" si="26"/>
        <v>1396</v>
      </c>
      <c r="X261" s="11">
        <f t="shared" si="27"/>
        <v>487660500</v>
      </c>
      <c r="Y261" s="11">
        <f t="shared" si="28"/>
        <v>349327.005730659</v>
      </c>
      <c r="Z261" s="12">
        <f t="shared" si="29"/>
        <v>0</v>
      </c>
    </row>
    <row r="262" spans="1:26" ht="12.75">
      <c r="A262" s="4" t="s">
        <v>540</v>
      </c>
      <c r="B262" s="4" t="s">
        <v>541</v>
      </c>
      <c r="C262" s="3" t="s">
        <v>537</v>
      </c>
      <c r="D262" s="13">
        <v>34</v>
      </c>
      <c r="E262" s="13">
        <v>832500</v>
      </c>
      <c r="F262" s="13">
        <v>315</v>
      </c>
      <c r="G262" s="22">
        <v>95540300</v>
      </c>
      <c r="H262" s="13">
        <v>1</v>
      </c>
      <c r="I262" s="22">
        <v>432100</v>
      </c>
      <c r="J262" s="13">
        <v>6</v>
      </c>
      <c r="K262" s="13">
        <v>124400</v>
      </c>
      <c r="L262" s="13">
        <v>30</v>
      </c>
      <c r="M262" s="22">
        <v>24960100</v>
      </c>
      <c r="N262" s="13">
        <v>22</v>
      </c>
      <c r="O262" s="13">
        <v>18905700</v>
      </c>
      <c r="P262" s="13">
        <v>5</v>
      </c>
      <c r="Q262" s="22">
        <v>4850500</v>
      </c>
      <c r="R262" s="13">
        <v>3</v>
      </c>
      <c r="S262" s="22">
        <v>1203900</v>
      </c>
      <c r="T262" s="9">
        <f t="shared" si="24"/>
        <v>386</v>
      </c>
      <c r="U262" s="9">
        <f t="shared" si="24"/>
        <v>121889400</v>
      </c>
      <c r="V262" s="10">
        <f t="shared" si="25"/>
        <v>0.7873728150273936</v>
      </c>
      <c r="W262" s="11">
        <f t="shared" si="26"/>
        <v>316</v>
      </c>
      <c r="X262" s="11">
        <f t="shared" si="27"/>
        <v>97176300</v>
      </c>
      <c r="Y262" s="11">
        <f t="shared" si="28"/>
        <v>303710.12658227846</v>
      </c>
      <c r="Z262" s="12">
        <f t="shared" si="29"/>
        <v>0.009876986842170032</v>
      </c>
    </row>
    <row r="263" spans="1:26" ht="12.75">
      <c r="A263" s="4" t="s">
        <v>542</v>
      </c>
      <c r="B263" s="4" t="s">
        <v>543</v>
      </c>
      <c r="C263" s="3" t="s">
        <v>537</v>
      </c>
      <c r="D263" s="13">
        <v>62</v>
      </c>
      <c r="E263" s="13">
        <v>3199100</v>
      </c>
      <c r="F263" s="13">
        <v>384</v>
      </c>
      <c r="G263" s="22">
        <v>140743600</v>
      </c>
      <c r="H263" s="13">
        <v>6</v>
      </c>
      <c r="I263" s="22">
        <v>1957500</v>
      </c>
      <c r="J263" s="13">
        <v>19</v>
      </c>
      <c r="K263" s="13">
        <v>27508</v>
      </c>
      <c r="L263" s="13">
        <v>33</v>
      </c>
      <c r="M263" s="22">
        <v>15871100</v>
      </c>
      <c r="N263" s="13">
        <v>30</v>
      </c>
      <c r="O263" s="13">
        <v>14999300</v>
      </c>
      <c r="P263" s="13">
        <v>1</v>
      </c>
      <c r="Q263" s="22">
        <v>396100</v>
      </c>
      <c r="R263" s="13">
        <v>2</v>
      </c>
      <c r="S263" s="22">
        <v>475700</v>
      </c>
      <c r="T263" s="9">
        <f t="shared" si="24"/>
        <v>504</v>
      </c>
      <c r="U263" s="9">
        <f t="shared" si="24"/>
        <v>161798808</v>
      </c>
      <c r="V263" s="10">
        <f t="shared" si="25"/>
        <v>0.8819663244985093</v>
      </c>
      <c r="W263" s="11">
        <f t="shared" si="26"/>
        <v>390</v>
      </c>
      <c r="X263" s="11">
        <f t="shared" si="27"/>
        <v>143176800</v>
      </c>
      <c r="Y263" s="11">
        <f t="shared" si="28"/>
        <v>365900.25641025644</v>
      </c>
      <c r="Z263" s="12">
        <f t="shared" si="29"/>
        <v>0.0029400711036140638</v>
      </c>
    </row>
    <row r="264" spans="1:26" ht="12.75">
      <c r="A264" s="4" t="s">
        <v>544</v>
      </c>
      <c r="B264" s="4" t="s">
        <v>545</v>
      </c>
      <c r="C264" s="3" t="s">
        <v>537</v>
      </c>
      <c r="D264" s="13">
        <v>39</v>
      </c>
      <c r="E264" s="13">
        <v>4204500</v>
      </c>
      <c r="F264" s="13">
        <v>856</v>
      </c>
      <c r="G264" s="22">
        <v>321272600</v>
      </c>
      <c r="H264" s="13">
        <v>1</v>
      </c>
      <c r="I264" s="22">
        <v>214700</v>
      </c>
      <c r="J264" s="13">
        <v>4</v>
      </c>
      <c r="K264" s="13">
        <v>73800</v>
      </c>
      <c r="L264" s="13">
        <v>131</v>
      </c>
      <c r="M264" s="22">
        <v>92178300</v>
      </c>
      <c r="N264" s="13">
        <v>123</v>
      </c>
      <c r="O264" s="13">
        <v>84349200</v>
      </c>
      <c r="P264" s="13"/>
      <c r="Q264" s="22"/>
      <c r="R264" s="13">
        <v>8</v>
      </c>
      <c r="S264" s="22">
        <v>7829100</v>
      </c>
      <c r="T264" s="9">
        <f t="shared" si="24"/>
        <v>1031</v>
      </c>
      <c r="U264" s="9">
        <f t="shared" si="24"/>
        <v>417943900</v>
      </c>
      <c r="V264" s="10">
        <f t="shared" si="25"/>
        <v>0.7692116095007009</v>
      </c>
      <c r="W264" s="11">
        <f t="shared" si="26"/>
        <v>857</v>
      </c>
      <c r="X264" s="11">
        <f t="shared" si="27"/>
        <v>329316400</v>
      </c>
      <c r="Y264" s="11">
        <f t="shared" si="28"/>
        <v>375131.0385064177</v>
      </c>
      <c r="Z264" s="12">
        <f t="shared" si="29"/>
        <v>0.018732418393951917</v>
      </c>
    </row>
    <row r="265" spans="1:26" ht="12.75">
      <c r="A265" s="4" t="s">
        <v>546</v>
      </c>
      <c r="B265" s="4" t="s">
        <v>547</v>
      </c>
      <c r="C265" s="3" t="s">
        <v>537</v>
      </c>
      <c r="D265" s="13">
        <v>185</v>
      </c>
      <c r="E265" s="13">
        <v>20364500</v>
      </c>
      <c r="F265" s="13">
        <v>4328</v>
      </c>
      <c r="G265" s="22">
        <v>2080587600</v>
      </c>
      <c r="H265" s="13">
        <v>135</v>
      </c>
      <c r="I265" s="22">
        <v>70948100</v>
      </c>
      <c r="J265" s="13">
        <v>228</v>
      </c>
      <c r="K265" s="13">
        <v>2861516</v>
      </c>
      <c r="L265" s="13">
        <v>277</v>
      </c>
      <c r="M265" s="22">
        <v>402639700</v>
      </c>
      <c r="N265" s="13">
        <v>265</v>
      </c>
      <c r="O265" s="13">
        <v>221664300</v>
      </c>
      <c r="P265" s="13">
        <v>8</v>
      </c>
      <c r="Q265" s="22">
        <v>162969600</v>
      </c>
      <c r="R265" s="13">
        <v>4</v>
      </c>
      <c r="S265" s="22">
        <v>18005800</v>
      </c>
      <c r="T265" s="9">
        <f t="shared" si="24"/>
        <v>5153</v>
      </c>
      <c r="U265" s="9">
        <f t="shared" si="24"/>
        <v>2577401416</v>
      </c>
      <c r="V265" s="10">
        <f t="shared" si="25"/>
        <v>0.8347693481673791</v>
      </c>
      <c r="W265" s="11">
        <f t="shared" si="26"/>
        <v>4463</v>
      </c>
      <c r="X265" s="11">
        <f t="shared" si="27"/>
        <v>2169541500</v>
      </c>
      <c r="Y265" s="11">
        <f t="shared" si="28"/>
        <v>482082.8366569572</v>
      </c>
      <c r="Z265" s="12">
        <f t="shared" si="29"/>
        <v>0.006986028597727751</v>
      </c>
    </row>
    <row r="266" spans="1:26" ht="12.75">
      <c r="A266" s="4" t="s">
        <v>548</v>
      </c>
      <c r="B266" s="4" t="s">
        <v>549</v>
      </c>
      <c r="C266" s="3" t="s">
        <v>537</v>
      </c>
      <c r="D266" s="13">
        <v>129</v>
      </c>
      <c r="E266" s="13">
        <v>11832320</v>
      </c>
      <c r="F266" s="13">
        <v>1285</v>
      </c>
      <c r="G266" s="22">
        <v>580165800</v>
      </c>
      <c r="H266" s="13">
        <v>472</v>
      </c>
      <c r="I266" s="22">
        <v>263013500</v>
      </c>
      <c r="J266" s="13">
        <v>705</v>
      </c>
      <c r="K266" s="13">
        <v>6573000</v>
      </c>
      <c r="L266" s="13">
        <v>46</v>
      </c>
      <c r="M266" s="22">
        <v>28343300</v>
      </c>
      <c r="N266" s="13">
        <v>34</v>
      </c>
      <c r="O266" s="13">
        <v>18552800</v>
      </c>
      <c r="P266" s="13">
        <v>10</v>
      </c>
      <c r="Q266" s="22">
        <v>8724800</v>
      </c>
      <c r="R266" s="13">
        <v>2</v>
      </c>
      <c r="S266" s="22">
        <v>1065700</v>
      </c>
      <c r="T266" s="9">
        <f t="shared" si="24"/>
        <v>2637</v>
      </c>
      <c r="U266" s="9">
        <f t="shared" si="24"/>
        <v>889927920</v>
      </c>
      <c r="V266" s="10">
        <f t="shared" si="25"/>
        <v>0.9474692062700988</v>
      </c>
      <c r="W266" s="11">
        <f t="shared" si="26"/>
        <v>1757</v>
      </c>
      <c r="X266" s="11">
        <f t="shared" si="27"/>
        <v>844245000</v>
      </c>
      <c r="Y266" s="11">
        <f t="shared" si="28"/>
        <v>479897.15424018214</v>
      </c>
      <c r="Z266" s="12">
        <f t="shared" si="29"/>
        <v>0.001197512715411828</v>
      </c>
    </row>
    <row r="267" spans="1:26" ht="12.75">
      <c r="A267" s="4" t="s">
        <v>550</v>
      </c>
      <c r="B267" s="4" t="s">
        <v>551</v>
      </c>
      <c r="C267" s="3" t="s">
        <v>537</v>
      </c>
      <c r="D267" s="13">
        <v>171</v>
      </c>
      <c r="E267" s="13">
        <v>14327800</v>
      </c>
      <c r="F267" s="13">
        <v>1216</v>
      </c>
      <c r="G267" s="22">
        <v>518694600</v>
      </c>
      <c r="H267" s="13">
        <v>255</v>
      </c>
      <c r="I267" s="22">
        <v>141016700</v>
      </c>
      <c r="J267" s="13">
        <v>428</v>
      </c>
      <c r="K267" s="13">
        <v>5014720</v>
      </c>
      <c r="L267" s="13">
        <v>65</v>
      </c>
      <c r="M267" s="22">
        <v>105990161</v>
      </c>
      <c r="N267" s="13">
        <v>60</v>
      </c>
      <c r="O267" s="13">
        <v>103801561</v>
      </c>
      <c r="P267" s="13"/>
      <c r="Q267" s="22"/>
      <c r="R267" s="13">
        <v>5</v>
      </c>
      <c r="S267" s="22">
        <v>2188600</v>
      </c>
      <c r="T267" s="9">
        <f t="shared" si="24"/>
        <v>2135</v>
      </c>
      <c r="U267" s="9">
        <f t="shared" si="24"/>
        <v>785043981</v>
      </c>
      <c r="V267" s="10">
        <f t="shared" si="25"/>
        <v>0.8403494784580738</v>
      </c>
      <c r="W267" s="11">
        <f t="shared" si="26"/>
        <v>1471</v>
      </c>
      <c r="X267" s="11">
        <f t="shared" si="27"/>
        <v>661899900</v>
      </c>
      <c r="Y267" s="11">
        <f t="shared" si="28"/>
        <v>448478.11012916383</v>
      </c>
      <c r="Z267" s="12">
        <f t="shared" si="29"/>
        <v>0.0027878692824472467</v>
      </c>
    </row>
    <row r="268" spans="1:26" ht="12.75">
      <c r="A268" s="4" t="s">
        <v>552</v>
      </c>
      <c r="B268" s="4" t="s">
        <v>553</v>
      </c>
      <c r="C268" s="3" t="s">
        <v>537</v>
      </c>
      <c r="D268" s="13">
        <v>36</v>
      </c>
      <c r="E268" s="13">
        <v>4926100</v>
      </c>
      <c r="F268" s="13">
        <v>864</v>
      </c>
      <c r="G268" s="22">
        <v>258214800</v>
      </c>
      <c r="H268" s="13"/>
      <c r="I268" s="22"/>
      <c r="J268" s="13"/>
      <c r="K268" s="13"/>
      <c r="L268" s="13">
        <v>235</v>
      </c>
      <c r="M268" s="22">
        <v>254315900</v>
      </c>
      <c r="N268" s="13">
        <v>223</v>
      </c>
      <c r="O268" s="13">
        <v>209805200</v>
      </c>
      <c r="P268" s="13">
        <v>2</v>
      </c>
      <c r="Q268" s="22">
        <v>3257100</v>
      </c>
      <c r="R268" s="13">
        <v>10</v>
      </c>
      <c r="S268" s="22">
        <v>41253600</v>
      </c>
      <c r="T268" s="9">
        <f t="shared" si="24"/>
        <v>1135</v>
      </c>
      <c r="U268" s="9">
        <f t="shared" si="24"/>
        <v>517456800</v>
      </c>
      <c r="V268" s="10">
        <f t="shared" si="25"/>
        <v>0.49900745337581803</v>
      </c>
      <c r="W268" s="11">
        <f t="shared" si="26"/>
        <v>864</v>
      </c>
      <c r="X268" s="11">
        <f t="shared" si="27"/>
        <v>299468400</v>
      </c>
      <c r="Y268" s="11">
        <f t="shared" si="28"/>
        <v>298859.72222222225</v>
      </c>
      <c r="Z268" s="12">
        <f t="shared" si="29"/>
        <v>0.07972375664983047</v>
      </c>
    </row>
    <row r="269" spans="1:26" ht="12.75">
      <c r="A269" s="4" t="s">
        <v>554</v>
      </c>
      <c r="B269" s="4" t="s">
        <v>475</v>
      </c>
      <c r="C269" s="3" t="s">
        <v>537</v>
      </c>
      <c r="D269" s="13">
        <v>70</v>
      </c>
      <c r="E269" s="13">
        <v>6839800</v>
      </c>
      <c r="F269" s="13">
        <v>876</v>
      </c>
      <c r="G269" s="22">
        <v>376527500</v>
      </c>
      <c r="H269" s="13">
        <v>254</v>
      </c>
      <c r="I269" s="22">
        <v>115173900</v>
      </c>
      <c r="J269" s="13">
        <v>387</v>
      </c>
      <c r="K269" s="13">
        <v>4178822</v>
      </c>
      <c r="L269" s="13">
        <v>31</v>
      </c>
      <c r="M269" s="22">
        <v>43613800</v>
      </c>
      <c r="N269" s="13">
        <v>22</v>
      </c>
      <c r="O269" s="13">
        <v>38788000</v>
      </c>
      <c r="P269" s="13">
        <v>6</v>
      </c>
      <c r="Q269" s="22">
        <v>3712400</v>
      </c>
      <c r="R269" s="13">
        <v>3</v>
      </c>
      <c r="S269" s="22">
        <v>1113400</v>
      </c>
      <c r="T269" s="9">
        <f t="shared" si="24"/>
        <v>1618</v>
      </c>
      <c r="U269" s="9">
        <f t="shared" si="24"/>
        <v>546333822</v>
      </c>
      <c r="V269" s="10">
        <f t="shared" si="25"/>
        <v>0.9000017575335103</v>
      </c>
      <c r="W269" s="11">
        <f t="shared" si="26"/>
        <v>1130</v>
      </c>
      <c r="X269" s="11">
        <f t="shared" si="27"/>
        <v>492814800</v>
      </c>
      <c r="Y269" s="11">
        <f t="shared" si="28"/>
        <v>435133.98230088496</v>
      </c>
      <c r="Z269" s="12">
        <f t="shared" si="29"/>
        <v>0.002037948146655288</v>
      </c>
    </row>
    <row r="270" spans="1:26" ht="12.75">
      <c r="A270" s="4" t="s">
        <v>555</v>
      </c>
      <c r="B270" s="4" t="s">
        <v>556</v>
      </c>
      <c r="C270" s="3" t="s">
        <v>537</v>
      </c>
      <c r="D270" s="13">
        <v>45</v>
      </c>
      <c r="E270" s="13">
        <v>2554500</v>
      </c>
      <c r="F270" s="13">
        <v>418</v>
      </c>
      <c r="G270" s="22">
        <v>108089500</v>
      </c>
      <c r="H270" s="13">
        <v>2</v>
      </c>
      <c r="I270" s="22">
        <v>898600</v>
      </c>
      <c r="J270" s="13">
        <v>6</v>
      </c>
      <c r="K270" s="13">
        <v>52749</v>
      </c>
      <c r="L270" s="13">
        <v>77</v>
      </c>
      <c r="M270" s="22">
        <v>36508730</v>
      </c>
      <c r="N270" s="13">
        <v>61</v>
      </c>
      <c r="O270" s="13">
        <v>26662500</v>
      </c>
      <c r="P270" s="13">
        <v>6</v>
      </c>
      <c r="Q270" s="22">
        <v>3726350</v>
      </c>
      <c r="R270" s="13">
        <v>10</v>
      </c>
      <c r="S270" s="22">
        <v>6119880</v>
      </c>
      <c r="T270" s="9">
        <f t="shared" si="24"/>
        <v>548</v>
      </c>
      <c r="U270" s="9">
        <f t="shared" si="24"/>
        <v>148104079</v>
      </c>
      <c r="V270" s="10">
        <f t="shared" si="25"/>
        <v>0.7358885773834763</v>
      </c>
      <c r="W270" s="11">
        <f t="shared" si="26"/>
        <v>420</v>
      </c>
      <c r="X270" s="11">
        <f t="shared" si="27"/>
        <v>115107980</v>
      </c>
      <c r="Y270" s="11">
        <f t="shared" si="28"/>
        <v>259495.47619047618</v>
      </c>
      <c r="Z270" s="12">
        <f t="shared" si="29"/>
        <v>0.04132148176688638</v>
      </c>
    </row>
    <row r="271" spans="1:26" ht="12.75">
      <c r="A271" s="4" t="s">
        <v>557</v>
      </c>
      <c r="B271" s="4" t="s">
        <v>558</v>
      </c>
      <c r="C271" s="3" t="s">
        <v>537</v>
      </c>
      <c r="D271" s="13">
        <v>43</v>
      </c>
      <c r="E271" s="13">
        <v>1363104</v>
      </c>
      <c r="F271" s="13">
        <v>706</v>
      </c>
      <c r="G271" s="22">
        <v>128664600</v>
      </c>
      <c r="H271" s="13">
        <v>9</v>
      </c>
      <c r="I271" s="22">
        <v>2430300</v>
      </c>
      <c r="J271" s="13">
        <v>15</v>
      </c>
      <c r="K271" s="13">
        <v>50937</v>
      </c>
      <c r="L271" s="13">
        <v>22</v>
      </c>
      <c r="M271" s="22">
        <v>6694600</v>
      </c>
      <c r="N271" s="13">
        <v>17</v>
      </c>
      <c r="O271" s="13">
        <v>4920800</v>
      </c>
      <c r="P271" s="13">
        <v>1</v>
      </c>
      <c r="Q271" s="22">
        <v>568600</v>
      </c>
      <c r="R271" s="13">
        <v>4</v>
      </c>
      <c r="S271" s="22">
        <v>1205200</v>
      </c>
      <c r="T271" s="9">
        <f t="shared" si="24"/>
        <v>795</v>
      </c>
      <c r="U271" s="9">
        <f t="shared" si="24"/>
        <v>139203541</v>
      </c>
      <c r="V271" s="10">
        <f t="shared" si="25"/>
        <v>0.9417497504607301</v>
      </c>
      <c r="W271" s="11">
        <f t="shared" si="26"/>
        <v>715</v>
      </c>
      <c r="X271" s="11">
        <f t="shared" si="27"/>
        <v>132300100</v>
      </c>
      <c r="Y271" s="11">
        <f t="shared" si="28"/>
        <v>183349.5104895105</v>
      </c>
      <c r="Z271" s="12">
        <f t="shared" si="29"/>
        <v>0.008657825737349597</v>
      </c>
    </row>
    <row r="272" spans="1:26" ht="12.75">
      <c r="A272" s="4" t="s">
        <v>559</v>
      </c>
      <c r="B272" s="4" t="s">
        <v>560</v>
      </c>
      <c r="C272" s="3" t="s">
        <v>537</v>
      </c>
      <c r="D272" s="13">
        <v>60</v>
      </c>
      <c r="E272" s="13">
        <v>5311801</v>
      </c>
      <c r="F272" s="13">
        <v>443</v>
      </c>
      <c r="G272" s="22">
        <v>128480585</v>
      </c>
      <c r="H272" s="13">
        <v>7</v>
      </c>
      <c r="I272" s="22">
        <v>3547400</v>
      </c>
      <c r="J272" s="13">
        <v>18</v>
      </c>
      <c r="K272" s="13">
        <v>107199</v>
      </c>
      <c r="L272" s="13">
        <v>23</v>
      </c>
      <c r="M272" s="22">
        <v>9596350</v>
      </c>
      <c r="N272" s="13">
        <v>18</v>
      </c>
      <c r="O272" s="13">
        <v>5839050</v>
      </c>
      <c r="P272" s="13">
        <v>2</v>
      </c>
      <c r="Q272" s="22">
        <v>1011500</v>
      </c>
      <c r="R272" s="13">
        <v>3</v>
      </c>
      <c r="S272" s="22">
        <v>2745800</v>
      </c>
      <c r="T272" s="9">
        <f t="shared" si="24"/>
        <v>551</v>
      </c>
      <c r="U272" s="9">
        <f t="shared" si="24"/>
        <v>147043335</v>
      </c>
      <c r="V272" s="10">
        <f t="shared" si="25"/>
        <v>0.8978848650297546</v>
      </c>
      <c r="W272" s="11">
        <f t="shared" si="26"/>
        <v>450</v>
      </c>
      <c r="X272" s="11">
        <f t="shared" si="27"/>
        <v>134773785</v>
      </c>
      <c r="Y272" s="11">
        <f t="shared" si="28"/>
        <v>293395.52222222224</v>
      </c>
      <c r="Z272" s="12">
        <f t="shared" si="29"/>
        <v>0.018673406720542622</v>
      </c>
    </row>
    <row r="273" spans="1:26" ht="12.75">
      <c r="A273" s="4" t="s">
        <v>561</v>
      </c>
      <c r="B273" s="4" t="s">
        <v>562</v>
      </c>
      <c r="C273" s="3" t="s">
        <v>537</v>
      </c>
      <c r="D273" s="13">
        <v>86</v>
      </c>
      <c r="E273" s="13">
        <v>4152200</v>
      </c>
      <c r="F273" s="13">
        <v>1334</v>
      </c>
      <c r="G273" s="22">
        <v>350188600</v>
      </c>
      <c r="H273" s="13">
        <v>3</v>
      </c>
      <c r="I273" s="22">
        <v>1084200</v>
      </c>
      <c r="J273" s="13">
        <v>8</v>
      </c>
      <c r="K273" s="13">
        <v>14200</v>
      </c>
      <c r="L273" s="13">
        <v>44</v>
      </c>
      <c r="M273" s="22">
        <v>24032100</v>
      </c>
      <c r="N273" s="13">
        <v>28</v>
      </c>
      <c r="O273" s="13">
        <v>10530400</v>
      </c>
      <c r="P273" s="13">
        <v>8</v>
      </c>
      <c r="Q273" s="22">
        <v>9719500</v>
      </c>
      <c r="R273" s="13">
        <v>8</v>
      </c>
      <c r="S273" s="22">
        <v>3782200</v>
      </c>
      <c r="T273" s="9">
        <f t="shared" si="24"/>
        <v>1475</v>
      </c>
      <c r="U273" s="9">
        <f t="shared" si="24"/>
        <v>379471300</v>
      </c>
      <c r="V273" s="10">
        <f t="shared" si="25"/>
        <v>0.9256900324214242</v>
      </c>
      <c r="W273" s="11">
        <f t="shared" si="26"/>
        <v>1337</v>
      </c>
      <c r="X273" s="11">
        <f t="shared" si="27"/>
        <v>355055000</v>
      </c>
      <c r="Y273" s="11">
        <f t="shared" si="28"/>
        <v>262732.08676140616</v>
      </c>
      <c r="Z273" s="12">
        <f t="shared" si="29"/>
        <v>0.009967025174235838</v>
      </c>
    </row>
    <row r="274" spans="1:26" ht="12.75">
      <c r="A274" s="4" t="s">
        <v>563</v>
      </c>
      <c r="B274" s="4" t="s">
        <v>564</v>
      </c>
      <c r="C274" s="3" t="s">
        <v>537</v>
      </c>
      <c r="D274" s="13">
        <v>168</v>
      </c>
      <c r="E274" s="13">
        <v>15993100</v>
      </c>
      <c r="F274" s="13">
        <v>1859</v>
      </c>
      <c r="G274" s="22">
        <v>646038300</v>
      </c>
      <c r="H274" s="13">
        <v>163</v>
      </c>
      <c r="I274" s="22">
        <v>66731500</v>
      </c>
      <c r="J274" s="13">
        <v>231</v>
      </c>
      <c r="K274" s="13">
        <v>2402600</v>
      </c>
      <c r="L274" s="13">
        <v>31</v>
      </c>
      <c r="M274" s="22">
        <v>34339200</v>
      </c>
      <c r="N274" s="13">
        <v>22</v>
      </c>
      <c r="O274" s="13">
        <v>16192600</v>
      </c>
      <c r="P274" s="13">
        <v>8</v>
      </c>
      <c r="Q274" s="22">
        <v>17736700</v>
      </c>
      <c r="R274" s="13">
        <v>1</v>
      </c>
      <c r="S274" s="22">
        <v>409900</v>
      </c>
      <c r="T274" s="9">
        <f t="shared" si="24"/>
        <v>2452</v>
      </c>
      <c r="U274" s="9">
        <f t="shared" si="24"/>
        <v>765504700</v>
      </c>
      <c r="V274" s="10">
        <f t="shared" si="25"/>
        <v>0.9311109389661487</v>
      </c>
      <c r="W274" s="11">
        <f t="shared" si="26"/>
        <v>2022</v>
      </c>
      <c r="X274" s="11">
        <f t="shared" si="27"/>
        <v>713179700</v>
      </c>
      <c r="Y274" s="11">
        <f t="shared" si="28"/>
        <v>352507.3194856578</v>
      </c>
      <c r="Z274" s="12">
        <f t="shared" si="29"/>
        <v>0.0005354637273944888</v>
      </c>
    </row>
    <row r="275" spans="1:26" ht="12.75">
      <c r="A275" s="4" t="s">
        <v>565</v>
      </c>
      <c r="B275" s="4" t="s">
        <v>566</v>
      </c>
      <c r="C275" s="3" t="s">
        <v>537</v>
      </c>
      <c r="D275" s="13">
        <v>157</v>
      </c>
      <c r="E275" s="13">
        <v>29392700</v>
      </c>
      <c r="F275" s="13">
        <v>1150</v>
      </c>
      <c r="G275" s="22">
        <v>486985900</v>
      </c>
      <c r="H275" s="13">
        <v>283</v>
      </c>
      <c r="I275" s="22">
        <v>124369300</v>
      </c>
      <c r="J275" s="13">
        <v>527</v>
      </c>
      <c r="K275" s="13">
        <v>6256967</v>
      </c>
      <c r="L275" s="13">
        <v>59</v>
      </c>
      <c r="M275" s="22">
        <v>50483700</v>
      </c>
      <c r="N275" s="13">
        <v>51</v>
      </c>
      <c r="O275" s="13">
        <v>36682000</v>
      </c>
      <c r="P275" s="13">
        <v>4</v>
      </c>
      <c r="Q275" s="22">
        <v>11539200</v>
      </c>
      <c r="R275" s="13">
        <v>4</v>
      </c>
      <c r="S275" s="22">
        <v>2262500</v>
      </c>
      <c r="T275" s="9">
        <f t="shared" si="24"/>
        <v>2176</v>
      </c>
      <c r="U275" s="9">
        <f t="shared" si="24"/>
        <v>697488567</v>
      </c>
      <c r="V275" s="10">
        <f t="shared" si="25"/>
        <v>0.8765092776065532</v>
      </c>
      <c r="W275" s="11">
        <f t="shared" si="26"/>
        <v>1433</v>
      </c>
      <c r="X275" s="11">
        <f t="shared" si="27"/>
        <v>613617700</v>
      </c>
      <c r="Y275" s="11">
        <f t="shared" si="28"/>
        <v>426626.0990928123</v>
      </c>
      <c r="Z275" s="12">
        <f t="shared" si="29"/>
        <v>0.003243780768667424</v>
      </c>
    </row>
    <row r="276" spans="1:26" ht="12.75">
      <c r="A276" s="4" t="s">
        <v>567</v>
      </c>
      <c r="B276" s="4" t="s">
        <v>568</v>
      </c>
      <c r="C276" s="3" t="s">
        <v>537</v>
      </c>
      <c r="D276" s="13">
        <v>248</v>
      </c>
      <c r="E276" s="13">
        <v>12609598</v>
      </c>
      <c r="F276" s="13">
        <v>1557</v>
      </c>
      <c r="G276" s="22">
        <v>561320700</v>
      </c>
      <c r="H276" s="13">
        <v>2</v>
      </c>
      <c r="I276" s="22">
        <v>1338700</v>
      </c>
      <c r="J276" s="13">
        <v>10</v>
      </c>
      <c r="K276" s="13">
        <v>128264</v>
      </c>
      <c r="L276" s="13">
        <v>232</v>
      </c>
      <c r="M276" s="22">
        <v>142519100</v>
      </c>
      <c r="N276" s="13">
        <v>188</v>
      </c>
      <c r="O276" s="13">
        <v>111651900</v>
      </c>
      <c r="P276" s="13">
        <v>11</v>
      </c>
      <c r="Q276" s="22">
        <v>10326600</v>
      </c>
      <c r="R276" s="13">
        <v>33</v>
      </c>
      <c r="S276" s="22">
        <v>20540600</v>
      </c>
      <c r="T276" s="9">
        <f t="shared" si="24"/>
        <v>2049</v>
      </c>
      <c r="U276" s="9">
        <f t="shared" si="24"/>
        <v>717916362</v>
      </c>
      <c r="V276" s="10">
        <f t="shared" si="25"/>
        <v>0.7837394852410399</v>
      </c>
      <c r="W276" s="11">
        <f t="shared" si="26"/>
        <v>1559</v>
      </c>
      <c r="X276" s="11">
        <f t="shared" si="27"/>
        <v>583200000</v>
      </c>
      <c r="Y276" s="11">
        <f t="shared" si="28"/>
        <v>360910.4554201411</v>
      </c>
      <c r="Z276" s="12">
        <f t="shared" si="29"/>
        <v>0.028611410865155906</v>
      </c>
    </row>
    <row r="277" spans="1:26" ht="12.75">
      <c r="A277" s="4" t="s">
        <v>569</v>
      </c>
      <c r="B277" s="4" t="s">
        <v>570</v>
      </c>
      <c r="C277" s="3" t="s">
        <v>537</v>
      </c>
      <c r="D277" s="13">
        <v>132</v>
      </c>
      <c r="E277" s="13">
        <v>25286100</v>
      </c>
      <c r="F277" s="13">
        <v>467</v>
      </c>
      <c r="G277" s="22">
        <v>173037900</v>
      </c>
      <c r="H277" s="13">
        <v>1</v>
      </c>
      <c r="I277" s="22">
        <v>842000</v>
      </c>
      <c r="J277" s="13">
        <v>6</v>
      </c>
      <c r="K277" s="13">
        <v>5824</v>
      </c>
      <c r="L277" s="13">
        <v>64</v>
      </c>
      <c r="M277" s="22">
        <v>143294300</v>
      </c>
      <c r="N277" s="13">
        <v>57</v>
      </c>
      <c r="O277" s="13">
        <v>123971600</v>
      </c>
      <c r="P277" s="13">
        <v>6</v>
      </c>
      <c r="Q277" s="22">
        <v>18021700</v>
      </c>
      <c r="R277" s="13">
        <v>1</v>
      </c>
      <c r="S277" s="22">
        <v>1301000</v>
      </c>
      <c r="T277" s="9">
        <f t="shared" si="24"/>
        <v>670</v>
      </c>
      <c r="U277" s="9">
        <f t="shared" si="24"/>
        <v>342466124</v>
      </c>
      <c r="V277" s="10">
        <f t="shared" si="25"/>
        <v>0.507728758596865</v>
      </c>
      <c r="W277" s="11">
        <f t="shared" si="26"/>
        <v>468</v>
      </c>
      <c r="X277" s="11">
        <f t="shared" si="27"/>
        <v>175180900</v>
      </c>
      <c r="Y277" s="11">
        <f t="shared" si="28"/>
        <v>371538.2478632479</v>
      </c>
      <c r="Z277" s="12">
        <f t="shared" si="29"/>
        <v>0.0037989158892690945</v>
      </c>
    </row>
    <row r="278" spans="1:26" ht="12.75">
      <c r="A278" s="4" t="s">
        <v>571</v>
      </c>
      <c r="B278" s="4" t="s">
        <v>572</v>
      </c>
      <c r="C278" s="3" t="s">
        <v>537</v>
      </c>
      <c r="D278" s="13">
        <v>198</v>
      </c>
      <c r="E278" s="13">
        <v>13153100</v>
      </c>
      <c r="F278" s="13">
        <v>2037</v>
      </c>
      <c r="G278" s="22">
        <v>617869700</v>
      </c>
      <c r="H278" s="13">
        <v>212</v>
      </c>
      <c r="I278" s="22">
        <v>73636500</v>
      </c>
      <c r="J278" s="13">
        <v>288</v>
      </c>
      <c r="K278" s="13">
        <v>2000945</v>
      </c>
      <c r="L278" s="13">
        <v>81</v>
      </c>
      <c r="M278" s="22">
        <v>40264600</v>
      </c>
      <c r="N278" s="13">
        <v>72</v>
      </c>
      <c r="O278" s="13">
        <v>34995900</v>
      </c>
      <c r="P278" s="13">
        <v>5</v>
      </c>
      <c r="Q278" s="22">
        <v>3410900</v>
      </c>
      <c r="R278" s="13">
        <v>4</v>
      </c>
      <c r="S278" s="22">
        <v>1857800</v>
      </c>
      <c r="T278" s="9">
        <f t="shared" si="24"/>
        <v>2816</v>
      </c>
      <c r="U278" s="9">
        <f t="shared" si="24"/>
        <v>746924845</v>
      </c>
      <c r="V278" s="10">
        <f t="shared" si="25"/>
        <v>0.9258042554468783</v>
      </c>
      <c r="W278" s="11">
        <f t="shared" si="26"/>
        <v>2249</v>
      </c>
      <c r="X278" s="11">
        <f t="shared" si="27"/>
        <v>693364000</v>
      </c>
      <c r="Y278" s="11">
        <f t="shared" si="28"/>
        <v>307472.7434415296</v>
      </c>
      <c r="Z278" s="12">
        <f t="shared" si="29"/>
        <v>0.0024872649670663986</v>
      </c>
    </row>
    <row r="279" spans="1:26" ht="12.75">
      <c r="A279" s="4" t="s">
        <v>573</v>
      </c>
      <c r="B279" s="4" t="s">
        <v>574</v>
      </c>
      <c r="C279" s="3" t="s">
        <v>537</v>
      </c>
      <c r="D279" s="13">
        <v>51</v>
      </c>
      <c r="E279" s="13">
        <v>2034300</v>
      </c>
      <c r="F279" s="13">
        <v>416</v>
      </c>
      <c r="G279" s="22">
        <v>94823600</v>
      </c>
      <c r="H279" s="13">
        <v>4</v>
      </c>
      <c r="I279" s="22">
        <v>1408500</v>
      </c>
      <c r="J279" s="13">
        <v>8</v>
      </c>
      <c r="K279" s="13">
        <v>31800</v>
      </c>
      <c r="L279" s="13">
        <v>49</v>
      </c>
      <c r="M279" s="22">
        <v>24022970</v>
      </c>
      <c r="N279" s="13">
        <v>44</v>
      </c>
      <c r="O279" s="13">
        <v>12465970</v>
      </c>
      <c r="P279" s="13">
        <v>4</v>
      </c>
      <c r="Q279" s="22">
        <v>8318800</v>
      </c>
      <c r="R279" s="13">
        <v>1</v>
      </c>
      <c r="S279" s="22">
        <v>3238200</v>
      </c>
      <c r="T279" s="9">
        <f t="shared" si="24"/>
        <v>528</v>
      </c>
      <c r="U279" s="9">
        <f t="shared" si="24"/>
        <v>122321170</v>
      </c>
      <c r="V279" s="10">
        <f t="shared" si="25"/>
        <v>0.7867166411178049</v>
      </c>
      <c r="W279" s="11">
        <f t="shared" si="26"/>
        <v>420</v>
      </c>
      <c r="X279" s="11">
        <f t="shared" si="27"/>
        <v>99470300</v>
      </c>
      <c r="Y279" s="11">
        <f t="shared" si="28"/>
        <v>229124.04761904763</v>
      </c>
      <c r="Z279" s="12">
        <f t="shared" si="29"/>
        <v>0.026472931872708542</v>
      </c>
    </row>
    <row r="280" spans="1:26" ht="12.75">
      <c r="A280" s="4" t="s">
        <v>575</v>
      </c>
      <c r="B280" s="4" t="s">
        <v>576</v>
      </c>
      <c r="C280" s="3" t="s">
        <v>537</v>
      </c>
      <c r="D280" s="13">
        <v>611</v>
      </c>
      <c r="E280" s="13">
        <v>89912800</v>
      </c>
      <c r="F280" s="13">
        <v>7736</v>
      </c>
      <c r="G280" s="22">
        <v>3470510000</v>
      </c>
      <c r="H280" s="13">
        <v>156</v>
      </c>
      <c r="I280" s="22">
        <v>74428500</v>
      </c>
      <c r="J280" s="13">
        <v>292</v>
      </c>
      <c r="K280" s="13">
        <v>3911700</v>
      </c>
      <c r="L280" s="13">
        <v>305</v>
      </c>
      <c r="M280" s="22">
        <v>643707800</v>
      </c>
      <c r="N280" s="13">
        <v>272</v>
      </c>
      <c r="O280" s="13">
        <v>517905600</v>
      </c>
      <c r="P280" s="13">
        <v>28</v>
      </c>
      <c r="Q280" s="22">
        <v>113115500</v>
      </c>
      <c r="R280" s="13">
        <v>5</v>
      </c>
      <c r="S280" s="22">
        <v>12686700</v>
      </c>
      <c r="T280" s="9">
        <f t="shared" si="24"/>
        <v>9100</v>
      </c>
      <c r="U280" s="9">
        <f t="shared" si="24"/>
        <v>4282470800</v>
      </c>
      <c r="V280" s="10">
        <f t="shared" si="25"/>
        <v>0.8277787906925133</v>
      </c>
      <c r="W280" s="11">
        <f t="shared" si="26"/>
        <v>7892</v>
      </c>
      <c r="X280" s="11">
        <f t="shared" si="27"/>
        <v>3557625200</v>
      </c>
      <c r="Y280" s="11">
        <f t="shared" si="28"/>
        <v>449181.2595032945</v>
      </c>
      <c r="Z280" s="12">
        <f t="shared" si="29"/>
        <v>0.0029624720383382417</v>
      </c>
    </row>
    <row r="281" spans="1:26" ht="12.75">
      <c r="A281" s="4" t="s">
        <v>577</v>
      </c>
      <c r="B281" s="4" t="s">
        <v>578</v>
      </c>
      <c r="C281" s="3" t="s">
        <v>537</v>
      </c>
      <c r="D281" s="13">
        <v>476</v>
      </c>
      <c r="E281" s="13">
        <v>36031500</v>
      </c>
      <c r="F281" s="13">
        <v>5529</v>
      </c>
      <c r="G281" s="22">
        <v>2137249000</v>
      </c>
      <c r="H281" s="13">
        <v>326</v>
      </c>
      <c r="I281" s="22">
        <v>134808000</v>
      </c>
      <c r="J281" s="13">
        <v>487</v>
      </c>
      <c r="K281" s="13">
        <v>4665174</v>
      </c>
      <c r="L281" s="13">
        <v>274</v>
      </c>
      <c r="M281" s="22">
        <v>502909200</v>
      </c>
      <c r="N281" s="13">
        <v>255</v>
      </c>
      <c r="O281" s="13">
        <v>479132100</v>
      </c>
      <c r="P281" s="13">
        <v>15</v>
      </c>
      <c r="Q281" s="22">
        <v>21709500</v>
      </c>
      <c r="R281" s="13">
        <v>4</v>
      </c>
      <c r="S281" s="22">
        <v>2067600</v>
      </c>
      <c r="T281" s="9">
        <f t="shared" si="24"/>
        <v>7092</v>
      </c>
      <c r="U281" s="9">
        <f t="shared" si="24"/>
        <v>2815662874</v>
      </c>
      <c r="V281" s="10">
        <f t="shared" si="25"/>
        <v>0.8069350279752276</v>
      </c>
      <c r="W281" s="11">
        <f t="shared" si="26"/>
        <v>5855</v>
      </c>
      <c r="X281" s="11">
        <f t="shared" si="27"/>
        <v>2274124600</v>
      </c>
      <c r="Y281" s="11">
        <f t="shared" si="28"/>
        <v>388054.1417591802</v>
      </c>
      <c r="Z281" s="12">
        <f t="shared" si="29"/>
        <v>0.0007343208660000963</v>
      </c>
    </row>
    <row r="282" spans="1:26" ht="12.75">
      <c r="A282" s="4" t="s">
        <v>579</v>
      </c>
      <c r="B282" s="4" t="s">
        <v>580</v>
      </c>
      <c r="C282" s="3" t="s">
        <v>537</v>
      </c>
      <c r="D282" s="13">
        <v>21</v>
      </c>
      <c r="E282" s="13">
        <v>3205700</v>
      </c>
      <c r="F282" s="13">
        <v>205</v>
      </c>
      <c r="G282" s="22">
        <v>77901000</v>
      </c>
      <c r="H282" s="13">
        <v>2</v>
      </c>
      <c r="I282" s="22">
        <v>845100</v>
      </c>
      <c r="J282" s="13">
        <v>6</v>
      </c>
      <c r="K282" s="13">
        <v>24600</v>
      </c>
      <c r="L282" s="13">
        <v>29</v>
      </c>
      <c r="M282" s="22">
        <v>15351900</v>
      </c>
      <c r="N282" s="13">
        <v>26</v>
      </c>
      <c r="O282" s="13">
        <v>13969300</v>
      </c>
      <c r="P282" s="13">
        <v>1</v>
      </c>
      <c r="Q282" s="22">
        <v>364000</v>
      </c>
      <c r="R282" s="13">
        <v>2</v>
      </c>
      <c r="S282" s="22">
        <v>1018600</v>
      </c>
      <c r="T282" s="9">
        <f t="shared" si="24"/>
        <v>263</v>
      </c>
      <c r="U282" s="9">
        <f t="shared" si="24"/>
        <v>97328300</v>
      </c>
      <c r="V282" s="10">
        <f t="shared" si="25"/>
        <v>0.8090771132342802</v>
      </c>
      <c r="W282" s="11">
        <f t="shared" si="26"/>
        <v>207</v>
      </c>
      <c r="X282" s="11">
        <f t="shared" si="27"/>
        <v>79764700</v>
      </c>
      <c r="Y282" s="11">
        <f t="shared" si="28"/>
        <v>380415.94202898553</v>
      </c>
      <c r="Z282" s="12">
        <f t="shared" si="29"/>
        <v>0.01046560969419994</v>
      </c>
    </row>
    <row r="283" spans="1:26" ht="12.75">
      <c r="A283" s="4" t="s">
        <v>581</v>
      </c>
      <c r="B283" s="4" t="s">
        <v>582</v>
      </c>
      <c r="C283" s="3" t="s">
        <v>537</v>
      </c>
      <c r="D283" s="13">
        <v>159</v>
      </c>
      <c r="E283" s="13">
        <v>14424900</v>
      </c>
      <c r="F283" s="13">
        <v>1920</v>
      </c>
      <c r="G283" s="22">
        <v>1040886800</v>
      </c>
      <c r="H283" s="13">
        <v>345</v>
      </c>
      <c r="I283" s="22">
        <v>220787900</v>
      </c>
      <c r="J283" s="13">
        <v>568</v>
      </c>
      <c r="K283" s="13">
        <v>3638400</v>
      </c>
      <c r="L283" s="13">
        <v>42</v>
      </c>
      <c r="M283" s="22">
        <v>61482700</v>
      </c>
      <c r="N283" s="13">
        <v>41</v>
      </c>
      <c r="O283" s="13">
        <v>58749700</v>
      </c>
      <c r="P283" s="13">
        <v>1</v>
      </c>
      <c r="Q283" s="22">
        <v>2733000</v>
      </c>
      <c r="R283" s="13"/>
      <c r="S283" s="22"/>
      <c r="T283" s="9">
        <f t="shared" si="24"/>
        <v>3034</v>
      </c>
      <c r="U283" s="9">
        <f t="shared" si="24"/>
        <v>1341220700</v>
      </c>
      <c r="V283" s="10">
        <f t="shared" si="25"/>
        <v>0.9406913418500028</v>
      </c>
      <c r="W283" s="11">
        <f t="shared" si="26"/>
        <v>2265</v>
      </c>
      <c r="X283" s="11">
        <f t="shared" si="27"/>
        <v>1261674700</v>
      </c>
      <c r="Y283" s="11">
        <f t="shared" si="28"/>
        <v>557030.7726269315</v>
      </c>
      <c r="Z283" s="12">
        <f t="shared" si="29"/>
        <v>0</v>
      </c>
    </row>
    <row r="284" spans="1:26" ht="12.75">
      <c r="A284" s="4" t="s">
        <v>583</v>
      </c>
      <c r="B284" s="4" t="s">
        <v>584</v>
      </c>
      <c r="C284" s="3" t="s">
        <v>537</v>
      </c>
      <c r="D284" s="13">
        <v>153</v>
      </c>
      <c r="E284" s="13">
        <v>21461753</v>
      </c>
      <c r="F284" s="13">
        <v>1686</v>
      </c>
      <c r="G284" s="22">
        <v>501947100</v>
      </c>
      <c r="H284" s="13">
        <v>93</v>
      </c>
      <c r="I284" s="22">
        <v>31951200</v>
      </c>
      <c r="J284" s="13">
        <v>155</v>
      </c>
      <c r="K284" s="13">
        <v>1072715</v>
      </c>
      <c r="L284" s="13">
        <v>74</v>
      </c>
      <c r="M284" s="22">
        <v>117085000</v>
      </c>
      <c r="N284" s="13">
        <v>67</v>
      </c>
      <c r="O284" s="13">
        <v>102662000</v>
      </c>
      <c r="P284" s="13">
        <v>6</v>
      </c>
      <c r="Q284" s="22">
        <v>14192100</v>
      </c>
      <c r="R284" s="13">
        <v>1</v>
      </c>
      <c r="S284" s="22">
        <v>230900</v>
      </c>
      <c r="T284" s="9">
        <f t="shared" si="24"/>
        <v>2161</v>
      </c>
      <c r="U284" s="9">
        <f t="shared" si="24"/>
        <v>673517768</v>
      </c>
      <c r="V284" s="10">
        <f t="shared" si="25"/>
        <v>0.792701136282421</v>
      </c>
      <c r="W284" s="11">
        <f t="shared" si="26"/>
        <v>1779</v>
      </c>
      <c r="X284" s="11">
        <f t="shared" si="27"/>
        <v>534129200</v>
      </c>
      <c r="Y284" s="11">
        <f t="shared" si="28"/>
        <v>300111.4671163575</v>
      </c>
      <c r="Z284" s="12">
        <f t="shared" si="29"/>
        <v>0.0003428268873821306</v>
      </c>
    </row>
    <row r="285" spans="1:26" ht="12.75">
      <c r="A285" s="4" t="s">
        <v>585</v>
      </c>
      <c r="B285" s="4" t="s">
        <v>586</v>
      </c>
      <c r="C285" s="3" t="s">
        <v>537</v>
      </c>
      <c r="D285" s="13">
        <v>170</v>
      </c>
      <c r="E285" s="13">
        <v>11716700</v>
      </c>
      <c r="F285" s="13">
        <v>913</v>
      </c>
      <c r="G285" s="22">
        <v>386011700</v>
      </c>
      <c r="H285" s="13">
        <v>147</v>
      </c>
      <c r="I285" s="22">
        <v>85570300</v>
      </c>
      <c r="J285" s="13">
        <v>289</v>
      </c>
      <c r="K285" s="13">
        <v>2493300</v>
      </c>
      <c r="L285" s="13">
        <v>52</v>
      </c>
      <c r="M285" s="22">
        <v>39027969</v>
      </c>
      <c r="N285" s="13">
        <v>42</v>
      </c>
      <c r="O285" s="13">
        <v>25686669</v>
      </c>
      <c r="P285" s="13">
        <v>7</v>
      </c>
      <c r="Q285" s="22">
        <v>11864400</v>
      </c>
      <c r="R285" s="13">
        <v>3</v>
      </c>
      <c r="S285" s="22">
        <v>1476900</v>
      </c>
      <c r="T285" s="9">
        <f t="shared" si="24"/>
        <v>1571</v>
      </c>
      <c r="U285" s="9">
        <f t="shared" si="24"/>
        <v>524819969</v>
      </c>
      <c r="V285" s="10">
        <f t="shared" si="25"/>
        <v>0.8985595591923828</v>
      </c>
      <c r="W285" s="11">
        <f t="shared" si="26"/>
        <v>1060</v>
      </c>
      <c r="X285" s="11">
        <f t="shared" si="27"/>
        <v>473058900</v>
      </c>
      <c r="Y285" s="11">
        <f t="shared" si="28"/>
        <v>444888.679245283</v>
      </c>
      <c r="Z285" s="12">
        <f t="shared" si="29"/>
        <v>0.0028141078602898968</v>
      </c>
    </row>
    <row r="286" spans="1:26" ht="12.75">
      <c r="A286" s="4" t="s">
        <v>587</v>
      </c>
      <c r="B286" s="4" t="s">
        <v>588</v>
      </c>
      <c r="C286" s="3" t="s">
        <v>589</v>
      </c>
      <c r="D286" s="13">
        <v>421</v>
      </c>
      <c r="E286" s="13">
        <v>25567600</v>
      </c>
      <c r="F286" s="13">
        <v>7609</v>
      </c>
      <c r="G286" s="22">
        <v>1019171600</v>
      </c>
      <c r="H286" s="13">
        <v>35</v>
      </c>
      <c r="I286" s="22">
        <v>5974000</v>
      </c>
      <c r="J286" s="13">
        <v>117</v>
      </c>
      <c r="K286" s="13">
        <v>1469980</v>
      </c>
      <c r="L286" s="13">
        <v>181</v>
      </c>
      <c r="M286" s="22">
        <v>356907000</v>
      </c>
      <c r="N286" s="13">
        <v>151</v>
      </c>
      <c r="O286" s="13">
        <v>230785700</v>
      </c>
      <c r="P286" s="13">
        <v>11</v>
      </c>
      <c r="Q286" s="22">
        <v>52532300</v>
      </c>
      <c r="R286" s="13">
        <v>19</v>
      </c>
      <c r="S286" s="22">
        <v>73589000</v>
      </c>
      <c r="T286" s="9">
        <f t="shared" si="24"/>
        <v>8363</v>
      </c>
      <c r="U286" s="9">
        <f t="shared" si="24"/>
        <v>1409090180</v>
      </c>
      <c r="V286" s="10">
        <f t="shared" si="25"/>
        <v>0.7275230603054802</v>
      </c>
      <c r="W286" s="11">
        <f t="shared" si="26"/>
        <v>7644</v>
      </c>
      <c r="X286" s="11">
        <f t="shared" si="27"/>
        <v>1098734600</v>
      </c>
      <c r="Y286" s="11">
        <f t="shared" si="28"/>
        <v>134111.1459968603</v>
      </c>
      <c r="Z286" s="12">
        <f t="shared" si="29"/>
        <v>0.05222447863485927</v>
      </c>
    </row>
    <row r="287" spans="1:26" ht="12.75">
      <c r="A287" s="4" t="s">
        <v>590</v>
      </c>
      <c r="B287" s="4" t="s">
        <v>591</v>
      </c>
      <c r="C287" s="3" t="s">
        <v>589</v>
      </c>
      <c r="D287" s="13">
        <v>448</v>
      </c>
      <c r="E287" s="13">
        <v>16219600</v>
      </c>
      <c r="F287" s="13">
        <v>10551</v>
      </c>
      <c r="G287" s="22">
        <v>1293637300</v>
      </c>
      <c r="H287" s="13">
        <v>1</v>
      </c>
      <c r="I287" s="22">
        <v>461700</v>
      </c>
      <c r="J287" s="13">
        <v>2</v>
      </c>
      <c r="K287" s="13">
        <v>58700</v>
      </c>
      <c r="L287" s="13">
        <v>623</v>
      </c>
      <c r="M287" s="22">
        <v>496422400</v>
      </c>
      <c r="N287" s="13">
        <v>585</v>
      </c>
      <c r="O287" s="13">
        <v>414021700</v>
      </c>
      <c r="P287" s="13">
        <v>19</v>
      </c>
      <c r="Q287" s="22">
        <v>16415000</v>
      </c>
      <c r="R287" s="13">
        <v>19</v>
      </c>
      <c r="S287" s="22">
        <v>65985700</v>
      </c>
      <c r="T287" s="9">
        <f t="shared" si="24"/>
        <v>11625</v>
      </c>
      <c r="U287" s="9">
        <f t="shared" si="24"/>
        <v>1806799700</v>
      </c>
      <c r="V287" s="10">
        <f t="shared" si="25"/>
        <v>0.7162382194329565</v>
      </c>
      <c r="W287" s="11">
        <f t="shared" si="26"/>
        <v>10552</v>
      </c>
      <c r="X287" s="11">
        <f t="shared" si="27"/>
        <v>1360084700</v>
      </c>
      <c r="Y287" s="11">
        <f t="shared" si="28"/>
        <v>122640.16300227445</v>
      </c>
      <c r="Z287" s="12">
        <f t="shared" si="29"/>
        <v>0.03652076098972122</v>
      </c>
    </row>
    <row r="288" spans="1:26" ht="12.75">
      <c r="A288" s="4" t="s">
        <v>592</v>
      </c>
      <c r="B288" s="4" t="s">
        <v>42</v>
      </c>
      <c r="C288" s="3" t="s">
        <v>589</v>
      </c>
      <c r="D288" s="13">
        <v>1219</v>
      </c>
      <c r="E288" s="13">
        <v>67692359</v>
      </c>
      <c r="F288" s="13">
        <v>28571</v>
      </c>
      <c r="G288" s="22">
        <v>3816408000</v>
      </c>
      <c r="H288" s="13">
        <v>64</v>
      </c>
      <c r="I288" s="22">
        <v>13718250</v>
      </c>
      <c r="J288" s="13">
        <v>125</v>
      </c>
      <c r="K288" s="13">
        <v>2171145</v>
      </c>
      <c r="L288" s="13">
        <v>1654</v>
      </c>
      <c r="M288" s="22">
        <v>1212903104</v>
      </c>
      <c r="N288" s="13">
        <v>1535</v>
      </c>
      <c r="O288" s="13">
        <v>958845904</v>
      </c>
      <c r="P288" s="13">
        <v>62</v>
      </c>
      <c r="Q288" s="22">
        <v>98156400</v>
      </c>
      <c r="R288" s="13">
        <v>57</v>
      </c>
      <c r="S288" s="22">
        <v>155900800</v>
      </c>
      <c r="T288" s="9">
        <f t="shared" si="24"/>
        <v>31633</v>
      </c>
      <c r="U288" s="9">
        <f t="shared" si="24"/>
        <v>5112892858</v>
      </c>
      <c r="V288" s="10">
        <f t="shared" si="25"/>
        <v>0.7491113849583428</v>
      </c>
      <c r="W288" s="11">
        <f t="shared" si="26"/>
        <v>28635</v>
      </c>
      <c r="X288" s="11">
        <f t="shared" si="27"/>
        <v>3986027050</v>
      </c>
      <c r="Y288" s="11">
        <f t="shared" si="28"/>
        <v>133756.809848088</v>
      </c>
      <c r="Z288" s="12">
        <f t="shared" si="29"/>
        <v>0.030491700946963202</v>
      </c>
    </row>
    <row r="289" spans="1:26" ht="12.75">
      <c r="A289" s="4" t="s">
        <v>593</v>
      </c>
      <c r="B289" s="4" t="s">
        <v>594</v>
      </c>
      <c r="C289" s="3" t="s">
        <v>589</v>
      </c>
      <c r="D289" s="13">
        <v>139</v>
      </c>
      <c r="E289" s="13">
        <v>4246900</v>
      </c>
      <c r="F289" s="13">
        <v>1385</v>
      </c>
      <c r="G289" s="22">
        <v>164513800</v>
      </c>
      <c r="H289" s="13"/>
      <c r="I289" s="22"/>
      <c r="J289" s="13"/>
      <c r="K289" s="13"/>
      <c r="L289" s="13">
        <v>111</v>
      </c>
      <c r="M289" s="22">
        <v>48293900</v>
      </c>
      <c r="N289" s="13">
        <v>100</v>
      </c>
      <c r="O289" s="13">
        <v>38822400</v>
      </c>
      <c r="P289" s="13">
        <v>6</v>
      </c>
      <c r="Q289" s="22">
        <v>1979500</v>
      </c>
      <c r="R289" s="13">
        <v>5</v>
      </c>
      <c r="S289" s="22">
        <v>7492000</v>
      </c>
      <c r="T289" s="9">
        <f t="shared" si="24"/>
        <v>1635</v>
      </c>
      <c r="U289" s="9">
        <f t="shared" si="24"/>
        <v>217054600</v>
      </c>
      <c r="V289" s="10">
        <f t="shared" si="25"/>
        <v>0.7579374037684528</v>
      </c>
      <c r="W289" s="11">
        <f t="shared" si="26"/>
        <v>1385</v>
      </c>
      <c r="X289" s="11">
        <f t="shared" si="27"/>
        <v>172005800</v>
      </c>
      <c r="Y289" s="11">
        <f t="shared" si="28"/>
        <v>118782.52707581228</v>
      </c>
      <c r="Z289" s="12">
        <f t="shared" si="29"/>
        <v>0.03451666078489007</v>
      </c>
    </row>
    <row r="290" spans="1:26" ht="12.75">
      <c r="A290" s="4" t="s">
        <v>595</v>
      </c>
      <c r="B290" s="4" t="s">
        <v>596</v>
      </c>
      <c r="C290" s="3" t="s">
        <v>589</v>
      </c>
      <c r="D290" s="13">
        <v>29</v>
      </c>
      <c r="E290" s="13">
        <v>4323900</v>
      </c>
      <c r="F290" s="13">
        <v>666</v>
      </c>
      <c r="G290" s="22">
        <v>301240200</v>
      </c>
      <c r="H290" s="13">
        <v>3</v>
      </c>
      <c r="I290" s="22">
        <v>2032500</v>
      </c>
      <c r="J290" s="13">
        <v>3</v>
      </c>
      <c r="K290" s="13">
        <v>28000</v>
      </c>
      <c r="L290" s="13">
        <v>75</v>
      </c>
      <c r="M290" s="22">
        <v>53815900</v>
      </c>
      <c r="N290" s="13">
        <v>70</v>
      </c>
      <c r="O290" s="13">
        <v>50635300</v>
      </c>
      <c r="P290" s="13">
        <v>2</v>
      </c>
      <c r="Q290" s="22">
        <v>857700</v>
      </c>
      <c r="R290" s="13">
        <v>3</v>
      </c>
      <c r="S290" s="22">
        <v>2322900</v>
      </c>
      <c r="T290" s="9">
        <f t="shared" si="24"/>
        <v>776</v>
      </c>
      <c r="U290" s="9">
        <f t="shared" si="24"/>
        <v>361440500</v>
      </c>
      <c r="V290" s="10">
        <f t="shared" si="25"/>
        <v>0.8390667343587672</v>
      </c>
      <c r="W290" s="11">
        <f t="shared" si="26"/>
        <v>669</v>
      </c>
      <c r="X290" s="11">
        <f t="shared" si="27"/>
        <v>305595600</v>
      </c>
      <c r="Y290" s="11">
        <f t="shared" si="28"/>
        <v>453322.4215246637</v>
      </c>
      <c r="Z290" s="12">
        <f t="shared" si="29"/>
        <v>0.006426783938158563</v>
      </c>
    </row>
    <row r="291" spans="1:26" ht="12.75">
      <c r="A291" s="4" t="s">
        <v>597</v>
      </c>
      <c r="B291" s="4" t="s">
        <v>406</v>
      </c>
      <c r="C291" s="3" t="s">
        <v>589</v>
      </c>
      <c r="D291" s="13">
        <v>376</v>
      </c>
      <c r="E291" s="13">
        <v>75740200</v>
      </c>
      <c r="F291" s="13">
        <v>5895</v>
      </c>
      <c r="G291" s="22">
        <v>3237955500</v>
      </c>
      <c r="H291" s="13">
        <v>310</v>
      </c>
      <c r="I291" s="22">
        <v>266468900</v>
      </c>
      <c r="J291" s="13">
        <v>518</v>
      </c>
      <c r="K291" s="13">
        <v>5714700</v>
      </c>
      <c r="L291" s="13">
        <v>208</v>
      </c>
      <c r="M291" s="22">
        <v>966572500</v>
      </c>
      <c r="N291" s="13">
        <v>172</v>
      </c>
      <c r="O291" s="13">
        <v>582520300</v>
      </c>
      <c r="P291" s="13">
        <v>30</v>
      </c>
      <c r="Q291" s="22">
        <v>378220600</v>
      </c>
      <c r="R291" s="13">
        <v>6</v>
      </c>
      <c r="S291" s="22">
        <v>5831600</v>
      </c>
      <c r="T291" s="9">
        <f t="shared" si="24"/>
        <v>7307</v>
      </c>
      <c r="U291" s="9">
        <f t="shared" si="24"/>
        <v>4552451800</v>
      </c>
      <c r="V291" s="10">
        <f t="shared" si="25"/>
        <v>0.7697883588794944</v>
      </c>
      <c r="W291" s="11">
        <f t="shared" si="26"/>
        <v>6205</v>
      </c>
      <c r="X291" s="11">
        <f t="shared" si="27"/>
        <v>3510256000</v>
      </c>
      <c r="Y291" s="11">
        <f t="shared" si="28"/>
        <v>564774.2788074134</v>
      </c>
      <c r="Z291" s="12">
        <f t="shared" si="29"/>
        <v>0.0012809800644127632</v>
      </c>
    </row>
    <row r="292" spans="1:26" ht="12.75">
      <c r="A292" s="4" t="s">
        <v>598</v>
      </c>
      <c r="B292" s="4" t="s">
        <v>408</v>
      </c>
      <c r="C292" s="3" t="s">
        <v>589</v>
      </c>
      <c r="D292" s="13">
        <v>852</v>
      </c>
      <c r="E292" s="13">
        <v>47768700</v>
      </c>
      <c r="F292" s="13">
        <v>9710</v>
      </c>
      <c r="G292" s="22">
        <v>1596163750</v>
      </c>
      <c r="H292" s="13">
        <v>46</v>
      </c>
      <c r="I292" s="22">
        <v>15265200</v>
      </c>
      <c r="J292" s="13">
        <v>86</v>
      </c>
      <c r="K292" s="13">
        <v>632500</v>
      </c>
      <c r="L292" s="13">
        <v>461</v>
      </c>
      <c r="M292" s="22">
        <v>1031880073</v>
      </c>
      <c r="N292" s="13">
        <v>404</v>
      </c>
      <c r="O292" s="13">
        <v>858168773</v>
      </c>
      <c r="P292" s="13">
        <v>36</v>
      </c>
      <c r="Q292" s="22">
        <v>44638700</v>
      </c>
      <c r="R292" s="13">
        <v>21</v>
      </c>
      <c r="S292" s="22">
        <v>129072600</v>
      </c>
      <c r="T292" s="9">
        <f t="shared" si="24"/>
        <v>11155</v>
      </c>
      <c r="U292" s="9">
        <f t="shared" si="24"/>
        <v>2691710223</v>
      </c>
      <c r="V292" s="10">
        <f t="shared" si="25"/>
        <v>0.5986636065913549</v>
      </c>
      <c r="W292" s="11">
        <f t="shared" si="26"/>
        <v>9756</v>
      </c>
      <c r="X292" s="11">
        <f t="shared" si="27"/>
        <v>1740501550</v>
      </c>
      <c r="Y292" s="11">
        <f t="shared" si="28"/>
        <v>165173.11910619106</v>
      </c>
      <c r="Z292" s="12">
        <f t="shared" si="29"/>
        <v>0.04795189277698114</v>
      </c>
    </row>
    <row r="293" spans="1:26" ht="12.75">
      <c r="A293" s="4" t="s">
        <v>599</v>
      </c>
      <c r="B293" s="4" t="s">
        <v>600</v>
      </c>
      <c r="C293" s="3" t="s">
        <v>589</v>
      </c>
      <c r="D293" s="13">
        <v>58</v>
      </c>
      <c r="E293" s="13">
        <v>3324400</v>
      </c>
      <c r="F293" s="13">
        <v>859</v>
      </c>
      <c r="G293" s="22">
        <v>452711100</v>
      </c>
      <c r="H293" s="13"/>
      <c r="I293" s="22"/>
      <c r="J293" s="13"/>
      <c r="K293" s="13"/>
      <c r="L293" s="13">
        <v>62</v>
      </c>
      <c r="M293" s="22">
        <v>60500300</v>
      </c>
      <c r="N293" s="13">
        <v>57</v>
      </c>
      <c r="O293" s="13">
        <v>51354100</v>
      </c>
      <c r="P293" s="13">
        <v>2</v>
      </c>
      <c r="Q293" s="22">
        <v>7417400</v>
      </c>
      <c r="R293" s="13">
        <v>3</v>
      </c>
      <c r="S293" s="22">
        <v>1728800</v>
      </c>
      <c r="T293" s="9">
        <f t="shared" si="24"/>
        <v>979</v>
      </c>
      <c r="U293" s="9">
        <f t="shared" si="24"/>
        <v>516535800</v>
      </c>
      <c r="V293" s="10">
        <f t="shared" si="25"/>
        <v>0.8764370252749181</v>
      </c>
      <c r="W293" s="11">
        <f t="shared" si="26"/>
        <v>859</v>
      </c>
      <c r="X293" s="11">
        <f t="shared" si="27"/>
        <v>454439900</v>
      </c>
      <c r="Y293" s="11">
        <f t="shared" si="28"/>
        <v>527021.0710128056</v>
      </c>
      <c r="Z293" s="12">
        <f t="shared" si="29"/>
        <v>0.0033469122566141592</v>
      </c>
    </row>
    <row r="294" spans="1:26" ht="12.75">
      <c r="A294" s="4" t="s">
        <v>601</v>
      </c>
      <c r="B294" s="4" t="s">
        <v>602</v>
      </c>
      <c r="C294" s="3" t="s">
        <v>589</v>
      </c>
      <c r="D294" s="13">
        <v>151</v>
      </c>
      <c r="E294" s="13">
        <v>17898200</v>
      </c>
      <c r="F294" s="13">
        <v>2064</v>
      </c>
      <c r="G294" s="22">
        <v>719124000</v>
      </c>
      <c r="H294" s="13"/>
      <c r="I294" s="22"/>
      <c r="J294" s="13"/>
      <c r="K294" s="13"/>
      <c r="L294" s="13">
        <v>242</v>
      </c>
      <c r="M294" s="22">
        <v>259857500</v>
      </c>
      <c r="N294" s="13">
        <v>199</v>
      </c>
      <c r="O294" s="13">
        <v>211131500</v>
      </c>
      <c r="P294" s="13"/>
      <c r="Q294" s="22"/>
      <c r="R294" s="13">
        <v>43</v>
      </c>
      <c r="S294" s="22">
        <v>48726000</v>
      </c>
      <c r="T294" s="9">
        <f t="shared" si="24"/>
        <v>2457</v>
      </c>
      <c r="U294" s="9">
        <f t="shared" si="24"/>
        <v>996879700</v>
      </c>
      <c r="V294" s="10">
        <f t="shared" si="25"/>
        <v>0.7213749061195649</v>
      </c>
      <c r="W294" s="11">
        <f t="shared" si="26"/>
        <v>2064</v>
      </c>
      <c r="X294" s="11">
        <f t="shared" si="27"/>
        <v>767850000</v>
      </c>
      <c r="Y294" s="11">
        <f t="shared" si="28"/>
        <v>348412.79069767444</v>
      </c>
      <c r="Z294" s="12">
        <f t="shared" si="29"/>
        <v>0.04887851563232755</v>
      </c>
    </row>
    <row r="295" spans="1:26" ht="12.75">
      <c r="A295" s="4" t="s">
        <v>603</v>
      </c>
      <c r="B295" s="4" t="s">
        <v>604</v>
      </c>
      <c r="C295" s="3" t="s">
        <v>589</v>
      </c>
      <c r="D295" s="13">
        <v>377</v>
      </c>
      <c r="E295" s="13">
        <v>45850100</v>
      </c>
      <c r="F295" s="13">
        <v>4899</v>
      </c>
      <c r="G295" s="22">
        <v>2085805700</v>
      </c>
      <c r="H295" s="13">
        <v>17</v>
      </c>
      <c r="I295" s="22">
        <v>17752700</v>
      </c>
      <c r="J295" s="13">
        <v>44</v>
      </c>
      <c r="K295" s="13">
        <v>345410</v>
      </c>
      <c r="L295" s="13">
        <v>123</v>
      </c>
      <c r="M295" s="22">
        <v>259262200</v>
      </c>
      <c r="N295" s="13">
        <v>114</v>
      </c>
      <c r="O295" s="13">
        <v>175647000</v>
      </c>
      <c r="P295" s="13">
        <v>2</v>
      </c>
      <c r="Q295" s="22">
        <v>5180100</v>
      </c>
      <c r="R295" s="13">
        <v>7</v>
      </c>
      <c r="S295" s="22">
        <v>78435100</v>
      </c>
      <c r="T295" s="9">
        <f t="shared" si="24"/>
        <v>5460</v>
      </c>
      <c r="U295" s="9">
        <f t="shared" si="24"/>
        <v>2409016110</v>
      </c>
      <c r="V295" s="10">
        <f t="shared" si="25"/>
        <v>0.8732022966836863</v>
      </c>
      <c r="W295" s="11">
        <f t="shared" si="26"/>
        <v>4916</v>
      </c>
      <c r="X295" s="11">
        <f t="shared" si="27"/>
        <v>2181993500</v>
      </c>
      <c r="Y295" s="11">
        <f t="shared" si="28"/>
        <v>427900.40683482506</v>
      </c>
      <c r="Z295" s="12">
        <f t="shared" si="29"/>
        <v>0.03255897695096775</v>
      </c>
    </row>
    <row r="296" spans="1:26" ht="12.75">
      <c r="A296" s="4" t="s">
        <v>605</v>
      </c>
      <c r="B296" s="4" t="s">
        <v>606</v>
      </c>
      <c r="C296" s="3" t="s">
        <v>589</v>
      </c>
      <c r="D296" s="13">
        <v>1113</v>
      </c>
      <c r="E296" s="13">
        <v>18350710</v>
      </c>
      <c r="F296" s="13">
        <v>21111</v>
      </c>
      <c r="G296" s="22">
        <v>1314322040</v>
      </c>
      <c r="H296" s="13"/>
      <c r="I296" s="22"/>
      <c r="J296" s="13"/>
      <c r="K296" s="13"/>
      <c r="L296" s="13">
        <v>2383</v>
      </c>
      <c r="M296" s="22">
        <v>617523725</v>
      </c>
      <c r="N296" s="13">
        <v>2135</v>
      </c>
      <c r="O296" s="13">
        <v>530827025</v>
      </c>
      <c r="P296" s="13">
        <v>89</v>
      </c>
      <c r="Q296" s="22">
        <v>43104900</v>
      </c>
      <c r="R296" s="13">
        <v>159</v>
      </c>
      <c r="S296" s="22">
        <v>43591800</v>
      </c>
      <c r="T296" s="9">
        <f t="shared" si="24"/>
        <v>24607</v>
      </c>
      <c r="U296" s="9">
        <f t="shared" si="24"/>
        <v>1950196475</v>
      </c>
      <c r="V296" s="10">
        <f t="shared" si="25"/>
        <v>0.673943398446559</v>
      </c>
      <c r="W296" s="11">
        <f t="shared" si="26"/>
        <v>21111</v>
      </c>
      <c r="X296" s="11">
        <f t="shared" si="27"/>
        <v>1357913840</v>
      </c>
      <c r="Y296" s="11">
        <f t="shared" si="28"/>
        <v>62257.687461512956</v>
      </c>
      <c r="Z296" s="12">
        <f t="shared" si="29"/>
        <v>0.02235251707138892</v>
      </c>
    </row>
    <row r="297" spans="1:26" ht="12.75">
      <c r="A297" s="4" t="s">
        <v>607</v>
      </c>
      <c r="B297" s="4" t="s">
        <v>197</v>
      </c>
      <c r="C297" s="3" t="s">
        <v>589</v>
      </c>
      <c r="D297" s="13">
        <v>580</v>
      </c>
      <c r="E297" s="13">
        <v>151153900</v>
      </c>
      <c r="F297" s="13">
        <v>4519</v>
      </c>
      <c r="G297" s="22">
        <v>1871318100</v>
      </c>
      <c r="H297" s="13">
        <v>73</v>
      </c>
      <c r="I297" s="22">
        <v>34387700</v>
      </c>
      <c r="J297" s="13">
        <v>223</v>
      </c>
      <c r="K297" s="13">
        <v>2370967</v>
      </c>
      <c r="L297" s="13">
        <v>181</v>
      </c>
      <c r="M297" s="22">
        <v>518491000</v>
      </c>
      <c r="N297" s="13">
        <v>163</v>
      </c>
      <c r="O297" s="13">
        <v>266412000</v>
      </c>
      <c r="P297" s="13">
        <v>17</v>
      </c>
      <c r="Q297" s="22">
        <v>242229500</v>
      </c>
      <c r="R297" s="13">
        <v>1</v>
      </c>
      <c r="S297" s="22">
        <v>9849500</v>
      </c>
      <c r="T297" s="9">
        <f t="shared" si="24"/>
        <v>5576</v>
      </c>
      <c r="U297" s="9">
        <f t="shared" si="24"/>
        <v>2577721667</v>
      </c>
      <c r="V297" s="10">
        <f t="shared" si="25"/>
        <v>0.7392985148074174</v>
      </c>
      <c r="W297" s="11">
        <f t="shared" si="26"/>
        <v>4592</v>
      </c>
      <c r="X297" s="11">
        <f t="shared" si="27"/>
        <v>1915555300</v>
      </c>
      <c r="Y297" s="11">
        <f t="shared" si="28"/>
        <v>415005.618466899</v>
      </c>
      <c r="Z297" s="12">
        <f t="shared" si="29"/>
        <v>0.0038210098964885646</v>
      </c>
    </row>
    <row r="298" spans="1:26" ht="12.75">
      <c r="A298" s="4" t="s">
        <v>608</v>
      </c>
      <c r="B298" s="4" t="s">
        <v>609</v>
      </c>
      <c r="C298" s="3" t="s">
        <v>589</v>
      </c>
      <c r="D298" s="13">
        <v>679</v>
      </c>
      <c r="E298" s="13">
        <v>150314710</v>
      </c>
      <c r="F298" s="13">
        <v>7645</v>
      </c>
      <c r="G298" s="22">
        <v>4394359300</v>
      </c>
      <c r="H298" s="13">
        <v>31</v>
      </c>
      <c r="I298" s="22">
        <v>30826800</v>
      </c>
      <c r="J298" s="13">
        <v>97</v>
      </c>
      <c r="K298" s="13">
        <v>1627749</v>
      </c>
      <c r="L298" s="13">
        <v>267</v>
      </c>
      <c r="M298" s="22">
        <v>1710170554</v>
      </c>
      <c r="N298" s="13">
        <v>252</v>
      </c>
      <c r="O298" s="13">
        <v>1518534654</v>
      </c>
      <c r="P298" s="13">
        <v>10</v>
      </c>
      <c r="Q298" s="22">
        <v>78378900</v>
      </c>
      <c r="R298" s="13">
        <v>5</v>
      </c>
      <c r="S298" s="22">
        <v>113257000</v>
      </c>
      <c r="T298" s="9">
        <f t="shared" si="24"/>
        <v>8719</v>
      </c>
      <c r="U298" s="9">
        <f t="shared" si="24"/>
        <v>6287299113</v>
      </c>
      <c r="V298" s="10">
        <f t="shared" si="25"/>
        <v>0.7038294218975868</v>
      </c>
      <c r="W298" s="11">
        <f t="shared" si="26"/>
        <v>7676</v>
      </c>
      <c r="X298" s="11">
        <f t="shared" si="27"/>
        <v>4538443100</v>
      </c>
      <c r="Y298" s="11">
        <f t="shared" si="28"/>
        <v>576496.3652944242</v>
      </c>
      <c r="Z298" s="12">
        <f t="shared" si="29"/>
        <v>0.01801361728851471</v>
      </c>
    </row>
    <row r="299" spans="1:26" ht="12.75">
      <c r="A299" s="4" t="s">
        <v>610</v>
      </c>
      <c r="B299" s="4" t="s">
        <v>611</v>
      </c>
      <c r="C299" s="3" t="s">
        <v>612</v>
      </c>
      <c r="D299" s="13">
        <v>232</v>
      </c>
      <c r="E299" s="13">
        <v>22441250</v>
      </c>
      <c r="F299" s="13">
        <v>5063</v>
      </c>
      <c r="G299" s="22">
        <v>607248124</v>
      </c>
      <c r="H299" s="13"/>
      <c r="I299" s="22"/>
      <c r="J299" s="13"/>
      <c r="K299" s="13"/>
      <c r="L299" s="13">
        <v>277</v>
      </c>
      <c r="M299" s="22">
        <v>347275300</v>
      </c>
      <c r="N299" s="13">
        <v>162</v>
      </c>
      <c r="O299" s="13">
        <v>109199400</v>
      </c>
      <c r="P299" s="13">
        <v>102</v>
      </c>
      <c r="Q299" s="22">
        <v>216767200</v>
      </c>
      <c r="R299" s="13">
        <v>13</v>
      </c>
      <c r="S299" s="22">
        <v>21308700</v>
      </c>
      <c r="T299" s="9">
        <f t="shared" si="24"/>
        <v>5572</v>
      </c>
      <c r="U299" s="9">
        <f t="shared" si="24"/>
        <v>976964674</v>
      </c>
      <c r="V299" s="10">
        <f t="shared" si="25"/>
        <v>0.6215661017851706</v>
      </c>
      <c r="W299" s="11">
        <f t="shared" si="26"/>
        <v>5063</v>
      </c>
      <c r="X299" s="11">
        <f t="shared" si="27"/>
        <v>628556824</v>
      </c>
      <c r="Y299" s="11">
        <f t="shared" si="28"/>
        <v>119938.4009480545</v>
      </c>
      <c r="Z299" s="12">
        <f t="shared" si="29"/>
        <v>0.021811126407217465</v>
      </c>
    </row>
    <row r="300" spans="1:26" ht="12.75">
      <c r="A300" s="4" t="s">
        <v>613</v>
      </c>
      <c r="B300" s="4" t="s">
        <v>614</v>
      </c>
      <c r="C300" s="3" t="s">
        <v>612</v>
      </c>
      <c r="D300" s="13">
        <v>73</v>
      </c>
      <c r="E300" s="13">
        <v>29857600</v>
      </c>
      <c r="F300" s="13">
        <v>1160</v>
      </c>
      <c r="G300" s="22">
        <v>780884700</v>
      </c>
      <c r="H300" s="13">
        <v>49</v>
      </c>
      <c r="I300" s="22">
        <v>33710000</v>
      </c>
      <c r="J300" s="13">
        <v>100</v>
      </c>
      <c r="K300" s="13">
        <v>2866400</v>
      </c>
      <c r="L300" s="13">
        <v>135</v>
      </c>
      <c r="M300" s="22">
        <v>1006608400</v>
      </c>
      <c r="N300" s="13">
        <v>96</v>
      </c>
      <c r="O300" s="13">
        <v>243145200</v>
      </c>
      <c r="P300" s="13">
        <v>38</v>
      </c>
      <c r="Q300" s="22">
        <v>762437400</v>
      </c>
      <c r="R300" s="13">
        <v>1</v>
      </c>
      <c r="S300" s="22">
        <v>1025800</v>
      </c>
      <c r="T300" s="9">
        <f t="shared" si="24"/>
        <v>1517</v>
      </c>
      <c r="U300" s="9">
        <f t="shared" si="24"/>
        <v>1853927100</v>
      </c>
      <c r="V300" s="10">
        <f t="shared" si="25"/>
        <v>0.43938874403421796</v>
      </c>
      <c r="W300" s="11">
        <f t="shared" si="26"/>
        <v>1209</v>
      </c>
      <c r="X300" s="11">
        <f t="shared" si="27"/>
        <v>815620500</v>
      </c>
      <c r="Y300" s="11">
        <f t="shared" si="28"/>
        <v>673775.5996691481</v>
      </c>
      <c r="Z300" s="12">
        <f t="shared" si="29"/>
        <v>0.0005533119398276232</v>
      </c>
    </row>
    <row r="301" spans="1:26" ht="12.75">
      <c r="A301" s="4" t="s">
        <v>615</v>
      </c>
      <c r="B301" s="4" t="s">
        <v>616</v>
      </c>
      <c r="C301" s="3" t="s">
        <v>612</v>
      </c>
      <c r="D301" s="13">
        <v>38</v>
      </c>
      <c r="E301" s="13">
        <v>554000</v>
      </c>
      <c r="F301" s="13">
        <v>1931</v>
      </c>
      <c r="G301" s="22">
        <v>123925600</v>
      </c>
      <c r="H301" s="13"/>
      <c r="I301" s="22"/>
      <c r="J301" s="13"/>
      <c r="K301" s="13"/>
      <c r="L301" s="13">
        <v>109</v>
      </c>
      <c r="M301" s="22">
        <v>18777500</v>
      </c>
      <c r="N301" s="13">
        <v>96</v>
      </c>
      <c r="O301" s="13">
        <v>13659400</v>
      </c>
      <c r="P301" s="13">
        <v>6</v>
      </c>
      <c r="Q301" s="22">
        <v>3669600</v>
      </c>
      <c r="R301" s="13">
        <v>7</v>
      </c>
      <c r="S301" s="22">
        <v>1448500</v>
      </c>
      <c r="T301" s="9">
        <f t="shared" si="24"/>
        <v>2078</v>
      </c>
      <c r="U301" s="9">
        <f t="shared" si="24"/>
        <v>143257100</v>
      </c>
      <c r="V301" s="10">
        <f t="shared" si="25"/>
        <v>0.8650572990797664</v>
      </c>
      <c r="W301" s="11">
        <f t="shared" si="26"/>
        <v>1931</v>
      </c>
      <c r="X301" s="11">
        <f t="shared" si="27"/>
        <v>125374100</v>
      </c>
      <c r="Y301" s="11">
        <f t="shared" si="28"/>
        <v>64176.903158984984</v>
      </c>
      <c r="Z301" s="12">
        <f t="shared" si="29"/>
        <v>0.01011119169660701</v>
      </c>
    </row>
    <row r="302" spans="1:26" ht="12.75">
      <c r="A302" s="4" t="s">
        <v>617</v>
      </c>
      <c r="B302" s="4" t="s">
        <v>618</v>
      </c>
      <c r="C302" s="3" t="s">
        <v>612</v>
      </c>
      <c r="D302" s="13">
        <v>737</v>
      </c>
      <c r="E302" s="13">
        <v>18878000</v>
      </c>
      <c r="F302" s="13">
        <v>15395</v>
      </c>
      <c r="G302" s="22">
        <v>1515720500</v>
      </c>
      <c r="H302" s="13">
        <v>22</v>
      </c>
      <c r="I302" s="22">
        <v>2582400</v>
      </c>
      <c r="J302" s="13">
        <v>49</v>
      </c>
      <c r="K302" s="13">
        <v>259900</v>
      </c>
      <c r="L302" s="13">
        <v>737</v>
      </c>
      <c r="M302" s="22">
        <v>477928100</v>
      </c>
      <c r="N302" s="13">
        <v>617</v>
      </c>
      <c r="O302" s="13">
        <v>349214100</v>
      </c>
      <c r="P302" s="13">
        <v>107</v>
      </c>
      <c r="Q302" s="22">
        <v>96603700</v>
      </c>
      <c r="R302" s="13">
        <v>13</v>
      </c>
      <c r="S302" s="22">
        <v>32110300</v>
      </c>
      <c r="T302" s="9">
        <f t="shared" si="24"/>
        <v>16940</v>
      </c>
      <c r="U302" s="9">
        <f t="shared" si="24"/>
        <v>2015368900</v>
      </c>
      <c r="V302" s="10">
        <f t="shared" si="25"/>
        <v>0.7533622752638487</v>
      </c>
      <c r="W302" s="11">
        <f t="shared" si="26"/>
        <v>15417</v>
      </c>
      <c r="X302" s="11">
        <f t="shared" si="27"/>
        <v>1550413200</v>
      </c>
      <c r="Y302" s="11">
        <f t="shared" si="28"/>
        <v>98482.383083609</v>
      </c>
      <c r="Z302" s="12">
        <f t="shared" si="29"/>
        <v>0.015932715841749864</v>
      </c>
    </row>
    <row r="303" spans="1:26" ht="12.75">
      <c r="A303" s="4" t="s">
        <v>619</v>
      </c>
      <c r="B303" s="4" t="s">
        <v>620</v>
      </c>
      <c r="C303" s="3" t="s">
        <v>612</v>
      </c>
      <c r="D303" s="13">
        <v>1193</v>
      </c>
      <c r="E303" s="13">
        <v>167916500</v>
      </c>
      <c r="F303" s="13">
        <v>24863</v>
      </c>
      <c r="G303" s="22">
        <v>4322860900</v>
      </c>
      <c r="H303" s="13"/>
      <c r="I303" s="22"/>
      <c r="J303" s="13">
        <v>6</v>
      </c>
      <c r="K303" s="13">
        <v>14600</v>
      </c>
      <c r="L303" s="13">
        <v>1251</v>
      </c>
      <c r="M303" s="22">
        <v>2838753300</v>
      </c>
      <c r="N303" s="13">
        <v>867</v>
      </c>
      <c r="O303" s="13">
        <v>1105731700</v>
      </c>
      <c r="P303" s="13">
        <v>310</v>
      </c>
      <c r="Q303" s="22">
        <v>1278726600</v>
      </c>
      <c r="R303" s="13">
        <v>74</v>
      </c>
      <c r="S303" s="22">
        <v>454295000</v>
      </c>
      <c r="T303" s="9">
        <f t="shared" si="24"/>
        <v>27313</v>
      </c>
      <c r="U303" s="9">
        <f t="shared" si="24"/>
        <v>7329545300</v>
      </c>
      <c r="V303" s="10">
        <f t="shared" si="25"/>
        <v>0.5897856856140857</v>
      </c>
      <c r="W303" s="11">
        <f t="shared" si="26"/>
        <v>24863</v>
      </c>
      <c r="X303" s="11">
        <f t="shared" si="27"/>
        <v>4777155900</v>
      </c>
      <c r="Y303" s="11">
        <f t="shared" si="28"/>
        <v>173867.2284116961</v>
      </c>
      <c r="Z303" s="12">
        <f t="shared" si="29"/>
        <v>0.06198133464022659</v>
      </c>
    </row>
    <row r="304" spans="1:26" ht="12.75">
      <c r="A304" s="4" t="s">
        <v>621</v>
      </c>
      <c r="B304" s="4" t="s">
        <v>622</v>
      </c>
      <c r="C304" s="3" t="s">
        <v>612</v>
      </c>
      <c r="D304" s="13">
        <v>42</v>
      </c>
      <c r="E304" s="13">
        <v>2387500</v>
      </c>
      <c r="F304" s="13">
        <v>868</v>
      </c>
      <c r="G304" s="22">
        <v>238202600</v>
      </c>
      <c r="H304" s="13"/>
      <c r="I304" s="22"/>
      <c r="J304" s="13"/>
      <c r="K304" s="13"/>
      <c r="L304" s="13">
        <v>17</v>
      </c>
      <c r="M304" s="22">
        <v>9745800</v>
      </c>
      <c r="N304" s="13">
        <v>12</v>
      </c>
      <c r="O304" s="13">
        <v>6167700</v>
      </c>
      <c r="P304" s="13">
        <v>5</v>
      </c>
      <c r="Q304" s="22">
        <v>3578100</v>
      </c>
      <c r="R304" s="13"/>
      <c r="S304" s="22"/>
      <c r="T304" s="9">
        <f t="shared" si="24"/>
        <v>927</v>
      </c>
      <c r="U304" s="9">
        <f t="shared" si="24"/>
        <v>250335900</v>
      </c>
      <c r="V304" s="10">
        <f t="shared" si="25"/>
        <v>0.9515319217099905</v>
      </c>
      <c r="W304" s="11">
        <f t="shared" si="26"/>
        <v>868</v>
      </c>
      <c r="X304" s="11">
        <f t="shared" si="27"/>
        <v>238202600</v>
      </c>
      <c r="Y304" s="11">
        <f t="shared" si="28"/>
        <v>274426.9585253456</v>
      </c>
      <c r="Z304" s="12">
        <f t="shared" si="29"/>
        <v>0</v>
      </c>
    </row>
    <row r="305" spans="1:26" ht="12.75">
      <c r="A305" s="4" t="s">
        <v>623</v>
      </c>
      <c r="B305" s="4" t="s">
        <v>624</v>
      </c>
      <c r="C305" s="3" t="s">
        <v>612</v>
      </c>
      <c r="D305" s="13">
        <v>76</v>
      </c>
      <c r="E305" s="13">
        <v>3073900</v>
      </c>
      <c r="F305" s="13">
        <v>2842</v>
      </c>
      <c r="G305" s="22">
        <v>392449400</v>
      </c>
      <c r="H305" s="13"/>
      <c r="I305" s="22"/>
      <c r="J305" s="13"/>
      <c r="K305" s="13"/>
      <c r="L305" s="13">
        <v>292</v>
      </c>
      <c r="M305" s="22">
        <v>134886500</v>
      </c>
      <c r="N305" s="13">
        <v>194</v>
      </c>
      <c r="O305" s="13">
        <v>49407300</v>
      </c>
      <c r="P305" s="13">
        <v>10</v>
      </c>
      <c r="Q305" s="22">
        <v>4750900</v>
      </c>
      <c r="R305" s="13">
        <v>88</v>
      </c>
      <c r="S305" s="22">
        <v>80728300</v>
      </c>
      <c r="T305" s="9">
        <f t="shared" si="24"/>
        <v>3210</v>
      </c>
      <c r="U305" s="9">
        <f t="shared" si="24"/>
        <v>530409800</v>
      </c>
      <c r="V305" s="10">
        <f t="shared" si="25"/>
        <v>0.7398984709558534</v>
      </c>
      <c r="W305" s="11">
        <f t="shared" si="26"/>
        <v>2842</v>
      </c>
      <c r="X305" s="11">
        <f t="shared" si="27"/>
        <v>473177700</v>
      </c>
      <c r="Y305" s="11">
        <f t="shared" si="28"/>
        <v>138089.16256157635</v>
      </c>
      <c r="Z305" s="12">
        <f t="shared" si="29"/>
        <v>0.15219986508544903</v>
      </c>
    </row>
    <row r="306" spans="1:26" ht="12.75">
      <c r="A306" s="4" t="s">
        <v>625</v>
      </c>
      <c r="B306" s="4" t="s">
        <v>626</v>
      </c>
      <c r="C306" s="3" t="s">
        <v>612</v>
      </c>
      <c r="D306" s="13">
        <v>114</v>
      </c>
      <c r="E306" s="13">
        <v>2941300</v>
      </c>
      <c r="F306" s="13">
        <v>1569</v>
      </c>
      <c r="G306" s="22">
        <v>194587500</v>
      </c>
      <c r="H306" s="13"/>
      <c r="I306" s="22"/>
      <c r="J306" s="13"/>
      <c r="K306" s="13"/>
      <c r="L306" s="13">
        <v>118</v>
      </c>
      <c r="M306" s="22">
        <v>42377500</v>
      </c>
      <c r="N306" s="13">
        <v>103</v>
      </c>
      <c r="O306" s="13">
        <v>33062400</v>
      </c>
      <c r="P306" s="13">
        <v>1</v>
      </c>
      <c r="Q306" s="22">
        <v>925000</v>
      </c>
      <c r="R306" s="13">
        <v>14</v>
      </c>
      <c r="S306" s="22">
        <v>8390100</v>
      </c>
      <c r="T306" s="9">
        <f t="shared" si="24"/>
        <v>1801</v>
      </c>
      <c r="U306" s="9">
        <f t="shared" si="24"/>
        <v>239906300</v>
      </c>
      <c r="V306" s="10">
        <f t="shared" si="25"/>
        <v>0.8110979161447616</v>
      </c>
      <c r="W306" s="11">
        <f t="shared" si="26"/>
        <v>1569</v>
      </c>
      <c r="X306" s="11">
        <f t="shared" si="27"/>
        <v>202977600</v>
      </c>
      <c r="Y306" s="11">
        <f t="shared" si="28"/>
        <v>124020.07648183557</v>
      </c>
      <c r="Z306" s="12">
        <f t="shared" si="29"/>
        <v>0.034972403809320554</v>
      </c>
    </row>
    <row r="307" spans="1:26" ht="12.75">
      <c r="A307" s="4" t="s">
        <v>627</v>
      </c>
      <c r="B307" s="4" t="s">
        <v>628</v>
      </c>
      <c r="C307" s="3" t="s">
        <v>612</v>
      </c>
      <c r="D307" s="13">
        <v>1382</v>
      </c>
      <c r="E307" s="13">
        <v>97428300</v>
      </c>
      <c r="F307" s="13">
        <v>17687</v>
      </c>
      <c r="G307" s="22">
        <v>2670475100</v>
      </c>
      <c r="H307" s="13">
        <v>34</v>
      </c>
      <c r="I307" s="22">
        <v>5464100</v>
      </c>
      <c r="J307" s="13">
        <v>120</v>
      </c>
      <c r="K307" s="13">
        <v>3673100</v>
      </c>
      <c r="L307" s="13">
        <v>544</v>
      </c>
      <c r="M307" s="22">
        <v>558230000</v>
      </c>
      <c r="N307" s="13">
        <v>461</v>
      </c>
      <c r="O307" s="13">
        <v>329575900</v>
      </c>
      <c r="P307" s="13">
        <v>58</v>
      </c>
      <c r="Q307" s="22">
        <v>50693700</v>
      </c>
      <c r="R307" s="13">
        <v>25</v>
      </c>
      <c r="S307" s="22">
        <v>177960400</v>
      </c>
      <c r="T307" s="9">
        <f t="shared" si="24"/>
        <v>19767</v>
      </c>
      <c r="U307" s="9">
        <f t="shared" si="24"/>
        <v>3335270600</v>
      </c>
      <c r="V307" s="10">
        <f t="shared" si="25"/>
        <v>0.802315470294974</v>
      </c>
      <c r="W307" s="11">
        <f t="shared" si="26"/>
        <v>17721</v>
      </c>
      <c r="X307" s="11">
        <f t="shared" si="27"/>
        <v>2853899600</v>
      </c>
      <c r="Y307" s="11">
        <f t="shared" si="28"/>
        <v>151003.8485412787</v>
      </c>
      <c r="Z307" s="12">
        <f t="shared" si="29"/>
        <v>0.05335710991485968</v>
      </c>
    </row>
    <row r="308" spans="1:26" ht="12.75">
      <c r="A308" s="4" t="s">
        <v>629</v>
      </c>
      <c r="B308" s="4" t="s">
        <v>630</v>
      </c>
      <c r="C308" s="3" t="s">
        <v>612</v>
      </c>
      <c r="D308" s="13">
        <v>103</v>
      </c>
      <c r="E308" s="13">
        <v>7203100</v>
      </c>
      <c r="F308" s="13">
        <v>4583</v>
      </c>
      <c r="G308" s="22">
        <v>787867900</v>
      </c>
      <c r="H308" s="13"/>
      <c r="I308" s="22"/>
      <c r="J308" s="13"/>
      <c r="K308" s="13"/>
      <c r="L308" s="13">
        <v>431</v>
      </c>
      <c r="M308" s="22">
        <v>171356600</v>
      </c>
      <c r="N308" s="13">
        <v>356</v>
      </c>
      <c r="O308" s="13">
        <v>113813500</v>
      </c>
      <c r="P308" s="13">
        <v>57</v>
      </c>
      <c r="Q308" s="22">
        <v>38424600</v>
      </c>
      <c r="R308" s="13">
        <v>18</v>
      </c>
      <c r="S308" s="22">
        <v>19118500</v>
      </c>
      <c r="T308" s="9">
        <f t="shared" si="24"/>
        <v>5117</v>
      </c>
      <c r="U308" s="9">
        <f t="shared" si="24"/>
        <v>966427600</v>
      </c>
      <c r="V308" s="10">
        <f t="shared" si="25"/>
        <v>0.8152373752570808</v>
      </c>
      <c r="W308" s="11">
        <f t="shared" si="26"/>
        <v>4583</v>
      </c>
      <c r="X308" s="11">
        <f t="shared" si="27"/>
        <v>806986400</v>
      </c>
      <c r="Y308" s="11">
        <f t="shared" si="28"/>
        <v>171910.95352389265</v>
      </c>
      <c r="Z308" s="12">
        <f t="shared" si="29"/>
        <v>0.019782651074948605</v>
      </c>
    </row>
    <row r="309" spans="1:26" ht="12.75">
      <c r="A309" s="4" t="s">
        <v>631</v>
      </c>
      <c r="B309" s="4" t="s">
        <v>632</v>
      </c>
      <c r="C309" s="3" t="s">
        <v>612</v>
      </c>
      <c r="D309" s="13">
        <v>175</v>
      </c>
      <c r="E309" s="13">
        <v>5099700</v>
      </c>
      <c r="F309" s="13">
        <v>4173</v>
      </c>
      <c r="G309" s="22">
        <v>386724700</v>
      </c>
      <c r="H309" s="13"/>
      <c r="I309" s="22"/>
      <c r="J309" s="13"/>
      <c r="K309" s="13"/>
      <c r="L309" s="13">
        <v>354</v>
      </c>
      <c r="M309" s="22">
        <v>106864000</v>
      </c>
      <c r="N309" s="13">
        <v>201</v>
      </c>
      <c r="O309" s="13">
        <v>35778400</v>
      </c>
      <c r="P309" s="13">
        <v>148</v>
      </c>
      <c r="Q309" s="22">
        <v>61240600</v>
      </c>
      <c r="R309" s="13">
        <v>5</v>
      </c>
      <c r="S309" s="22">
        <v>9845000</v>
      </c>
      <c r="T309" s="9">
        <f t="shared" si="24"/>
        <v>4702</v>
      </c>
      <c r="U309" s="9">
        <f t="shared" si="24"/>
        <v>498688400</v>
      </c>
      <c r="V309" s="10">
        <f t="shared" si="25"/>
        <v>0.7754836487072889</v>
      </c>
      <c r="W309" s="11">
        <f t="shared" si="26"/>
        <v>4173</v>
      </c>
      <c r="X309" s="11">
        <f t="shared" si="27"/>
        <v>396569700</v>
      </c>
      <c r="Y309" s="11">
        <f t="shared" si="28"/>
        <v>92673.06494128924</v>
      </c>
      <c r="Z309" s="12">
        <f t="shared" si="29"/>
        <v>0.019741786654752746</v>
      </c>
    </row>
    <row r="310" spans="1:26" ht="12.75">
      <c r="A310" s="4" t="s">
        <v>633</v>
      </c>
      <c r="B310" s="4" t="s">
        <v>634</v>
      </c>
      <c r="C310" s="3" t="s">
        <v>612</v>
      </c>
      <c r="D310" s="13">
        <v>54</v>
      </c>
      <c r="E310" s="13">
        <v>5353100</v>
      </c>
      <c r="F310" s="13">
        <v>2387</v>
      </c>
      <c r="G310" s="22">
        <v>396133800</v>
      </c>
      <c r="H310" s="13"/>
      <c r="I310" s="22"/>
      <c r="J310" s="13"/>
      <c r="K310" s="13"/>
      <c r="L310" s="13">
        <v>106</v>
      </c>
      <c r="M310" s="22">
        <v>65290900</v>
      </c>
      <c r="N310" s="13">
        <v>96</v>
      </c>
      <c r="O310" s="13">
        <v>54468500</v>
      </c>
      <c r="P310" s="13">
        <v>5</v>
      </c>
      <c r="Q310" s="22">
        <v>8927400</v>
      </c>
      <c r="R310" s="13">
        <v>5</v>
      </c>
      <c r="S310" s="22">
        <v>1895000</v>
      </c>
      <c r="T310" s="9">
        <f t="shared" si="24"/>
        <v>2547</v>
      </c>
      <c r="U310" s="9">
        <f t="shared" si="24"/>
        <v>466777800</v>
      </c>
      <c r="V310" s="10">
        <f t="shared" si="25"/>
        <v>0.8486560414826926</v>
      </c>
      <c r="W310" s="11">
        <f t="shared" si="26"/>
        <v>2387</v>
      </c>
      <c r="X310" s="11">
        <f t="shared" si="27"/>
        <v>398028800</v>
      </c>
      <c r="Y310" s="11">
        <f t="shared" si="28"/>
        <v>165954.67113531628</v>
      </c>
      <c r="Z310" s="12">
        <f t="shared" si="29"/>
        <v>0.004059747485848727</v>
      </c>
    </row>
    <row r="311" spans="1:26" ht="12.75">
      <c r="A311" s="4" t="s">
        <v>635</v>
      </c>
      <c r="B311" s="4" t="s">
        <v>486</v>
      </c>
      <c r="C311" s="3" t="s">
        <v>612</v>
      </c>
      <c r="D311" s="13">
        <v>2603</v>
      </c>
      <c r="E311" s="13">
        <v>177657500</v>
      </c>
      <c r="F311" s="13">
        <v>16286</v>
      </c>
      <c r="G311" s="22">
        <v>2850401400</v>
      </c>
      <c r="H311" s="13">
        <v>169</v>
      </c>
      <c r="I311" s="22">
        <v>30909000</v>
      </c>
      <c r="J311" s="13">
        <v>370</v>
      </c>
      <c r="K311" s="13">
        <v>3944000</v>
      </c>
      <c r="L311" s="13">
        <v>236</v>
      </c>
      <c r="M311" s="22">
        <v>489041700</v>
      </c>
      <c r="N311" s="13">
        <v>187</v>
      </c>
      <c r="O311" s="13">
        <v>260951400</v>
      </c>
      <c r="P311" s="13">
        <v>46</v>
      </c>
      <c r="Q311" s="22">
        <v>198931000</v>
      </c>
      <c r="R311" s="13">
        <v>3</v>
      </c>
      <c r="S311" s="22">
        <v>29159300</v>
      </c>
      <c r="T311" s="9">
        <f t="shared" si="24"/>
        <v>19664</v>
      </c>
      <c r="U311" s="9">
        <f t="shared" si="24"/>
        <v>3551953600</v>
      </c>
      <c r="V311" s="10">
        <f t="shared" si="25"/>
        <v>0.8111903263601191</v>
      </c>
      <c r="W311" s="11">
        <f t="shared" si="26"/>
        <v>16455</v>
      </c>
      <c r="X311" s="11">
        <f t="shared" si="27"/>
        <v>2910469700</v>
      </c>
      <c r="Y311" s="11">
        <f t="shared" si="28"/>
        <v>175102.42479489517</v>
      </c>
      <c r="Z311" s="12">
        <f t="shared" si="29"/>
        <v>0.00820936962690053</v>
      </c>
    </row>
    <row r="312" spans="1:26" ht="12.75">
      <c r="A312" s="4" t="s">
        <v>636</v>
      </c>
      <c r="B312" s="4" t="s">
        <v>637</v>
      </c>
      <c r="C312" s="3" t="s">
        <v>612</v>
      </c>
      <c r="D312" s="13">
        <v>896</v>
      </c>
      <c r="E312" s="13">
        <v>19678400</v>
      </c>
      <c r="F312" s="13">
        <v>5416</v>
      </c>
      <c r="G312" s="22">
        <v>623475500</v>
      </c>
      <c r="H312" s="13"/>
      <c r="I312" s="22"/>
      <c r="J312" s="13"/>
      <c r="K312" s="13"/>
      <c r="L312" s="13">
        <v>933</v>
      </c>
      <c r="M312" s="22">
        <v>637801900</v>
      </c>
      <c r="N312" s="13">
        <v>666</v>
      </c>
      <c r="O312" s="13">
        <v>360379500</v>
      </c>
      <c r="P312" s="13">
        <v>96</v>
      </c>
      <c r="Q312" s="22">
        <v>144186100</v>
      </c>
      <c r="R312" s="13">
        <v>171</v>
      </c>
      <c r="S312" s="22">
        <v>133236300</v>
      </c>
      <c r="T312" s="9">
        <f t="shared" si="24"/>
        <v>7245</v>
      </c>
      <c r="U312" s="9">
        <f t="shared" si="24"/>
        <v>1280955800</v>
      </c>
      <c r="V312" s="10">
        <f t="shared" si="25"/>
        <v>0.4867267863574996</v>
      </c>
      <c r="W312" s="11">
        <f t="shared" si="26"/>
        <v>5416</v>
      </c>
      <c r="X312" s="11">
        <f t="shared" si="27"/>
        <v>756711800</v>
      </c>
      <c r="Y312" s="11">
        <f t="shared" si="28"/>
        <v>115117.33751846381</v>
      </c>
      <c r="Z312" s="12">
        <f t="shared" si="29"/>
        <v>0.10401319077520083</v>
      </c>
    </row>
    <row r="313" spans="1:26" ht="12.75">
      <c r="A313" s="4" t="s">
        <v>638</v>
      </c>
      <c r="B313" s="4" t="s">
        <v>639</v>
      </c>
      <c r="C313" s="3" t="s">
        <v>612</v>
      </c>
      <c r="D313" s="13">
        <v>929</v>
      </c>
      <c r="E313" s="13">
        <v>55827300</v>
      </c>
      <c r="F313" s="13">
        <v>9615</v>
      </c>
      <c r="G313" s="22">
        <v>1513303500</v>
      </c>
      <c r="H313" s="13">
        <v>8</v>
      </c>
      <c r="I313" s="22">
        <v>1795600</v>
      </c>
      <c r="J313" s="13">
        <v>18</v>
      </c>
      <c r="K313" s="13">
        <v>177600</v>
      </c>
      <c r="L313" s="13">
        <v>466</v>
      </c>
      <c r="M313" s="22">
        <v>935934600</v>
      </c>
      <c r="N313" s="13">
        <v>373</v>
      </c>
      <c r="O313" s="13">
        <v>379944300</v>
      </c>
      <c r="P313" s="13">
        <v>57</v>
      </c>
      <c r="Q313" s="22">
        <v>351718700</v>
      </c>
      <c r="R313" s="13">
        <v>36</v>
      </c>
      <c r="S313" s="22">
        <v>204271600</v>
      </c>
      <c r="T313" s="9">
        <f t="shared" si="24"/>
        <v>11036</v>
      </c>
      <c r="U313" s="9">
        <f t="shared" si="24"/>
        <v>2507038600</v>
      </c>
      <c r="V313" s="10">
        <f t="shared" si="25"/>
        <v>0.6043381621647149</v>
      </c>
      <c r="W313" s="11">
        <f t="shared" si="26"/>
        <v>9623</v>
      </c>
      <c r="X313" s="11">
        <f t="shared" si="27"/>
        <v>1719370700</v>
      </c>
      <c r="Y313" s="11">
        <f t="shared" si="28"/>
        <v>157445.60947729397</v>
      </c>
      <c r="Z313" s="12">
        <f t="shared" si="29"/>
        <v>0.08147924008828583</v>
      </c>
    </row>
    <row r="314" spans="1:26" ht="12.75">
      <c r="A314" s="4" t="s">
        <v>640</v>
      </c>
      <c r="B314" s="4" t="s">
        <v>641</v>
      </c>
      <c r="C314" s="3" t="s">
        <v>612</v>
      </c>
      <c r="D314" s="13">
        <v>378</v>
      </c>
      <c r="E314" s="13">
        <v>129532600</v>
      </c>
      <c r="F314" s="13">
        <v>7405</v>
      </c>
      <c r="G314" s="22">
        <v>2077477800</v>
      </c>
      <c r="H314" s="13"/>
      <c r="I314" s="22"/>
      <c r="J314" s="13"/>
      <c r="K314" s="13"/>
      <c r="L314" s="13">
        <v>1176</v>
      </c>
      <c r="M314" s="22">
        <v>1368010000</v>
      </c>
      <c r="N314" s="13">
        <v>888</v>
      </c>
      <c r="O314" s="13">
        <v>530427300</v>
      </c>
      <c r="P314" s="13">
        <v>124</v>
      </c>
      <c r="Q314" s="22">
        <v>571108400</v>
      </c>
      <c r="R314" s="13">
        <v>164</v>
      </c>
      <c r="S314" s="22">
        <v>266474300</v>
      </c>
      <c r="T314" s="9">
        <f t="shared" si="24"/>
        <v>8959</v>
      </c>
      <c r="U314" s="9">
        <f t="shared" si="24"/>
        <v>3575020400</v>
      </c>
      <c r="V314" s="10">
        <f t="shared" si="25"/>
        <v>0.5811093553480142</v>
      </c>
      <c r="W314" s="11">
        <f t="shared" si="26"/>
        <v>7405</v>
      </c>
      <c r="X314" s="11">
        <f t="shared" si="27"/>
        <v>2343952100</v>
      </c>
      <c r="Y314" s="11">
        <f t="shared" si="28"/>
        <v>280550.6819716408</v>
      </c>
      <c r="Z314" s="12">
        <f t="shared" si="29"/>
        <v>0.07453784039945618</v>
      </c>
    </row>
    <row r="315" spans="1:26" ht="12.75">
      <c r="A315" s="4" t="s">
        <v>642</v>
      </c>
      <c r="B315" s="4" t="s">
        <v>643</v>
      </c>
      <c r="C315" s="3" t="s">
        <v>612</v>
      </c>
      <c r="D315" s="13">
        <v>468</v>
      </c>
      <c r="E315" s="13">
        <v>30884600</v>
      </c>
      <c r="F315" s="13">
        <v>12871</v>
      </c>
      <c r="G315" s="22">
        <v>1422113800</v>
      </c>
      <c r="H315" s="13">
        <v>16</v>
      </c>
      <c r="I315" s="22">
        <v>3781600</v>
      </c>
      <c r="J315" s="13">
        <v>16</v>
      </c>
      <c r="K315" s="13">
        <v>216900</v>
      </c>
      <c r="L315" s="13">
        <v>445</v>
      </c>
      <c r="M315" s="22">
        <v>771573100</v>
      </c>
      <c r="N315" s="13">
        <v>227</v>
      </c>
      <c r="O315" s="13">
        <v>165210800</v>
      </c>
      <c r="P315" s="13">
        <v>198</v>
      </c>
      <c r="Q315" s="22">
        <v>509869700</v>
      </c>
      <c r="R315" s="13">
        <v>20</v>
      </c>
      <c r="S315" s="22">
        <v>96492600</v>
      </c>
      <c r="T315" s="9">
        <f t="shared" si="24"/>
        <v>13816</v>
      </c>
      <c r="U315" s="9">
        <f t="shared" si="24"/>
        <v>2228570000</v>
      </c>
      <c r="V315" s="10">
        <f t="shared" si="25"/>
        <v>0.6398252691187623</v>
      </c>
      <c r="W315" s="11">
        <f t="shared" si="26"/>
        <v>12887</v>
      </c>
      <c r="X315" s="11">
        <f t="shared" si="27"/>
        <v>1522388000</v>
      </c>
      <c r="Y315" s="11">
        <f t="shared" si="28"/>
        <v>110646.03088383643</v>
      </c>
      <c r="Z315" s="12">
        <f t="shared" si="29"/>
        <v>0.04329798929358288</v>
      </c>
    </row>
    <row r="316" spans="1:26" ht="12.75">
      <c r="A316" s="4" t="s">
        <v>644</v>
      </c>
      <c r="B316" s="4" t="s">
        <v>645</v>
      </c>
      <c r="C316" s="3" t="s">
        <v>612</v>
      </c>
      <c r="D316" s="13">
        <v>479</v>
      </c>
      <c r="E316" s="13">
        <v>58854000</v>
      </c>
      <c r="F316" s="13">
        <v>5152</v>
      </c>
      <c r="G316" s="22">
        <v>2050076100</v>
      </c>
      <c r="H316" s="13">
        <v>18</v>
      </c>
      <c r="I316" s="22">
        <v>10815200</v>
      </c>
      <c r="J316" s="13">
        <v>69</v>
      </c>
      <c r="K316" s="13">
        <v>942200</v>
      </c>
      <c r="L316" s="13">
        <v>113</v>
      </c>
      <c r="M316" s="22">
        <v>1553870000</v>
      </c>
      <c r="N316" s="13">
        <v>92</v>
      </c>
      <c r="O316" s="13">
        <v>1188949200</v>
      </c>
      <c r="P316" s="13">
        <v>4</v>
      </c>
      <c r="Q316" s="22">
        <v>61420800</v>
      </c>
      <c r="R316" s="13">
        <v>17</v>
      </c>
      <c r="S316" s="22">
        <v>303500000</v>
      </c>
      <c r="T316" s="9">
        <f t="shared" si="24"/>
        <v>5831</v>
      </c>
      <c r="U316" s="9">
        <f t="shared" si="24"/>
        <v>3674557500</v>
      </c>
      <c r="V316" s="10">
        <f t="shared" si="25"/>
        <v>0.5608542797330018</v>
      </c>
      <c r="W316" s="11">
        <f t="shared" si="26"/>
        <v>5170</v>
      </c>
      <c r="X316" s="11">
        <f t="shared" si="27"/>
        <v>2364391300</v>
      </c>
      <c r="Y316" s="11">
        <f t="shared" si="28"/>
        <v>398625.00967117987</v>
      </c>
      <c r="Z316" s="12">
        <f t="shared" si="29"/>
        <v>0.08259497912333662</v>
      </c>
    </row>
    <row r="317" spans="1:26" ht="12.75">
      <c r="A317" s="4" t="s">
        <v>646</v>
      </c>
      <c r="B317" s="4" t="s">
        <v>647</v>
      </c>
      <c r="C317" s="3" t="s">
        <v>612</v>
      </c>
      <c r="D317" s="13">
        <v>634</v>
      </c>
      <c r="E317" s="13">
        <v>64708000</v>
      </c>
      <c r="F317" s="13">
        <v>11900</v>
      </c>
      <c r="G317" s="22">
        <v>1703734200</v>
      </c>
      <c r="H317" s="13">
        <v>1</v>
      </c>
      <c r="I317" s="22">
        <v>143900</v>
      </c>
      <c r="J317" s="13">
        <v>2</v>
      </c>
      <c r="K317" s="13">
        <v>8700</v>
      </c>
      <c r="L317" s="13">
        <v>483</v>
      </c>
      <c r="M317" s="22">
        <v>495415200</v>
      </c>
      <c r="N317" s="13">
        <v>423</v>
      </c>
      <c r="O317" s="13">
        <v>186098600</v>
      </c>
      <c r="P317" s="13">
        <v>38</v>
      </c>
      <c r="Q317" s="22">
        <v>151582300</v>
      </c>
      <c r="R317" s="13">
        <v>22</v>
      </c>
      <c r="S317" s="22">
        <v>157734300</v>
      </c>
      <c r="T317" s="9">
        <f t="shared" si="24"/>
        <v>13020</v>
      </c>
      <c r="U317" s="9">
        <f t="shared" si="24"/>
        <v>2264010000</v>
      </c>
      <c r="V317" s="10">
        <f t="shared" si="25"/>
        <v>0.7525930097481902</v>
      </c>
      <c r="W317" s="11">
        <f t="shared" si="26"/>
        <v>11901</v>
      </c>
      <c r="X317" s="11">
        <f t="shared" si="27"/>
        <v>1861612400</v>
      </c>
      <c r="Y317" s="11">
        <f t="shared" si="28"/>
        <v>143171.00243677</v>
      </c>
      <c r="Z317" s="12">
        <f t="shared" si="29"/>
        <v>0.06967031947738747</v>
      </c>
    </row>
    <row r="318" spans="1:26" ht="12.75">
      <c r="A318" s="4" t="s">
        <v>648</v>
      </c>
      <c r="B318" s="4" t="s">
        <v>649</v>
      </c>
      <c r="C318" s="3" t="s">
        <v>612</v>
      </c>
      <c r="D318" s="13">
        <v>179</v>
      </c>
      <c r="E318" s="13">
        <v>34233600</v>
      </c>
      <c r="F318" s="13">
        <v>2598</v>
      </c>
      <c r="G318" s="22">
        <v>717832100</v>
      </c>
      <c r="H318" s="13"/>
      <c r="I318" s="22"/>
      <c r="J318" s="13"/>
      <c r="K318" s="13"/>
      <c r="L318" s="13">
        <v>168</v>
      </c>
      <c r="M318" s="22">
        <v>108636900</v>
      </c>
      <c r="N318" s="13">
        <v>149</v>
      </c>
      <c r="O318" s="13">
        <v>76861900</v>
      </c>
      <c r="P318" s="13">
        <v>11</v>
      </c>
      <c r="Q318" s="22">
        <v>25962200</v>
      </c>
      <c r="R318" s="13">
        <v>8</v>
      </c>
      <c r="S318" s="22">
        <v>5812800</v>
      </c>
      <c r="T318" s="9">
        <f t="shared" si="24"/>
        <v>2945</v>
      </c>
      <c r="U318" s="9">
        <f t="shared" si="24"/>
        <v>860702600</v>
      </c>
      <c r="V318" s="10">
        <f t="shared" si="25"/>
        <v>0.8340071239473426</v>
      </c>
      <c r="W318" s="11">
        <f t="shared" si="26"/>
        <v>2598</v>
      </c>
      <c r="X318" s="11">
        <f t="shared" si="27"/>
        <v>723644900</v>
      </c>
      <c r="Y318" s="11">
        <f t="shared" si="28"/>
        <v>276301.8090839107</v>
      </c>
      <c r="Z318" s="12">
        <f t="shared" si="29"/>
        <v>0.0067535522722947505</v>
      </c>
    </row>
    <row r="319" spans="1:26" ht="12.75">
      <c r="A319" s="4" t="s">
        <v>650</v>
      </c>
      <c r="B319" s="4" t="s">
        <v>651</v>
      </c>
      <c r="C319" s="3" t="s">
        <v>612</v>
      </c>
      <c r="D319" s="13">
        <v>1237</v>
      </c>
      <c r="E319" s="13">
        <v>146564700</v>
      </c>
      <c r="F319" s="13">
        <v>11776</v>
      </c>
      <c r="G319" s="22">
        <v>2289275800</v>
      </c>
      <c r="H319" s="13">
        <v>88</v>
      </c>
      <c r="I319" s="22">
        <v>16109700</v>
      </c>
      <c r="J319" s="13">
        <v>261</v>
      </c>
      <c r="K319" s="13">
        <v>4864500</v>
      </c>
      <c r="L319" s="13">
        <v>530</v>
      </c>
      <c r="M319" s="22">
        <v>1466119400</v>
      </c>
      <c r="N319" s="13">
        <v>324</v>
      </c>
      <c r="O319" s="13">
        <v>304252400</v>
      </c>
      <c r="P319" s="13">
        <v>186</v>
      </c>
      <c r="Q319" s="22">
        <v>1061855200</v>
      </c>
      <c r="R319" s="13">
        <v>20</v>
      </c>
      <c r="S319" s="22">
        <v>100011800</v>
      </c>
      <c r="T319" s="9">
        <f t="shared" si="24"/>
        <v>13892</v>
      </c>
      <c r="U319" s="9">
        <f t="shared" si="24"/>
        <v>3922934100</v>
      </c>
      <c r="V319" s="10">
        <f t="shared" si="25"/>
        <v>0.5876686789105124</v>
      </c>
      <c r="W319" s="11">
        <f t="shared" si="26"/>
        <v>11864</v>
      </c>
      <c r="X319" s="11">
        <f t="shared" si="27"/>
        <v>2405397300</v>
      </c>
      <c r="Y319" s="11">
        <f t="shared" si="28"/>
        <v>194317.7258934592</v>
      </c>
      <c r="Z319" s="12">
        <f t="shared" si="29"/>
        <v>0.02549413205794102</v>
      </c>
    </row>
    <row r="320" spans="1:26" ht="12.75">
      <c r="A320" s="4" t="s">
        <v>652</v>
      </c>
      <c r="B320" s="4" t="s">
        <v>653</v>
      </c>
      <c r="C320" s="3" t="s">
        <v>612</v>
      </c>
      <c r="D320" s="13">
        <v>365</v>
      </c>
      <c r="E320" s="13">
        <v>18675700</v>
      </c>
      <c r="F320" s="13">
        <v>7151</v>
      </c>
      <c r="G320" s="22">
        <v>861041900</v>
      </c>
      <c r="H320" s="13"/>
      <c r="I320" s="22"/>
      <c r="J320" s="13">
        <v>13</v>
      </c>
      <c r="K320" s="13">
        <v>82500</v>
      </c>
      <c r="L320" s="13">
        <v>553</v>
      </c>
      <c r="M320" s="22">
        <v>553285300</v>
      </c>
      <c r="N320" s="13">
        <v>226</v>
      </c>
      <c r="O320" s="13">
        <v>176902300</v>
      </c>
      <c r="P320" s="13">
        <v>325</v>
      </c>
      <c r="Q320" s="22">
        <v>354383000</v>
      </c>
      <c r="R320" s="13">
        <v>2</v>
      </c>
      <c r="S320" s="22">
        <v>22000000</v>
      </c>
      <c r="T320" s="9">
        <f t="shared" si="24"/>
        <v>8082</v>
      </c>
      <c r="U320" s="9">
        <f t="shared" si="24"/>
        <v>1433085400</v>
      </c>
      <c r="V320" s="10">
        <f t="shared" si="25"/>
        <v>0.6008308367386899</v>
      </c>
      <c r="W320" s="11">
        <f t="shared" si="26"/>
        <v>7151</v>
      </c>
      <c r="X320" s="11">
        <f t="shared" si="27"/>
        <v>883041900</v>
      </c>
      <c r="Y320" s="11">
        <f t="shared" si="28"/>
        <v>120408.60019577682</v>
      </c>
      <c r="Z320" s="12">
        <f t="shared" si="29"/>
        <v>0.015351492660521139</v>
      </c>
    </row>
    <row r="321" spans="1:26" ht="12.75">
      <c r="A321" s="4" t="s">
        <v>654</v>
      </c>
      <c r="B321" s="4" t="s">
        <v>655</v>
      </c>
      <c r="C321" s="3" t="s">
        <v>612</v>
      </c>
      <c r="D321" s="13">
        <v>275</v>
      </c>
      <c r="E321" s="13">
        <v>3317000</v>
      </c>
      <c r="F321" s="13">
        <v>4410</v>
      </c>
      <c r="G321" s="22">
        <v>367922900</v>
      </c>
      <c r="H321" s="13"/>
      <c r="I321" s="22"/>
      <c r="J321" s="13"/>
      <c r="K321" s="13"/>
      <c r="L321" s="13">
        <v>243</v>
      </c>
      <c r="M321" s="22">
        <v>54781700</v>
      </c>
      <c r="N321" s="13">
        <v>199</v>
      </c>
      <c r="O321" s="13">
        <v>25623500</v>
      </c>
      <c r="P321" s="13">
        <v>28</v>
      </c>
      <c r="Q321" s="22">
        <v>19514000</v>
      </c>
      <c r="R321" s="13">
        <v>16</v>
      </c>
      <c r="S321" s="22">
        <v>9644200</v>
      </c>
      <c r="T321" s="9">
        <f t="shared" si="24"/>
        <v>4928</v>
      </c>
      <c r="U321" s="9">
        <f t="shared" si="24"/>
        <v>426021600</v>
      </c>
      <c r="V321" s="10">
        <f t="shared" si="25"/>
        <v>0.8636249899066151</v>
      </c>
      <c r="W321" s="11">
        <f t="shared" si="26"/>
        <v>4410</v>
      </c>
      <c r="X321" s="11">
        <f t="shared" si="27"/>
        <v>377567100</v>
      </c>
      <c r="Y321" s="11">
        <f t="shared" si="28"/>
        <v>83429.22902494331</v>
      </c>
      <c r="Z321" s="12">
        <f t="shared" si="29"/>
        <v>0.02263781930305881</v>
      </c>
    </row>
    <row r="322" spans="1:26" ht="12.75">
      <c r="A322" s="4" t="s">
        <v>656</v>
      </c>
      <c r="B322" s="4" t="s">
        <v>657</v>
      </c>
      <c r="C322" s="3" t="s">
        <v>612</v>
      </c>
      <c r="D322" s="13">
        <v>262</v>
      </c>
      <c r="E322" s="13">
        <v>8467900</v>
      </c>
      <c r="F322" s="13">
        <v>2518</v>
      </c>
      <c r="G322" s="22">
        <v>635438000</v>
      </c>
      <c r="H322" s="13"/>
      <c r="I322" s="22"/>
      <c r="J322" s="13"/>
      <c r="K322" s="13"/>
      <c r="L322" s="13">
        <v>65</v>
      </c>
      <c r="M322" s="22">
        <v>99839600</v>
      </c>
      <c r="N322" s="13">
        <v>57</v>
      </c>
      <c r="O322" s="13">
        <v>62098000</v>
      </c>
      <c r="P322" s="13">
        <v>5</v>
      </c>
      <c r="Q322" s="22">
        <v>30471100</v>
      </c>
      <c r="R322" s="13">
        <v>3</v>
      </c>
      <c r="S322" s="22">
        <v>7270500</v>
      </c>
      <c r="T322" s="9">
        <f t="shared" si="24"/>
        <v>2845</v>
      </c>
      <c r="U322" s="9">
        <f t="shared" si="24"/>
        <v>743745500</v>
      </c>
      <c r="V322" s="10">
        <f t="shared" si="25"/>
        <v>0.854375589499365</v>
      </c>
      <c r="W322" s="11">
        <f t="shared" si="26"/>
        <v>2518</v>
      </c>
      <c r="X322" s="11">
        <f t="shared" si="27"/>
        <v>642708500</v>
      </c>
      <c r="Y322" s="11">
        <f t="shared" si="28"/>
        <v>252358.2208101668</v>
      </c>
      <c r="Z322" s="12">
        <f t="shared" si="29"/>
        <v>0.009775521330885363</v>
      </c>
    </row>
    <row r="323" spans="1:26" ht="12.75">
      <c r="A323" s="4" t="s">
        <v>658</v>
      </c>
      <c r="B323" s="4" t="s">
        <v>659</v>
      </c>
      <c r="C323" s="3" t="s">
        <v>612</v>
      </c>
      <c r="D323" s="13">
        <v>1012</v>
      </c>
      <c r="E323" s="13">
        <v>63547752</v>
      </c>
      <c r="F323" s="13">
        <v>26408</v>
      </c>
      <c r="G323" s="22">
        <v>1977848800</v>
      </c>
      <c r="H323" s="13"/>
      <c r="I323" s="22"/>
      <c r="J323" s="13"/>
      <c r="K323" s="13"/>
      <c r="L323" s="13">
        <v>1312</v>
      </c>
      <c r="M323" s="22">
        <v>1163711900</v>
      </c>
      <c r="N323" s="13">
        <v>1065</v>
      </c>
      <c r="O323" s="13">
        <v>698273700</v>
      </c>
      <c r="P323" s="13">
        <v>167</v>
      </c>
      <c r="Q323" s="22">
        <v>283852700</v>
      </c>
      <c r="R323" s="13">
        <v>80</v>
      </c>
      <c r="S323" s="22">
        <v>181585500</v>
      </c>
      <c r="T323" s="9">
        <f aca="true" t="shared" si="30" ref="T323:U386">R323+P323+N323+J323+H323+F323+D323</f>
        <v>28732</v>
      </c>
      <c r="U323" s="9">
        <f t="shared" si="30"/>
        <v>3205108452</v>
      </c>
      <c r="V323" s="10">
        <f aca="true" t="shared" si="31" ref="V323:V386">(G323+I323)/U323</f>
        <v>0.6170926287270606</v>
      </c>
      <c r="W323" s="11">
        <f aca="true" t="shared" si="32" ref="W323:W386">F323+H323</f>
        <v>26408</v>
      </c>
      <c r="X323" s="11">
        <f aca="true" t="shared" si="33" ref="X323:X386">G323+I323+S323</f>
        <v>2159434300</v>
      </c>
      <c r="Y323" s="11">
        <f aca="true" t="shared" si="34" ref="Y323:Y386">(G323+I323)/W323</f>
        <v>74895.81944865192</v>
      </c>
      <c r="Z323" s="12">
        <f aca="true" t="shared" si="35" ref="Z323:Z386">S323/U323</f>
        <v>0.056655025163560364</v>
      </c>
    </row>
    <row r="324" spans="1:26" ht="12.75">
      <c r="A324" s="4" t="s">
        <v>660</v>
      </c>
      <c r="B324" s="4" t="s">
        <v>661</v>
      </c>
      <c r="C324" s="3" t="s">
        <v>662</v>
      </c>
      <c r="D324" s="13">
        <v>7</v>
      </c>
      <c r="E324" s="13">
        <v>5478200</v>
      </c>
      <c r="F324" s="13">
        <v>297</v>
      </c>
      <c r="G324" s="22">
        <v>543093400</v>
      </c>
      <c r="H324" s="13"/>
      <c r="I324" s="22"/>
      <c r="J324" s="13"/>
      <c r="K324" s="13"/>
      <c r="L324" s="13">
        <v>31</v>
      </c>
      <c r="M324" s="22">
        <v>40497500</v>
      </c>
      <c r="N324" s="13">
        <v>26</v>
      </c>
      <c r="O324" s="13">
        <v>32915300</v>
      </c>
      <c r="P324" s="13">
        <v>1</v>
      </c>
      <c r="Q324" s="22">
        <v>3666100</v>
      </c>
      <c r="R324" s="13">
        <v>4</v>
      </c>
      <c r="S324" s="22">
        <v>3916100</v>
      </c>
      <c r="T324" s="9">
        <f t="shared" si="30"/>
        <v>335</v>
      </c>
      <c r="U324" s="9">
        <f t="shared" si="30"/>
        <v>589069100</v>
      </c>
      <c r="V324" s="10">
        <f t="shared" si="31"/>
        <v>0.921951940782499</v>
      </c>
      <c r="W324" s="11">
        <f t="shared" si="32"/>
        <v>297</v>
      </c>
      <c r="X324" s="11">
        <f t="shared" si="33"/>
        <v>547009500</v>
      </c>
      <c r="Y324" s="11">
        <f t="shared" si="34"/>
        <v>1828597.3063973065</v>
      </c>
      <c r="Z324" s="12">
        <f t="shared" si="35"/>
        <v>0.006647946734941622</v>
      </c>
    </row>
    <row r="325" spans="1:26" ht="12.75">
      <c r="A325" s="4" t="s">
        <v>663</v>
      </c>
      <c r="B325" s="4" t="s">
        <v>664</v>
      </c>
      <c r="C325" s="3" t="s">
        <v>662</v>
      </c>
      <c r="D325" s="13">
        <v>30</v>
      </c>
      <c r="E325" s="13">
        <v>509600</v>
      </c>
      <c r="F325" s="13">
        <v>584</v>
      </c>
      <c r="G325" s="22">
        <v>89274450</v>
      </c>
      <c r="H325" s="13"/>
      <c r="I325" s="22"/>
      <c r="J325" s="13">
        <v>2</v>
      </c>
      <c r="K325" s="13">
        <v>4300</v>
      </c>
      <c r="L325" s="13">
        <v>43</v>
      </c>
      <c r="M325" s="22">
        <v>11549000</v>
      </c>
      <c r="N325" s="13">
        <v>41</v>
      </c>
      <c r="O325" s="13">
        <v>8788900</v>
      </c>
      <c r="P325" s="13"/>
      <c r="Q325" s="22"/>
      <c r="R325" s="13">
        <v>2</v>
      </c>
      <c r="S325" s="22">
        <v>2760100</v>
      </c>
      <c r="T325" s="9">
        <f t="shared" si="30"/>
        <v>659</v>
      </c>
      <c r="U325" s="9">
        <f t="shared" si="30"/>
        <v>101337350</v>
      </c>
      <c r="V325" s="10">
        <f t="shared" si="31"/>
        <v>0.8809629420939071</v>
      </c>
      <c r="W325" s="11">
        <f t="shared" si="32"/>
        <v>584</v>
      </c>
      <c r="X325" s="11">
        <f t="shared" si="33"/>
        <v>92034550</v>
      </c>
      <c r="Y325" s="11">
        <f t="shared" si="34"/>
        <v>152867.20890410958</v>
      </c>
      <c r="Z325" s="12">
        <f t="shared" si="35"/>
        <v>0.02723674933279783</v>
      </c>
    </row>
    <row r="326" spans="1:26" ht="12.75">
      <c r="A326" s="4" t="s">
        <v>665</v>
      </c>
      <c r="B326" s="4" t="s">
        <v>666</v>
      </c>
      <c r="C326" s="3" t="s">
        <v>662</v>
      </c>
      <c r="D326" s="13">
        <v>386</v>
      </c>
      <c r="E326" s="13">
        <v>18508400</v>
      </c>
      <c r="F326" s="13">
        <v>2808</v>
      </c>
      <c r="G326" s="22">
        <v>253717300</v>
      </c>
      <c r="H326" s="13"/>
      <c r="I326" s="22"/>
      <c r="J326" s="13"/>
      <c r="K326" s="13"/>
      <c r="L326" s="13">
        <v>532</v>
      </c>
      <c r="M326" s="22">
        <v>148983700</v>
      </c>
      <c r="N326" s="13">
        <v>378</v>
      </c>
      <c r="O326" s="13">
        <v>84723500</v>
      </c>
      <c r="P326" s="13">
        <v>3</v>
      </c>
      <c r="Q326" s="22">
        <v>694100</v>
      </c>
      <c r="R326" s="13">
        <v>151</v>
      </c>
      <c r="S326" s="22">
        <v>63566100</v>
      </c>
      <c r="T326" s="9">
        <f t="shared" si="30"/>
        <v>3726</v>
      </c>
      <c r="U326" s="9">
        <f t="shared" si="30"/>
        <v>421209400</v>
      </c>
      <c r="V326" s="10">
        <f t="shared" si="31"/>
        <v>0.6023543159293216</v>
      </c>
      <c r="W326" s="11">
        <f t="shared" si="32"/>
        <v>2808</v>
      </c>
      <c r="X326" s="11">
        <f t="shared" si="33"/>
        <v>317283400</v>
      </c>
      <c r="Y326" s="11">
        <f t="shared" si="34"/>
        <v>90355.16381766382</v>
      </c>
      <c r="Z326" s="12">
        <f t="shared" si="35"/>
        <v>0.15091329870605927</v>
      </c>
    </row>
    <row r="327" spans="1:26" ht="12.75">
      <c r="A327" s="4" t="s">
        <v>667</v>
      </c>
      <c r="B327" s="4" t="s">
        <v>668</v>
      </c>
      <c r="C327" s="3" t="s">
        <v>662</v>
      </c>
      <c r="D327" s="13">
        <v>95</v>
      </c>
      <c r="E327" s="13">
        <v>8673500</v>
      </c>
      <c r="F327" s="13">
        <v>1629</v>
      </c>
      <c r="G327" s="22">
        <v>551795300</v>
      </c>
      <c r="H327" s="13"/>
      <c r="I327" s="22"/>
      <c r="J327" s="13"/>
      <c r="K327" s="13"/>
      <c r="L327" s="13">
        <v>102</v>
      </c>
      <c r="M327" s="22">
        <v>70593200</v>
      </c>
      <c r="N327" s="13">
        <v>90</v>
      </c>
      <c r="O327" s="13">
        <v>55898300</v>
      </c>
      <c r="P327" s="13">
        <v>4</v>
      </c>
      <c r="Q327" s="22">
        <v>3077000</v>
      </c>
      <c r="R327" s="13">
        <v>8</v>
      </c>
      <c r="S327" s="22">
        <v>11617900</v>
      </c>
      <c r="T327" s="9">
        <f t="shared" si="30"/>
        <v>1826</v>
      </c>
      <c r="U327" s="9">
        <f t="shared" si="30"/>
        <v>631062000</v>
      </c>
      <c r="V327" s="10">
        <f t="shared" si="31"/>
        <v>0.8743915811758591</v>
      </c>
      <c r="W327" s="11">
        <f t="shared" si="32"/>
        <v>1629</v>
      </c>
      <c r="X327" s="11">
        <f t="shared" si="33"/>
        <v>563413200</v>
      </c>
      <c r="Y327" s="11">
        <f t="shared" si="34"/>
        <v>338732.53529772867</v>
      </c>
      <c r="Z327" s="12">
        <f t="shared" si="35"/>
        <v>0.018410076981342564</v>
      </c>
    </row>
    <row r="328" spans="1:26" ht="12.75">
      <c r="A328" s="4" t="s">
        <v>669</v>
      </c>
      <c r="B328" s="4" t="s">
        <v>670</v>
      </c>
      <c r="C328" s="3" t="s">
        <v>662</v>
      </c>
      <c r="D328" s="13">
        <v>17</v>
      </c>
      <c r="E328" s="13">
        <v>2746800</v>
      </c>
      <c r="F328" s="13">
        <v>945</v>
      </c>
      <c r="G328" s="22">
        <v>283865500</v>
      </c>
      <c r="H328" s="13"/>
      <c r="I328" s="22"/>
      <c r="J328" s="13"/>
      <c r="K328" s="13"/>
      <c r="L328" s="13">
        <v>61</v>
      </c>
      <c r="M328" s="22">
        <v>24468600</v>
      </c>
      <c r="N328" s="13">
        <v>51</v>
      </c>
      <c r="O328" s="13">
        <v>18678600</v>
      </c>
      <c r="P328" s="13">
        <v>2</v>
      </c>
      <c r="Q328" s="22">
        <v>843400</v>
      </c>
      <c r="R328" s="13">
        <v>8</v>
      </c>
      <c r="S328" s="22">
        <v>4946600</v>
      </c>
      <c r="T328" s="9">
        <f t="shared" si="30"/>
        <v>1023</v>
      </c>
      <c r="U328" s="9">
        <f t="shared" si="30"/>
        <v>311080900</v>
      </c>
      <c r="V328" s="10">
        <f t="shared" si="31"/>
        <v>0.912513433000869</v>
      </c>
      <c r="W328" s="11">
        <f t="shared" si="32"/>
        <v>945</v>
      </c>
      <c r="X328" s="11">
        <f t="shared" si="33"/>
        <v>288812100</v>
      </c>
      <c r="Y328" s="11">
        <f t="shared" si="34"/>
        <v>300386.7724867725</v>
      </c>
      <c r="Z328" s="12">
        <f t="shared" si="35"/>
        <v>0.015901329846994786</v>
      </c>
    </row>
    <row r="329" spans="1:26" ht="12.75">
      <c r="A329" s="4" t="s">
        <v>671</v>
      </c>
      <c r="B329" s="4" t="s">
        <v>672</v>
      </c>
      <c r="C329" s="3" t="s">
        <v>662</v>
      </c>
      <c r="D329" s="13">
        <v>109</v>
      </c>
      <c r="E329" s="13">
        <v>21349400</v>
      </c>
      <c r="F329" s="13">
        <v>2531</v>
      </c>
      <c r="G329" s="22">
        <v>847873700</v>
      </c>
      <c r="H329" s="13"/>
      <c r="I329" s="22"/>
      <c r="J329" s="13"/>
      <c r="K329" s="13"/>
      <c r="L329" s="13">
        <v>197</v>
      </c>
      <c r="M329" s="22">
        <v>135681200</v>
      </c>
      <c r="N329" s="13">
        <v>166</v>
      </c>
      <c r="O329" s="13">
        <v>104438700</v>
      </c>
      <c r="P329" s="13"/>
      <c r="Q329" s="22"/>
      <c r="R329" s="13">
        <v>31</v>
      </c>
      <c r="S329" s="22">
        <v>31242500</v>
      </c>
      <c r="T329" s="9">
        <f t="shared" si="30"/>
        <v>2837</v>
      </c>
      <c r="U329" s="9">
        <f t="shared" si="30"/>
        <v>1004904300</v>
      </c>
      <c r="V329" s="10">
        <f t="shared" si="31"/>
        <v>0.8437357666794738</v>
      </c>
      <c r="W329" s="11">
        <f t="shared" si="32"/>
        <v>2531</v>
      </c>
      <c r="X329" s="11">
        <f t="shared" si="33"/>
        <v>879116200</v>
      </c>
      <c r="Y329" s="11">
        <f t="shared" si="34"/>
        <v>334995.53536151716</v>
      </c>
      <c r="Z329" s="12">
        <f t="shared" si="35"/>
        <v>0.031090025189463313</v>
      </c>
    </row>
    <row r="330" spans="1:26" ht="12.75">
      <c r="A330" s="4" t="s">
        <v>673</v>
      </c>
      <c r="B330" s="4" t="s">
        <v>674</v>
      </c>
      <c r="C330" s="3" t="s">
        <v>662</v>
      </c>
      <c r="D330" s="13">
        <v>53</v>
      </c>
      <c r="E330" s="13">
        <v>10444100</v>
      </c>
      <c r="F330" s="13">
        <v>1851</v>
      </c>
      <c r="G330" s="22">
        <v>980111700</v>
      </c>
      <c r="H330" s="13"/>
      <c r="I330" s="22"/>
      <c r="J330" s="13"/>
      <c r="K330" s="13"/>
      <c r="L330" s="13">
        <v>146</v>
      </c>
      <c r="M330" s="22">
        <v>127778400</v>
      </c>
      <c r="N330" s="13">
        <v>102</v>
      </c>
      <c r="O330" s="13">
        <v>67587200</v>
      </c>
      <c r="P330" s="13">
        <v>4</v>
      </c>
      <c r="Q330" s="22">
        <v>1774900</v>
      </c>
      <c r="R330" s="13">
        <v>40</v>
      </c>
      <c r="S330" s="22">
        <v>58416300</v>
      </c>
      <c r="T330" s="9">
        <f t="shared" si="30"/>
        <v>2050</v>
      </c>
      <c r="U330" s="9">
        <f t="shared" si="30"/>
        <v>1118334200</v>
      </c>
      <c r="V330" s="10">
        <f t="shared" si="31"/>
        <v>0.8764032254401234</v>
      </c>
      <c r="W330" s="11">
        <f t="shared" si="32"/>
        <v>1851</v>
      </c>
      <c r="X330" s="11">
        <f t="shared" si="33"/>
        <v>1038528000</v>
      </c>
      <c r="Y330" s="11">
        <f t="shared" si="34"/>
        <v>529503.8897893031</v>
      </c>
      <c r="Z330" s="12">
        <f t="shared" si="35"/>
        <v>0.05223510109947456</v>
      </c>
    </row>
    <row r="331" spans="1:26" ht="12.75">
      <c r="A331" s="4" t="s">
        <v>675</v>
      </c>
      <c r="B331" s="4" t="s">
        <v>676</v>
      </c>
      <c r="C331" s="3" t="s">
        <v>662</v>
      </c>
      <c r="D331" s="13">
        <v>96</v>
      </c>
      <c r="E331" s="13">
        <v>43966400</v>
      </c>
      <c r="F331" s="13">
        <v>1908</v>
      </c>
      <c r="G331" s="22">
        <v>1522792700</v>
      </c>
      <c r="H331" s="13"/>
      <c r="I331" s="22"/>
      <c r="J331" s="13"/>
      <c r="K331" s="13"/>
      <c r="L331" s="13">
        <v>86</v>
      </c>
      <c r="M331" s="22">
        <v>136691100</v>
      </c>
      <c r="N331" s="13">
        <v>83</v>
      </c>
      <c r="O331" s="13">
        <v>122709300</v>
      </c>
      <c r="P331" s="13"/>
      <c r="Q331" s="22"/>
      <c r="R331" s="13">
        <v>3</v>
      </c>
      <c r="S331" s="22">
        <v>13981800</v>
      </c>
      <c r="T331" s="9">
        <f t="shared" si="30"/>
        <v>2090</v>
      </c>
      <c r="U331" s="9">
        <f t="shared" si="30"/>
        <v>1703450200</v>
      </c>
      <c r="V331" s="10">
        <f t="shared" si="31"/>
        <v>0.8939461218179434</v>
      </c>
      <c r="W331" s="11">
        <f t="shared" si="32"/>
        <v>1908</v>
      </c>
      <c r="X331" s="11">
        <f t="shared" si="33"/>
        <v>1536774500</v>
      </c>
      <c r="Y331" s="11">
        <f t="shared" si="34"/>
        <v>798109.3815513627</v>
      </c>
      <c r="Z331" s="12">
        <f t="shared" si="35"/>
        <v>0.008207929999949515</v>
      </c>
    </row>
    <row r="332" spans="1:26" ht="12.75">
      <c r="A332" s="4" t="s">
        <v>677</v>
      </c>
      <c r="B332" s="4" t="s">
        <v>678</v>
      </c>
      <c r="C332" s="3" t="s">
        <v>662</v>
      </c>
      <c r="D332" s="13">
        <v>162</v>
      </c>
      <c r="E332" s="13">
        <v>24759000</v>
      </c>
      <c r="F332" s="13">
        <v>3033</v>
      </c>
      <c r="G332" s="22">
        <v>1206627700</v>
      </c>
      <c r="H332" s="13">
        <v>206</v>
      </c>
      <c r="I332" s="22">
        <v>106773400</v>
      </c>
      <c r="J332" s="13">
        <v>296</v>
      </c>
      <c r="K332" s="13">
        <v>3712550</v>
      </c>
      <c r="L332" s="13">
        <v>66</v>
      </c>
      <c r="M332" s="22">
        <v>71775300</v>
      </c>
      <c r="N332" s="13">
        <v>66</v>
      </c>
      <c r="O332" s="13">
        <v>71775300</v>
      </c>
      <c r="P332" s="13"/>
      <c r="Q332" s="22"/>
      <c r="R332" s="13"/>
      <c r="S332" s="22"/>
      <c r="T332" s="9">
        <f t="shared" si="30"/>
        <v>3763</v>
      </c>
      <c r="U332" s="9">
        <f t="shared" si="30"/>
        <v>1413647950</v>
      </c>
      <c r="V332" s="10">
        <f t="shared" si="31"/>
        <v>0.9290864107998035</v>
      </c>
      <c r="W332" s="11">
        <f t="shared" si="32"/>
        <v>3239</v>
      </c>
      <c r="X332" s="11">
        <f t="shared" si="33"/>
        <v>1313401100</v>
      </c>
      <c r="Y332" s="11">
        <f t="shared" si="34"/>
        <v>405495.86292065453</v>
      </c>
      <c r="Z332" s="12">
        <f t="shared" si="35"/>
        <v>0</v>
      </c>
    </row>
    <row r="333" spans="1:26" ht="12.75">
      <c r="A333" s="4" t="s">
        <v>679</v>
      </c>
      <c r="B333" s="4" t="s">
        <v>680</v>
      </c>
      <c r="C333" s="3" t="s">
        <v>662</v>
      </c>
      <c r="D333" s="13">
        <v>52</v>
      </c>
      <c r="E333" s="13">
        <v>38658800</v>
      </c>
      <c r="F333" s="13">
        <v>859</v>
      </c>
      <c r="G333" s="22">
        <v>1051405900</v>
      </c>
      <c r="H333" s="13"/>
      <c r="I333" s="22"/>
      <c r="J333" s="13"/>
      <c r="K333" s="13"/>
      <c r="L333" s="13">
        <v>20</v>
      </c>
      <c r="M333" s="22">
        <v>15775900</v>
      </c>
      <c r="N333" s="13">
        <v>16</v>
      </c>
      <c r="O333" s="13">
        <v>13305400</v>
      </c>
      <c r="P333" s="13"/>
      <c r="Q333" s="22"/>
      <c r="R333" s="13">
        <v>4</v>
      </c>
      <c r="S333" s="22">
        <v>2470500</v>
      </c>
      <c r="T333" s="9">
        <f t="shared" si="30"/>
        <v>931</v>
      </c>
      <c r="U333" s="9">
        <f t="shared" si="30"/>
        <v>1105840600</v>
      </c>
      <c r="V333" s="10">
        <f t="shared" si="31"/>
        <v>0.9507752744835015</v>
      </c>
      <c r="W333" s="11">
        <f t="shared" si="32"/>
        <v>859</v>
      </c>
      <c r="X333" s="11">
        <f t="shared" si="33"/>
        <v>1053876400</v>
      </c>
      <c r="Y333" s="11">
        <f t="shared" si="34"/>
        <v>1223988.2421420256</v>
      </c>
      <c r="Z333" s="12">
        <f t="shared" si="35"/>
        <v>0.0022340471131191966</v>
      </c>
    </row>
    <row r="334" spans="1:26" ht="12.75">
      <c r="A334" s="4" t="s">
        <v>681</v>
      </c>
      <c r="B334" s="4" t="s">
        <v>682</v>
      </c>
      <c r="C334" s="3" t="s">
        <v>662</v>
      </c>
      <c r="D334" s="13">
        <v>173</v>
      </c>
      <c r="E334" s="13">
        <v>50434200</v>
      </c>
      <c r="F334" s="13">
        <v>2765</v>
      </c>
      <c r="G334" s="22">
        <v>1103387000</v>
      </c>
      <c r="H334" s="13">
        <v>2</v>
      </c>
      <c r="I334" s="22">
        <v>416900</v>
      </c>
      <c r="J334" s="13">
        <v>6</v>
      </c>
      <c r="K334" s="13">
        <v>16300</v>
      </c>
      <c r="L334" s="13">
        <v>261</v>
      </c>
      <c r="M334" s="22">
        <v>1329044700</v>
      </c>
      <c r="N334" s="13">
        <v>196</v>
      </c>
      <c r="O334" s="13">
        <v>938918200</v>
      </c>
      <c r="P334" s="13">
        <v>42</v>
      </c>
      <c r="Q334" s="22">
        <v>213318200</v>
      </c>
      <c r="R334" s="13">
        <v>23</v>
      </c>
      <c r="S334" s="22">
        <v>176808300</v>
      </c>
      <c r="T334" s="9">
        <f t="shared" si="30"/>
        <v>3207</v>
      </c>
      <c r="U334" s="9">
        <f t="shared" si="30"/>
        <v>2483299100</v>
      </c>
      <c r="V334" s="10">
        <f t="shared" si="31"/>
        <v>0.4444909193580427</v>
      </c>
      <c r="W334" s="11">
        <f t="shared" si="32"/>
        <v>2767</v>
      </c>
      <c r="X334" s="11">
        <f t="shared" si="33"/>
        <v>1280612200</v>
      </c>
      <c r="Y334" s="11">
        <f t="shared" si="34"/>
        <v>398917.202746657</v>
      </c>
      <c r="Z334" s="12">
        <f t="shared" si="35"/>
        <v>0.07119895464867683</v>
      </c>
    </row>
    <row r="335" spans="1:26" ht="12.75">
      <c r="A335" s="4" t="s">
        <v>683</v>
      </c>
      <c r="B335" s="4" t="s">
        <v>684</v>
      </c>
      <c r="C335" s="3" t="s">
        <v>662</v>
      </c>
      <c r="D335" s="13">
        <v>31</v>
      </c>
      <c r="E335" s="13">
        <v>1454000</v>
      </c>
      <c r="F335" s="13">
        <v>605</v>
      </c>
      <c r="G335" s="22">
        <v>80771800</v>
      </c>
      <c r="H335" s="13"/>
      <c r="I335" s="22"/>
      <c r="J335" s="13"/>
      <c r="K335" s="13"/>
      <c r="L335" s="13">
        <v>37</v>
      </c>
      <c r="M335" s="22">
        <v>18448800</v>
      </c>
      <c r="N335" s="13">
        <v>30</v>
      </c>
      <c r="O335" s="13">
        <v>14729700</v>
      </c>
      <c r="P335" s="13">
        <v>5</v>
      </c>
      <c r="Q335" s="22">
        <v>2975900</v>
      </c>
      <c r="R335" s="13">
        <v>2</v>
      </c>
      <c r="S335" s="22">
        <v>743200</v>
      </c>
      <c r="T335" s="9">
        <f t="shared" si="30"/>
        <v>673</v>
      </c>
      <c r="U335" s="9">
        <f t="shared" si="30"/>
        <v>100674600</v>
      </c>
      <c r="V335" s="10">
        <f t="shared" si="31"/>
        <v>0.8023056461113329</v>
      </c>
      <c r="W335" s="11">
        <f t="shared" si="32"/>
        <v>605</v>
      </c>
      <c r="X335" s="11">
        <f t="shared" si="33"/>
        <v>81515000</v>
      </c>
      <c r="Y335" s="11">
        <f t="shared" si="34"/>
        <v>133507.10743801654</v>
      </c>
      <c r="Z335" s="12">
        <f t="shared" si="35"/>
        <v>0.007382199680952296</v>
      </c>
    </row>
    <row r="336" spans="1:26" ht="12.75">
      <c r="A336" s="4" t="s">
        <v>685</v>
      </c>
      <c r="B336" s="4" t="s">
        <v>686</v>
      </c>
      <c r="C336" s="3" t="s">
        <v>662</v>
      </c>
      <c r="D336" s="13">
        <v>50</v>
      </c>
      <c r="E336" s="13">
        <v>9753800</v>
      </c>
      <c r="F336" s="13">
        <v>2012</v>
      </c>
      <c r="G336" s="22">
        <v>1076615700</v>
      </c>
      <c r="H336" s="13"/>
      <c r="I336" s="22"/>
      <c r="J336" s="13"/>
      <c r="K336" s="13"/>
      <c r="L336" s="13">
        <v>63</v>
      </c>
      <c r="M336" s="22">
        <v>36782800</v>
      </c>
      <c r="N336" s="13">
        <v>63</v>
      </c>
      <c r="O336" s="13">
        <v>36782800</v>
      </c>
      <c r="P336" s="13"/>
      <c r="Q336" s="22"/>
      <c r="R336" s="13"/>
      <c r="S336" s="22"/>
      <c r="T336" s="9">
        <f t="shared" si="30"/>
        <v>2125</v>
      </c>
      <c r="U336" s="9">
        <f t="shared" si="30"/>
        <v>1123152300</v>
      </c>
      <c r="V336" s="10">
        <f t="shared" si="31"/>
        <v>0.9585660822668484</v>
      </c>
      <c r="W336" s="11">
        <f t="shared" si="32"/>
        <v>2012</v>
      </c>
      <c r="X336" s="11">
        <f t="shared" si="33"/>
        <v>1076615700</v>
      </c>
      <c r="Y336" s="11">
        <f t="shared" si="34"/>
        <v>535097.2664015904</v>
      </c>
      <c r="Z336" s="12">
        <f t="shared" si="35"/>
        <v>0</v>
      </c>
    </row>
    <row r="337" spans="1:26" ht="12.75">
      <c r="A337" s="4" t="s">
        <v>687</v>
      </c>
      <c r="B337" s="4" t="s">
        <v>688</v>
      </c>
      <c r="C337" s="3" t="s">
        <v>662</v>
      </c>
      <c r="D337" s="13">
        <v>25</v>
      </c>
      <c r="E337" s="13">
        <v>2192700</v>
      </c>
      <c r="F337" s="13">
        <v>351</v>
      </c>
      <c r="G337" s="22">
        <v>110413000</v>
      </c>
      <c r="H337" s="13">
        <v>1</v>
      </c>
      <c r="I337" s="22">
        <v>721700</v>
      </c>
      <c r="J337" s="13">
        <v>1</v>
      </c>
      <c r="K337" s="13">
        <v>14200</v>
      </c>
      <c r="L337" s="13">
        <v>41</v>
      </c>
      <c r="M337" s="22">
        <v>35867600</v>
      </c>
      <c r="N337" s="13">
        <v>35</v>
      </c>
      <c r="O337" s="13">
        <v>19617700</v>
      </c>
      <c r="P337" s="13">
        <v>3</v>
      </c>
      <c r="Q337" s="22">
        <v>2742800</v>
      </c>
      <c r="R337" s="13">
        <v>3</v>
      </c>
      <c r="S337" s="22">
        <v>13507100</v>
      </c>
      <c r="T337" s="9">
        <f t="shared" si="30"/>
        <v>419</v>
      </c>
      <c r="U337" s="9">
        <f t="shared" si="30"/>
        <v>149209200</v>
      </c>
      <c r="V337" s="10">
        <f t="shared" si="31"/>
        <v>0.7448247159022366</v>
      </c>
      <c r="W337" s="11">
        <f t="shared" si="32"/>
        <v>352</v>
      </c>
      <c r="X337" s="11">
        <f t="shared" si="33"/>
        <v>124641800</v>
      </c>
      <c r="Y337" s="11">
        <f t="shared" si="34"/>
        <v>315723.57954545453</v>
      </c>
      <c r="Z337" s="12">
        <f t="shared" si="35"/>
        <v>0.09052457891336459</v>
      </c>
    </row>
    <row r="338" spans="1:26" ht="12.75">
      <c r="A338" s="4" t="s">
        <v>689</v>
      </c>
      <c r="B338" s="4" t="s">
        <v>690</v>
      </c>
      <c r="C338" s="3" t="s">
        <v>662</v>
      </c>
      <c r="D338" s="13">
        <v>88</v>
      </c>
      <c r="E338" s="13">
        <v>13574000</v>
      </c>
      <c r="F338" s="13">
        <v>2944</v>
      </c>
      <c r="G338" s="22">
        <v>761011000</v>
      </c>
      <c r="H338" s="13"/>
      <c r="I338" s="22"/>
      <c r="J338" s="13"/>
      <c r="K338" s="13"/>
      <c r="L338" s="13">
        <v>269</v>
      </c>
      <c r="M338" s="22">
        <v>296560000</v>
      </c>
      <c r="N338" s="13">
        <v>254</v>
      </c>
      <c r="O338" s="13">
        <v>238891500</v>
      </c>
      <c r="P338" s="13">
        <v>3</v>
      </c>
      <c r="Q338" s="22">
        <v>34727100</v>
      </c>
      <c r="R338" s="13">
        <v>12</v>
      </c>
      <c r="S338" s="22">
        <v>22941400</v>
      </c>
      <c r="T338" s="9">
        <f t="shared" si="30"/>
        <v>3301</v>
      </c>
      <c r="U338" s="9">
        <f t="shared" si="30"/>
        <v>1071145000</v>
      </c>
      <c r="V338" s="10">
        <f t="shared" si="31"/>
        <v>0.7104649697286548</v>
      </c>
      <c r="W338" s="11">
        <f t="shared" si="32"/>
        <v>2944</v>
      </c>
      <c r="X338" s="11">
        <f t="shared" si="33"/>
        <v>783952400</v>
      </c>
      <c r="Y338" s="11">
        <f t="shared" si="34"/>
        <v>258495.58423913043</v>
      </c>
      <c r="Z338" s="12">
        <f t="shared" si="35"/>
        <v>0.02141764186921472</v>
      </c>
    </row>
    <row r="339" spans="1:26" ht="12.75">
      <c r="A339" s="4" t="s">
        <v>691</v>
      </c>
      <c r="B339" s="4" t="s">
        <v>692</v>
      </c>
      <c r="C339" s="3" t="s">
        <v>662</v>
      </c>
      <c r="D339" s="13">
        <v>603</v>
      </c>
      <c r="E339" s="13">
        <v>49811400</v>
      </c>
      <c r="F339" s="13">
        <v>11192</v>
      </c>
      <c r="G339" s="22">
        <v>2205318600</v>
      </c>
      <c r="H339" s="13">
        <v>81</v>
      </c>
      <c r="I339" s="22">
        <v>14730600</v>
      </c>
      <c r="J339" s="13">
        <v>171</v>
      </c>
      <c r="K339" s="13">
        <v>1764500</v>
      </c>
      <c r="L339" s="13">
        <v>388</v>
      </c>
      <c r="M339" s="22">
        <v>735875900</v>
      </c>
      <c r="N339" s="13">
        <v>360</v>
      </c>
      <c r="O339" s="13">
        <v>633230100</v>
      </c>
      <c r="P339" s="13">
        <v>26</v>
      </c>
      <c r="Q339" s="22">
        <v>71697200</v>
      </c>
      <c r="R339" s="13">
        <v>2</v>
      </c>
      <c r="S339" s="22">
        <v>30948600</v>
      </c>
      <c r="T339" s="9">
        <f t="shared" si="30"/>
        <v>12435</v>
      </c>
      <c r="U339" s="9">
        <f t="shared" si="30"/>
        <v>3007501000</v>
      </c>
      <c r="V339" s="10">
        <f t="shared" si="31"/>
        <v>0.7381707271252778</v>
      </c>
      <c r="W339" s="11">
        <f t="shared" si="32"/>
        <v>11273</v>
      </c>
      <c r="X339" s="11">
        <f t="shared" si="33"/>
        <v>2250997800</v>
      </c>
      <c r="Y339" s="11">
        <f t="shared" si="34"/>
        <v>196935.08382861706</v>
      </c>
      <c r="Z339" s="12">
        <f t="shared" si="35"/>
        <v>0.010290470393858556</v>
      </c>
    </row>
    <row r="340" spans="1:26" ht="12.75">
      <c r="A340" s="4" t="s">
        <v>693</v>
      </c>
      <c r="B340" s="4" t="s">
        <v>694</v>
      </c>
      <c r="C340" s="3" t="s">
        <v>662</v>
      </c>
      <c r="D340" s="13">
        <v>156</v>
      </c>
      <c r="E340" s="13">
        <v>6532800</v>
      </c>
      <c r="F340" s="13">
        <v>2253</v>
      </c>
      <c r="G340" s="22">
        <v>477469900</v>
      </c>
      <c r="H340" s="13"/>
      <c r="I340" s="22"/>
      <c r="J340" s="13"/>
      <c r="K340" s="13"/>
      <c r="L340" s="13">
        <v>109</v>
      </c>
      <c r="M340" s="22">
        <v>51901100</v>
      </c>
      <c r="N340" s="13">
        <v>100</v>
      </c>
      <c r="O340" s="13">
        <v>47140200</v>
      </c>
      <c r="P340" s="13"/>
      <c r="Q340" s="22"/>
      <c r="R340" s="13">
        <v>9</v>
      </c>
      <c r="S340" s="22">
        <v>4760900</v>
      </c>
      <c r="T340" s="9">
        <f t="shared" si="30"/>
        <v>2518</v>
      </c>
      <c r="U340" s="9">
        <f t="shared" si="30"/>
        <v>535903800</v>
      </c>
      <c r="V340" s="10">
        <f t="shared" si="31"/>
        <v>0.8909619599637099</v>
      </c>
      <c r="W340" s="11">
        <f t="shared" si="32"/>
        <v>2253</v>
      </c>
      <c r="X340" s="11">
        <f t="shared" si="33"/>
        <v>482230800</v>
      </c>
      <c r="Y340" s="11">
        <f t="shared" si="34"/>
        <v>211926.27607634265</v>
      </c>
      <c r="Z340" s="12">
        <f t="shared" si="35"/>
        <v>0.008883870575278622</v>
      </c>
    </row>
    <row r="341" spans="1:26" ht="12.75">
      <c r="A341" s="4" t="s">
        <v>695</v>
      </c>
      <c r="B341" s="4" t="s">
        <v>696</v>
      </c>
      <c r="C341" s="3" t="s">
        <v>662</v>
      </c>
      <c r="D341" s="13">
        <v>173</v>
      </c>
      <c r="E341" s="13">
        <v>66876000</v>
      </c>
      <c r="F341" s="13">
        <v>5421</v>
      </c>
      <c r="G341" s="22">
        <v>3994163600</v>
      </c>
      <c r="H341" s="13">
        <v>31</v>
      </c>
      <c r="I341" s="22">
        <v>21106100</v>
      </c>
      <c r="J341" s="13">
        <v>68</v>
      </c>
      <c r="K341" s="13">
        <v>1145700</v>
      </c>
      <c r="L341" s="13">
        <v>215</v>
      </c>
      <c r="M341" s="22">
        <v>528787100</v>
      </c>
      <c r="N341" s="13">
        <v>205</v>
      </c>
      <c r="O341" s="13">
        <v>415843400</v>
      </c>
      <c r="P341" s="13">
        <v>7</v>
      </c>
      <c r="Q341" s="22">
        <v>104124500</v>
      </c>
      <c r="R341" s="13">
        <v>3</v>
      </c>
      <c r="S341" s="22">
        <v>8819200</v>
      </c>
      <c r="T341" s="9">
        <f t="shared" si="30"/>
        <v>5908</v>
      </c>
      <c r="U341" s="9">
        <f t="shared" si="30"/>
        <v>4612078500</v>
      </c>
      <c r="V341" s="10">
        <f t="shared" si="31"/>
        <v>0.8705987333043008</v>
      </c>
      <c r="W341" s="11">
        <f t="shared" si="32"/>
        <v>5452</v>
      </c>
      <c r="X341" s="11">
        <f t="shared" si="33"/>
        <v>4024088900</v>
      </c>
      <c r="Y341" s="11">
        <f t="shared" si="34"/>
        <v>736476.4673514307</v>
      </c>
      <c r="Z341" s="12">
        <f t="shared" si="35"/>
        <v>0.0019121964207677732</v>
      </c>
    </row>
    <row r="342" spans="1:26" ht="12.75">
      <c r="A342" s="4" t="s">
        <v>697</v>
      </c>
      <c r="B342" s="4" t="s">
        <v>698</v>
      </c>
      <c r="C342" s="3" t="s">
        <v>662</v>
      </c>
      <c r="D342" s="13">
        <v>5215</v>
      </c>
      <c r="E342" s="13">
        <v>249995100</v>
      </c>
      <c r="F342" s="13">
        <v>16163</v>
      </c>
      <c r="G342" s="22">
        <v>5667270700</v>
      </c>
      <c r="H342" s="13">
        <v>284</v>
      </c>
      <c r="I342" s="22">
        <v>108077700</v>
      </c>
      <c r="J342" s="13">
        <v>403</v>
      </c>
      <c r="K342" s="13">
        <v>2510100</v>
      </c>
      <c r="L342" s="13">
        <v>509</v>
      </c>
      <c r="M342" s="22">
        <v>818951600</v>
      </c>
      <c r="N342" s="13">
        <v>443</v>
      </c>
      <c r="O342" s="13">
        <v>703025300</v>
      </c>
      <c r="P342" s="13">
        <v>66</v>
      </c>
      <c r="Q342" s="22">
        <v>115926300</v>
      </c>
      <c r="R342" s="13"/>
      <c r="S342" s="22"/>
      <c r="T342" s="9">
        <f t="shared" si="30"/>
        <v>22574</v>
      </c>
      <c r="U342" s="9">
        <f t="shared" si="30"/>
        <v>6846805200</v>
      </c>
      <c r="V342" s="10">
        <f t="shared" si="31"/>
        <v>0.8435099628656004</v>
      </c>
      <c r="W342" s="11">
        <f t="shared" si="32"/>
        <v>16447</v>
      </c>
      <c r="X342" s="11">
        <f t="shared" si="33"/>
        <v>5775348400</v>
      </c>
      <c r="Y342" s="11">
        <f t="shared" si="34"/>
        <v>351149.04845868546</v>
      </c>
      <c r="Z342" s="12">
        <f t="shared" si="35"/>
        <v>0</v>
      </c>
    </row>
    <row r="343" spans="1:26" ht="12.75">
      <c r="A343" s="4" t="s">
        <v>699</v>
      </c>
      <c r="B343" s="4" t="s">
        <v>700</v>
      </c>
      <c r="C343" s="3" t="s">
        <v>662</v>
      </c>
      <c r="D343" s="13">
        <v>13</v>
      </c>
      <c r="E343" s="13">
        <v>1773900</v>
      </c>
      <c r="F343" s="13">
        <v>394</v>
      </c>
      <c r="G343" s="22">
        <v>196551200</v>
      </c>
      <c r="H343" s="13"/>
      <c r="I343" s="22"/>
      <c r="J343" s="13"/>
      <c r="K343" s="13"/>
      <c r="L343" s="13"/>
      <c r="M343" s="22"/>
      <c r="N343" s="13"/>
      <c r="O343" s="13"/>
      <c r="P343" s="13"/>
      <c r="Q343" s="22"/>
      <c r="R343" s="13"/>
      <c r="S343" s="22"/>
      <c r="T343" s="9">
        <f t="shared" si="30"/>
        <v>407</v>
      </c>
      <c r="U343" s="9">
        <f t="shared" si="30"/>
        <v>198325100</v>
      </c>
      <c r="V343" s="10">
        <f t="shared" si="31"/>
        <v>0.9910555950810059</v>
      </c>
      <c r="W343" s="11">
        <f t="shared" si="32"/>
        <v>394</v>
      </c>
      <c r="X343" s="11">
        <f t="shared" si="33"/>
        <v>196551200</v>
      </c>
      <c r="Y343" s="11">
        <f t="shared" si="34"/>
        <v>498860.9137055838</v>
      </c>
      <c r="Z343" s="12">
        <f t="shared" si="35"/>
        <v>0</v>
      </c>
    </row>
    <row r="344" spans="1:26" ht="12.75">
      <c r="A344" s="4" t="s">
        <v>701</v>
      </c>
      <c r="B344" s="4" t="s">
        <v>702</v>
      </c>
      <c r="C344" s="3" t="s">
        <v>662</v>
      </c>
      <c r="D344" s="13">
        <v>99</v>
      </c>
      <c r="E344" s="13">
        <v>6144100</v>
      </c>
      <c r="F344" s="13">
        <v>3042</v>
      </c>
      <c r="G344" s="22">
        <v>669815700</v>
      </c>
      <c r="H344" s="13"/>
      <c r="I344" s="22"/>
      <c r="J344" s="13"/>
      <c r="K344" s="13"/>
      <c r="L344" s="13">
        <v>176</v>
      </c>
      <c r="M344" s="22">
        <v>98788100</v>
      </c>
      <c r="N344" s="13">
        <v>125</v>
      </c>
      <c r="O344" s="13">
        <v>62573100</v>
      </c>
      <c r="P344" s="13">
        <v>3</v>
      </c>
      <c r="Q344" s="22">
        <v>2850300</v>
      </c>
      <c r="R344" s="13">
        <v>48</v>
      </c>
      <c r="S344" s="22">
        <v>33364700</v>
      </c>
      <c r="T344" s="9">
        <f t="shared" si="30"/>
        <v>3317</v>
      </c>
      <c r="U344" s="9">
        <f t="shared" si="30"/>
        <v>774747900</v>
      </c>
      <c r="V344" s="10">
        <f t="shared" si="31"/>
        <v>0.8645595554373235</v>
      </c>
      <c r="W344" s="11">
        <f t="shared" si="32"/>
        <v>3042</v>
      </c>
      <c r="X344" s="11">
        <f t="shared" si="33"/>
        <v>703180400</v>
      </c>
      <c r="Y344" s="11">
        <f t="shared" si="34"/>
        <v>220189.25049309665</v>
      </c>
      <c r="Z344" s="12">
        <f t="shared" si="35"/>
        <v>0.043065234510477536</v>
      </c>
    </row>
    <row r="345" spans="1:26" ht="12.75">
      <c r="A345" s="4" t="s">
        <v>703</v>
      </c>
      <c r="B345" s="4" t="s">
        <v>704</v>
      </c>
      <c r="C345" s="3" t="s">
        <v>662</v>
      </c>
      <c r="D345" s="13">
        <v>140</v>
      </c>
      <c r="E345" s="13">
        <v>5522400</v>
      </c>
      <c r="F345" s="13">
        <v>1934</v>
      </c>
      <c r="G345" s="22">
        <v>236930650</v>
      </c>
      <c r="H345" s="13"/>
      <c r="I345" s="22"/>
      <c r="J345" s="13"/>
      <c r="K345" s="13"/>
      <c r="L345" s="13">
        <v>238</v>
      </c>
      <c r="M345" s="22">
        <v>86518800</v>
      </c>
      <c r="N345" s="13">
        <v>213</v>
      </c>
      <c r="O345" s="13">
        <v>65063600</v>
      </c>
      <c r="P345" s="13">
        <v>6</v>
      </c>
      <c r="Q345" s="22">
        <v>6218500</v>
      </c>
      <c r="R345" s="13">
        <v>19</v>
      </c>
      <c r="S345" s="22">
        <v>15236700</v>
      </c>
      <c r="T345" s="9">
        <f t="shared" si="30"/>
        <v>2312</v>
      </c>
      <c r="U345" s="9">
        <f t="shared" si="30"/>
        <v>328971850</v>
      </c>
      <c r="V345" s="10">
        <f t="shared" si="31"/>
        <v>0.7202155746760703</v>
      </c>
      <c r="W345" s="11">
        <f t="shared" si="32"/>
        <v>1934</v>
      </c>
      <c r="X345" s="11">
        <f t="shared" si="33"/>
        <v>252167350</v>
      </c>
      <c r="Y345" s="11">
        <f t="shared" si="34"/>
        <v>122508.09203722855</v>
      </c>
      <c r="Z345" s="12">
        <f t="shared" si="35"/>
        <v>0.046316120969013004</v>
      </c>
    </row>
    <row r="346" spans="1:26" ht="12.75">
      <c r="A346" s="4" t="s">
        <v>705</v>
      </c>
      <c r="B346" s="4" t="s">
        <v>706</v>
      </c>
      <c r="C346" s="3" t="s">
        <v>662</v>
      </c>
      <c r="D346" s="13">
        <v>96</v>
      </c>
      <c r="E346" s="13">
        <v>13882900</v>
      </c>
      <c r="F346" s="13">
        <v>2275</v>
      </c>
      <c r="G346" s="22">
        <v>1144025300</v>
      </c>
      <c r="H346" s="13">
        <v>2</v>
      </c>
      <c r="I346" s="22">
        <v>3376500</v>
      </c>
      <c r="J346" s="13">
        <v>3</v>
      </c>
      <c r="K346" s="13">
        <v>15800</v>
      </c>
      <c r="L346" s="13">
        <v>144</v>
      </c>
      <c r="M346" s="22">
        <v>83976300</v>
      </c>
      <c r="N346" s="13">
        <v>144</v>
      </c>
      <c r="O346" s="13">
        <v>83976300</v>
      </c>
      <c r="P346" s="13"/>
      <c r="Q346" s="22"/>
      <c r="R346" s="13"/>
      <c r="S346" s="22"/>
      <c r="T346" s="9">
        <f t="shared" si="30"/>
        <v>2520</v>
      </c>
      <c r="U346" s="9">
        <f t="shared" si="30"/>
        <v>1245276800</v>
      </c>
      <c r="V346" s="10">
        <f t="shared" si="31"/>
        <v>0.9214030165823374</v>
      </c>
      <c r="W346" s="11">
        <f t="shared" si="32"/>
        <v>2277</v>
      </c>
      <c r="X346" s="11">
        <f t="shared" si="33"/>
        <v>1147401800</v>
      </c>
      <c r="Y346" s="11">
        <f t="shared" si="34"/>
        <v>503909.4422485727</v>
      </c>
      <c r="Z346" s="12">
        <f t="shared" si="35"/>
        <v>0</v>
      </c>
    </row>
    <row r="347" spans="1:26" ht="12.75">
      <c r="A347" s="4" t="s">
        <v>707</v>
      </c>
      <c r="B347" s="4" t="s">
        <v>708</v>
      </c>
      <c r="C347" s="3" t="s">
        <v>662</v>
      </c>
      <c r="D347" s="13">
        <v>5</v>
      </c>
      <c r="E347" s="13">
        <v>1233400</v>
      </c>
      <c r="F347" s="13">
        <v>135</v>
      </c>
      <c r="G347" s="22">
        <v>68026900</v>
      </c>
      <c r="H347" s="13"/>
      <c r="I347" s="22"/>
      <c r="J347" s="13"/>
      <c r="K347" s="13"/>
      <c r="L347" s="13">
        <v>7</v>
      </c>
      <c r="M347" s="22">
        <v>3862300</v>
      </c>
      <c r="N347" s="13">
        <v>6</v>
      </c>
      <c r="O347" s="13">
        <v>3598900</v>
      </c>
      <c r="P347" s="13"/>
      <c r="Q347" s="22"/>
      <c r="R347" s="13">
        <v>1</v>
      </c>
      <c r="S347" s="22">
        <v>263400</v>
      </c>
      <c r="T347" s="9">
        <f t="shared" si="30"/>
        <v>147</v>
      </c>
      <c r="U347" s="9">
        <f t="shared" si="30"/>
        <v>73122600</v>
      </c>
      <c r="V347" s="10">
        <f t="shared" si="31"/>
        <v>0.9303129265097247</v>
      </c>
      <c r="W347" s="11">
        <f t="shared" si="32"/>
        <v>135</v>
      </c>
      <c r="X347" s="11">
        <f t="shared" si="33"/>
        <v>68290300</v>
      </c>
      <c r="Y347" s="11">
        <f t="shared" si="34"/>
        <v>503902.962962963</v>
      </c>
      <c r="Z347" s="12">
        <f t="shared" si="35"/>
        <v>0.0036021695071017717</v>
      </c>
    </row>
    <row r="348" spans="1:26" ht="12.75">
      <c r="A348" s="4" t="s">
        <v>709</v>
      </c>
      <c r="B348" s="4" t="s">
        <v>710</v>
      </c>
      <c r="C348" s="3" t="s">
        <v>662</v>
      </c>
      <c r="D348" s="13">
        <v>517</v>
      </c>
      <c r="E348" s="13">
        <v>183581300</v>
      </c>
      <c r="F348" s="13">
        <v>8248</v>
      </c>
      <c r="G348" s="22">
        <v>3989142800</v>
      </c>
      <c r="H348" s="13">
        <v>1</v>
      </c>
      <c r="I348" s="22">
        <v>3494000</v>
      </c>
      <c r="J348" s="13">
        <v>1</v>
      </c>
      <c r="K348" s="13">
        <v>4500</v>
      </c>
      <c r="L348" s="13">
        <v>664</v>
      </c>
      <c r="M348" s="22">
        <v>889080840</v>
      </c>
      <c r="N348" s="13">
        <v>506</v>
      </c>
      <c r="O348" s="13">
        <v>516906240</v>
      </c>
      <c r="P348" s="13">
        <v>6</v>
      </c>
      <c r="Q348" s="22">
        <v>11657100</v>
      </c>
      <c r="R348" s="13">
        <v>152</v>
      </c>
      <c r="S348" s="22">
        <v>360517500</v>
      </c>
      <c r="T348" s="9">
        <f t="shared" si="30"/>
        <v>9431</v>
      </c>
      <c r="U348" s="9">
        <f t="shared" si="30"/>
        <v>5065303440</v>
      </c>
      <c r="V348" s="10">
        <f t="shared" si="31"/>
        <v>0.7882325012299757</v>
      </c>
      <c r="W348" s="11">
        <f t="shared" si="32"/>
        <v>8249</v>
      </c>
      <c r="X348" s="11">
        <f t="shared" si="33"/>
        <v>4353154300</v>
      </c>
      <c r="Y348" s="11">
        <f t="shared" si="34"/>
        <v>484014.6441992969</v>
      </c>
      <c r="Z348" s="12">
        <f t="shared" si="35"/>
        <v>0.0711739196418211</v>
      </c>
    </row>
    <row r="349" spans="1:26" ht="12.75">
      <c r="A349" s="4" t="s">
        <v>711</v>
      </c>
      <c r="B349" s="4" t="s">
        <v>712</v>
      </c>
      <c r="C349" s="3" t="s">
        <v>662</v>
      </c>
      <c r="D349" s="13">
        <v>1324</v>
      </c>
      <c r="E349" s="13">
        <v>200229100</v>
      </c>
      <c r="F349" s="13">
        <v>12754</v>
      </c>
      <c r="G349" s="22">
        <v>5485094000</v>
      </c>
      <c r="H349" s="13">
        <v>99</v>
      </c>
      <c r="I349" s="22">
        <v>36588500</v>
      </c>
      <c r="J349" s="13">
        <v>185</v>
      </c>
      <c r="K349" s="13">
        <v>2296200</v>
      </c>
      <c r="L349" s="13">
        <v>355</v>
      </c>
      <c r="M349" s="22">
        <v>427435400</v>
      </c>
      <c r="N349" s="13">
        <v>346</v>
      </c>
      <c r="O349" s="13">
        <v>402831900</v>
      </c>
      <c r="P349" s="13">
        <v>9</v>
      </c>
      <c r="Q349" s="22">
        <v>24603500</v>
      </c>
      <c r="R349" s="13"/>
      <c r="S349" s="22"/>
      <c r="T349" s="9">
        <f t="shared" si="30"/>
        <v>14717</v>
      </c>
      <c r="U349" s="9">
        <f t="shared" si="30"/>
        <v>6151643200</v>
      </c>
      <c r="V349" s="10">
        <f t="shared" si="31"/>
        <v>0.8975947272104468</v>
      </c>
      <c r="W349" s="11">
        <f t="shared" si="32"/>
        <v>12853</v>
      </c>
      <c r="X349" s="11">
        <f t="shared" si="33"/>
        <v>5521682500</v>
      </c>
      <c r="Y349" s="11">
        <f t="shared" si="34"/>
        <v>429602.6219559636</v>
      </c>
      <c r="Z349" s="12">
        <f t="shared" si="35"/>
        <v>0</v>
      </c>
    </row>
    <row r="350" spans="1:26" ht="12.75">
      <c r="A350" s="4" t="s">
        <v>713</v>
      </c>
      <c r="B350" s="4" t="s">
        <v>714</v>
      </c>
      <c r="C350" s="3" t="s">
        <v>662</v>
      </c>
      <c r="D350" s="13">
        <v>130</v>
      </c>
      <c r="E350" s="13">
        <v>26716700</v>
      </c>
      <c r="F350" s="13">
        <v>2840</v>
      </c>
      <c r="G350" s="22">
        <v>1391130600</v>
      </c>
      <c r="H350" s="13"/>
      <c r="I350" s="22"/>
      <c r="J350" s="13"/>
      <c r="K350" s="13"/>
      <c r="L350" s="13">
        <v>207</v>
      </c>
      <c r="M350" s="22">
        <v>144480800</v>
      </c>
      <c r="N350" s="13">
        <v>186</v>
      </c>
      <c r="O350" s="13">
        <v>127638500</v>
      </c>
      <c r="P350" s="13">
        <v>13</v>
      </c>
      <c r="Q350" s="22">
        <v>8349900</v>
      </c>
      <c r="R350" s="13">
        <v>8</v>
      </c>
      <c r="S350" s="22">
        <v>8492400</v>
      </c>
      <c r="T350" s="9">
        <f t="shared" si="30"/>
        <v>3177</v>
      </c>
      <c r="U350" s="9">
        <f t="shared" si="30"/>
        <v>1562328100</v>
      </c>
      <c r="V350" s="10">
        <f t="shared" si="31"/>
        <v>0.8904215446166526</v>
      </c>
      <c r="W350" s="11">
        <f t="shared" si="32"/>
        <v>2840</v>
      </c>
      <c r="X350" s="11">
        <f t="shared" si="33"/>
        <v>1399623000</v>
      </c>
      <c r="Y350" s="11">
        <f t="shared" si="34"/>
        <v>489834.71830985916</v>
      </c>
      <c r="Z350" s="12">
        <f t="shared" si="35"/>
        <v>0.005435734017713693</v>
      </c>
    </row>
    <row r="351" spans="1:26" ht="12.75">
      <c r="A351" s="4" t="s">
        <v>715</v>
      </c>
      <c r="B351" s="4" t="s">
        <v>716</v>
      </c>
      <c r="C351" s="3" t="s">
        <v>662</v>
      </c>
      <c r="D351" s="13">
        <v>914</v>
      </c>
      <c r="E351" s="13">
        <v>53984300</v>
      </c>
      <c r="F351" s="13">
        <v>12728</v>
      </c>
      <c r="G351" s="22">
        <v>2839037100</v>
      </c>
      <c r="H351" s="13">
        <v>84</v>
      </c>
      <c r="I351" s="22">
        <v>16367200</v>
      </c>
      <c r="J351" s="13">
        <v>152</v>
      </c>
      <c r="K351" s="13">
        <v>786550</v>
      </c>
      <c r="L351" s="13">
        <v>253</v>
      </c>
      <c r="M351" s="22">
        <v>217108200</v>
      </c>
      <c r="N351" s="13">
        <v>222</v>
      </c>
      <c r="O351" s="13">
        <v>173463400</v>
      </c>
      <c r="P351" s="13">
        <v>28</v>
      </c>
      <c r="Q351" s="22">
        <v>40301700</v>
      </c>
      <c r="R351" s="13">
        <v>3</v>
      </c>
      <c r="S351" s="22">
        <v>3343100</v>
      </c>
      <c r="T351" s="9">
        <f t="shared" si="30"/>
        <v>14131</v>
      </c>
      <c r="U351" s="9">
        <f t="shared" si="30"/>
        <v>3127283350</v>
      </c>
      <c r="V351" s="10">
        <f t="shared" si="31"/>
        <v>0.913062226996476</v>
      </c>
      <c r="W351" s="11">
        <f t="shared" si="32"/>
        <v>12812</v>
      </c>
      <c r="X351" s="11">
        <f t="shared" si="33"/>
        <v>2858747400</v>
      </c>
      <c r="Y351" s="11">
        <f t="shared" si="34"/>
        <v>222869.52076178583</v>
      </c>
      <c r="Z351" s="12">
        <f t="shared" si="35"/>
        <v>0.0010690109036649972</v>
      </c>
    </row>
    <row r="352" spans="1:26" ht="12.75">
      <c r="A352" s="4" t="s">
        <v>717</v>
      </c>
      <c r="B352" s="4" t="s">
        <v>718</v>
      </c>
      <c r="C352" s="3" t="s">
        <v>662</v>
      </c>
      <c r="D352" s="13">
        <v>136</v>
      </c>
      <c r="E352" s="13">
        <v>4178775</v>
      </c>
      <c r="F352" s="13">
        <v>2300</v>
      </c>
      <c r="G352" s="22">
        <v>333933659</v>
      </c>
      <c r="H352" s="13"/>
      <c r="I352" s="22"/>
      <c r="J352" s="13"/>
      <c r="K352" s="13"/>
      <c r="L352" s="13">
        <v>164</v>
      </c>
      <c r="M352" s="22">
        <v>93699700</v>
      </c>
      <c r="N352" s="13">
        <v>139</v>
      </c>
      <c r="O352" s="13">
        <v>61175500</v>
      </c>
      <c r="P352" s="13">
        <v>9</v>
      </c>
      <c r="Q352" s="22">
        <v>4481200</v>
      </c>
      <c r="R352" s="13">
        <v>16</v>
      </c>
      <c r="S352" s="22">
        <v>28043000</v>
      </c>
      <c r="T352" s="9">
        <f t="shared" si="30"/>
        <v>2600</v>
      </c>
      <c r="U352" s="9">
        <f t="shared" si="30"/>
        <v>431812134</v>
      </c>
      <c r="V352" s="10">
        <f t="shared" si="31"/>
        <v>0.7733308832863877</v>
      </c>
      <c r="W352" s="11">
        <f t="shared" si="32"/>
        <v>2300</v>
      </c>
      <c r="X352" s="11">
        <f t="shared" si="33"/>
        <v>361976659</v>
      </c>
      <c r="Y352" s="11">
        <f t="shared" si="34"/>
        <v>145188.54739130434</v>
      </c>
      <c r="Z352" s="12">
        <f t="shared" si="35"/>
        <v>0.06494259376231423</v>
      </c>
    </row>
    <row r="353" spans="1:26" ht="12.75">
      <c r="A353" s="4" t="s">
        <v>719</v>
      </c>
      <c r="B353" s="4" t="s">
        <v>720</v>
      </c>
      <c r="C353" s="3" t="s">
        <v>662</v>
      </c>
      <c r="D353" s="13">
        <v>460</v>
      </c>
      <c r="E353" s="13">
        <v>14668230</v>
      </c>
      <c r="F353" s="13">
        <v>6133</v>
      </c>
      <c r="G353" s="22">
        <v>711414730</v>
      </c>
      <c r="H353" s="13">
        <v>5</v>
      </c>
      <c r="I353" s="22">
        <v>861700</v>
      </c>
      <c r="J353" s="13">
        <v>13</v>
      </c>
      <c r="K353" s="13">
        <v>94800</v>
      </c>
      <c r="L353" s="13">
        <v>176</v>
      </c>
      <c r="M353" s="22">
        <v>114852900</v>
      </c>
      <c r="N353" s="13">
        <v>165</v>
      </c>
      <c r="O353" s="13">
        <v>87610300</v>
      </c>
      <c r="P353" s="13">
        <v>4</v>
      </c>
      <c r="Q353" s="22">
        <v>11849700</v>
      </c>
      <c r="R353" s="13">
        <v>7</v>
      </c>
      <c r="S353" s="22">
        <v>15392900</v>
      </c>
      <c r="T353" s="9">
        <f t="shared" si="30"/>
        <v>6787</v>
      </c>
      <c r="U353" s="9">
        <f t="shared" si="30"/>
        <v>841892360</v>
      </c>
      <c r="V353" s="10">
        <f t="shared" si="31"/>
        <v>0.8460421591187738</v>
      </c>
      <c r="W353" s="11">
        <f t="shared" si="32"/>
        <v>6138</v>
      </c>
      <c r="X353" s="11">
        <f t="shared" si="33"/>
        <v>727669330</v>
      </c>
      <c r="Y353" s="11">
        <f t="shared" si="34"/>
        <v>116043.73248615184</v>
      </c>
      <c r="Z353" s="12">
        <f t="shared" si="35"/>
        <v>0.018283691278538267</v>
      </c>
    </row>
    <row r="354" spans="1:26" ht="12.75">
      <c r="A354" s="4" t="s">
        <v>721</v>
      </c>
      <c r="B354" s="4" t="s">
        <v>722</v>
      </c>
      <c r="C354" s="3" t="s">
        <v>662</v>
      </c>
      <c r="D354" s="13">
        <v>1352</v>
      </c>
      <c r="E354" s="13">
        <v>52305760</v>
      </c>
      <c r="F354" s="13">
        <v>21949</v>
      </c>
      <c r="G354" s="22">
        <v>4195008178</v>
      </c>
      <c r="H354" s="13">
        <v>76</v>
      </c>
      <c r="I354" s="22">
        <v>40885100</v>
      </c>
      <c r="J354" s="13">
        <v>136</v>
      </c>
      <c r="K354" s="13">
        <v>487100</v>
      </c>
      <c r="L354" s="13">
        <v>602</v>
      </c>
      <c r="M354" s="22">
        <v>652912900</v>
      </c>
      <c r="N354" s="13">
        <v>587</v>
      </c>
      <c r="O354" s="13">
        <v>605039300</v>
      </c>
      <c r="P354" s="13">
        <v>2</v>
      </c>
      <c r="Q354" s="22">
        <v>1152500</v>
      </c>
      <c r="R354" s="13">
        <v>13</v>
      </c>
      <c r="S354" s="22">
        <v>46721100</v>
      </c>
      <c r="T354" s="9">
        <f t="shared" si="30"/>
        <v>24115</v>
      </c>
      <c r="U354" s="9">
        <f t="shared" si="30"/>
        <v>4941599038</v>
      </c>
      <c r="V354" s="10">
        <f t="shared" si="31"/>
        <v>0.8571908091746718</v>
      </c>
      <c r="W354" s="11">
        <f t="shared" si="32"/>
        <v>22025</v>
      </c>
      <c r="X354" s="11">
        <f t="shared" si="33"/>
        <v>4282614378</v>
      </c>
      <c r="Y354" s="11">
        <f t="shared" si="34"/>
        <v>192322.05575482408</v>
      </c>
      <c r="Z354" s="12">
        <f t="shared" si="35"/>
        <v>0.009454652156260193</v>
      </c>
    </row>
    <row r="355" spans="1:26" ht="12.75">
      <c r="A355" s="4" t="s">
        <v>723</v>
      </c>
      <c r="B355" s="4" t="s">
        <v>724</v>
      </c>
      <c r="C355" s="3" t="s">
        <v>662</v>
      </c>
      <c r="D355" s="13">
        <v>383</v>
      </c>
      <c r="E355" s="13">
        <v>41914200</v>
      </c>
      <c r="F355" s="13">
        <v>2989</v>
      </c>
      <c r="G355" s="22">
        <v>1210892100</v>
      </c>
      <c r="H355" s="13">
        <v>237</v>
      </c>
      <c r="I355" s="22">
        <v>70671100</v>
      </c>
      <c r="J355" s="13">
        <v>424</v>
      </c>
      <c r="K355" s="13">
        <v>4262400</v>
      </c>
      <c r="L355" s="13">
        <v>87</v>
      </c>
      <c r="M355" s="22">
        <v>53253500</v>
      </c>
      <c r="N355" s="13">
        <v>83</v>
      </c>
      <c r="O355" s="13">
        <v>49327600</v>
      </c>
      <c r="P355" s="13">
        <v>4</v>
      </c>
      <c r="Q355" s="22">
        <v>3925900</v>
      </c>
      <c r="R355" s="13"/>
      <c r="S355" s="22"/>
      <c r="T355" s="9">
        <f t="shared" si="30"/>
        <v>4120</v>
      </c>
      <c r="U355" s="9">
        <f t="shared" si="30"/>
        <v>1380993300</v>
      </c>
      <c r="V355" s="10">
        <f t="shared" si="31"/>
        <v>0.9280010265075146</v>
      </c>
      <c r="W355" s="11">
        <f t="shared" si="32"/>
        <v>3226</v>
      </c>
      <c r="X355" s="11">
        <f t="shared" si="33"/>
        <v>1281563200</v>
      </c>
      <c r="Y355" s="11">
        <f t="shared" si="34"/>
        <v>397260.7563546187</v>
      </c>
      <c r="Z355" s="12">
        <f t="shared" si="35"/>
        <v>0</v>
      </c>
    </row>
    <row r="356" spans="1:26" ht="12.75">
      <c r="A356" s="4" t="s">
        <v>725</v>
      </c>
      <c r="B356" s="4" t="s">
        <v>726</v>
      </c>
      <c r="C356" s="3" t="s">
        <v>662</v>
      </c>
      <c r="D356" s="13">
        <v>91</v>
      </c>
      <c r="E356" s="13">
        <v>15683600</v>
      </c>
      <c r="F356" s="13">
        <v>1992</v>
      </c>
      <c r="G356" s="22">
        <v>1194502400</v>
      </c>
      <c r="H356" s="13"/>
      <c r="I356" s="22"/>
      <c r="J356" s="13"/>
      <c r="K356" s="13"/>
      <c r="L356" s="13">
        <v>34</v>
      </c>
      <c r="M356" s="22">
        <v>30062200</v>
      </c>
      <c r="N356" s="13">
        <v>34</v>
      </c>
      <c r="O356" s="13">
        <v>30062200</v>
      </c>
      <c r="P356" s="13"/>
      <c r="Q356" s="22"/>
      <c r="R356" s="13"/>
      <c r="S356" s="22"/>
      <c r="T356" s="9">
        <f t="shared" si="30"/>
        <v>2117</v>
      </c>
      <c r="U356" s="9">
        <f t="shared" si="30"/>
        <v>1240248200</v>
      </c>
      <c r="V356" s="10">
        <f t="shared" si="31"/>
        <v>0.9631156086338203</v>
      </c>
      <c r="W356" s="11">
        <f t="shared" si="32"/>
        <v>1992</v>
      </c>
      <c r="X356" s="11">
        <f t="shared" si="33"/>
        <v>1194502400</v>
      </c>
      <c r="Y356" s="11">
        <f t="shared" si="34"/>
        <v>599649.7991967872</v>
      </c>
      <c r="Z356" s="12">
        <f t="shared" si="35"/>
        <v>0</v>
      </c>
    </row>
    <row r="357" spans="1:26" ht="12.75">
      <c r="A357" s="4" t="s">
        <v>727</v>
      </c>
      <c r="B357" s="4" t="s">
        <v>728</v>
      </c>
      <c r="C357" s="3" t="s">
        <v>662</v>
      </c>
      <c r="D357" s="13">
        <v>384</v>
      </c>
      <c r="E357" s="13">
        <v>34456100</v>
      </c>
      <c r="F357" s="13">
        <v>9595</v>
      </c>
      <c r="G357" s="22">
        <v>2304877600</v>
      </c>
      <c r="H357" s="13">
        <v>2</v>
      </c>
      <c r="I357" s="22">
        <v>601000</v>
      </c>
      <c r="J357" s="13">
        <v>3</v>
      </c>
      <c r="K357" s="13">
        <v>16100</v>
      </c>
      <c r="L357" s="13">
        <v>564</v>
      </c>
      <c r="M357" s="22">
        <v>567361800</v>
      </c>
      <c r="N357" s="13">
        <v>425</v>
      </c>
      <c r="O357" s="13">
        <v>403007700</v>
      </c>
      <c r="P357" s="13">
        <v>61</v>
      </c>
      <c r="Q357" s="22">
        <v>70921400</v>
      </c>
      <c r="R357" s="13">
        <v>78</v>
      </c>
      <c r="S357" s="22">
        <v>93432700</v>
      </c>
      <c r="T357" s="9">
        <f t="shared" si="30"/>
        <v>10548</v>
      </c>
      <c r="U357" s="9">
        <f t="shared" si="30"/>
        <v>2907312600</v>
      </c>
      <c r="V357" s="10">
        <f t="shared" si="31"/>
        <v>0.7929930204271808</v>
      </c>
      <c r="W357" s="11">
        <f t="shared" si="32"/>
        <v>9597</v>
      </c>
      <c r="X357" s="11">
        <f t="shared" si="33"/>
        <v>2398911300</v>
      </c>
      <c r="Y357" s="11">
        <f t="shared" si="34"/>
        <v>240229.09242471604</v>
      </c>
      <c r="Z357" s="12">
        <f t="shared" si="35"/>
        <v>0.03213713585529124</v>
      </c>
    </row>
    <row r="358" spans="1:26" ht="12.75">
      <c r="A358" s="4" t="s">
        <v>729</v>
      </c>
      <c r="B358" s="4" t="s">
        <v>730</v>
      </c>
      <c r="C358" s="3" t="s">
        <v>662</v>
      </c>
      <c r="D358" s="13">
        <v>65</v>
      </c>
      <c r="E358" s="13">
        <v>4374800</v>
      </c>
      <c r="F358" s="13">
        <v>1485</v>
      </c>
      <c r="G358" s="22">
        <v>311953800</v>
      </c>
      <c r="H358" s="13"/>
      <c r="I358" s="22"/>
      <c r="J358" s="13"/>
      <c r="K358" s="13"/>
      <c r="L358" s="13">
        <v>120</v>
      </c>
      <c r="M358" s="22">
        <v>115205700</v>
      </c>
      <c r="N358" s="13">
        <v>103</v>
      </c>
      <c r="O358" s="13">
        <v>75532100</v>
      </c>
      <c r="P358" s="13">
        <v>8</v>
      </c>
      <c r="Q358" s="22">
        <v>10480800</v>
      </c>
      <c r="R358" s="13">
        <v>9</v>
      </c>
      <c r="S358" s="22">
        <v>29192800</v>
      </c>
      <c r="T358" s="9">
        <f t="shared" si="30"/>
        <v>1670</v>
      </c>
      <c r="U358" s="9">
        <f t="shared" si="30"/>
        <v>431534300</v>
      </c>
      <c r="V358" s="10">
        <f t="shared" si="31"/>
        <v>0.7228945648121134</v>
      </c>
      <c r="W358" s="11">
        <f t="shared" si="32"/>
        <v>1485</v>
      </c>
      <c r="X358" s="11">
        <f t="shared" si="33"/>
        <v>341146600</v>
      </c>
      <c r="Y358" s="11">
        <f t="shared" si="34"/>
        <v>210069.898989899</v>
      </c>
      <c r="Z358" s="12">
        <f t="shared" si="35"/>
        <v>0.06764885201477612</v>
      </c>
    </row>
    <row r="359" spans="1:26" ht="12.75">
      <c r="A359" s="4" t="s">
        <v>731</v>
      </c>
      <c r="B359" s="4" t="s">
        <v>732</v>
      </c>
      <c r="C359" s="3" t="s">
        <v>662</v>
      </c>
      <c r="D359" s="13">
        <v>808</v>
      </c>
      <c r="E359" s="13">
        <v>41155900</v>
      </c>
      <c r="F359" s="13">
        <v>6033</v>
      </c>
      <c r="G359" s="22">
        <v>930617300</v>
      </c>
      <c r="H359" s="13">
        <v>18</v>
      </c>
      <c r="I359" s="22">
        <v>2938700</v>
      </c>
      <c r="J359" s="13">
        <v>35</v>
      </c>
      <c r="K359" s="13">
        <v>198100</v>
      </c>
      <c r="L359" s="13">
        <v>172</v>
      </c>
      <c r="M359" s="22">
        <v>304248300</v>
      </c>
      <c r="N359" s="13">
        <v>153</v>
      </c>
      <c r="O359" s="13">
        <v>191731300</v>
      </c>
      <c r="P359" s="13">
        <v>16</v>
      </c>
      <c r="Q359" s="22">
        <v>15274600</v>
      </c>
      <c r="R359" s="13">
        <v>3</v>
      </c>
      <c r="S359" s="22">
        <v>97242400</v>
      </c>
      <c r="T359" s="9">
        <f t="shared" si="30"/>
        <v>7066</v>
      </c>
      <c r="U359" s="9">
        <f t="shared" si="30"/>
        <v>1279158300</v>
      </c>
      <c r="V359" s="10">
        <f t="shared" si="31"/>
        <v>0.7298205390216363</v>
      </c>
      <c r="W359" s="11">
        <f t="shared" si="32"/>
        <v>6051</v>
      </c>
      <c r="X359" s="11">
        <f t="shared" si="33"/>
        <v>1030798400</v>
      </c>
      <c r="Y359" s="11">
        <f t="shared" si="34"/>
        <v>154281.27582217814</v>
      </c>
      <c r="Z359" s="12">
        <f t="shared" si="35"/>
        <v>0.07602061449313975</v>
      </c>
    </row>
    <row r="360" spans="1:26" ht="12.75">
      <c r="A360" s="4" t="s">
        <v>733</v>
      </c>
      <c r="B360" s="4" t="s">
        <v>734</v>
      </c>
      <c r="C360" s="3" t="s">
        <v>662</v>
      </c>
      <c r="D360" s="13">
        <v>667</v>
      </c>
      <c r="E360" s="13">
        <v>115614800</v>
      </c>
      <c r="F360" s="13">
        <v>8209</v>
      </c>
      <c r="G360" s="22">
        <v>3647007700</v>
      </c>
      <c r="H360" s="13">
        <v>1</v>
      </c>
      <c r="I360" s="22">
        <v>1008800</v>
      </c>
      <c r="J360" s="13">
        <v>2</v>
      </c>
      <c r="K360" s="13">
        <v>3200</v>
      </c>
      <c r="L360" s="13">
        <v>391</v>
      </c>
      <c r="M360" s="22">
        <v>831469200</v>
      </c>
      <c r="N360" s="13">
        <v>376</v>
      </c>
      <c r="O360" s="13">
        <v>657156600</v>
      </c>
      <c r="P360" s="13"/>
      <c r="Q360" s="22"/>
      <c r="R360" s="13">
        <v>15</v>
      </c>
      <c r="S360" s="22">
        <v>174312600</v>
      </c>
      <c r="T360" s="9">
        <f t="shared" si="30"/>
        <v>9270</v>
      </c>
      <c r="U360" s="9">
        <f t="shared" si="30"/>
        <v>4595103700</v>
      </c>
      <c r="V360" s="10">
        <f t="shared" si="31"/>
        <v>0.7938920943176974</v>
      </c>
      <c r="W360" s="11">
        <f t="shared" si="32"/>
        <v>8210</v>
      </c>
      <c r="X360" s="11">
        <f t="shared" si="33"/>
        <v>3822329100</v>
      </c>
      <c r="Y360" s="11">
        <f t="shared" si="34"/>
        <v>444338.18514007307</v>
      </c>
      <c r="Z360" s="12">
        <f t="shared" si="35"/>
        <v>0.037934421371165136</v>
      </c>
    </row>
    <row r="361" spans="1:26" ht="12.75">
      <c r="A361" s="4" t="s">
        <v>735</v>
      </c>
      <c r="B361" s="4" t="s">
        <v>736</v>
      </c>
      <c r="C361" s="3" t="s">
        <v>662</v>
      </c>
      <c r="D361" s="13">
        <v>107</v>
      </c>
      <c r="E361" s="13">
        <v>28480600</v>
      </c>
      <c r="F361" s="13">
        <v>1974</v>
      </c>
      <c r="G361" s="22">
        <v>1149894400</v>
      </c>
      <c r="H361" s="13">
        <v>1</v>
      </c>
      <c r="I361" s="22">
        <v>499500</v>
      </c>
      <c r="J361" s="13">
        <v>1</v>
      </c>
      <c r="K361" s="13">
        <v>9000</v>
      </c>
      <c r="L361" s="13">
        <v>31</v>
      </c>
      <c r="M361" s="22">
        <v>156672800</v>
      </c>
      <c r="N361" s="13">
        <v>30</v>
      </c>
      <c r="O361" s="13">
        <v>156003000</v>
      </c>
      <c r="P361" s="13"/>
      <c r="Q361" s="22"/>
      <c r="R361" s="13">
        <v>1</v>
      </c>
      <c r="S361" s="22">
        <v>669800</v>
      </c>
      <c r="T361" s="9">
        <f t="shared" si="30"/>
        <v>2114</v>
      </c>
      <c r="U361" s="9">
        <f t="shared" si="30"/>
        <v>1335556300</v>
      </c>
      <c r="V361" s="10">
        <f t="shared" si="31"/>
        <v>0.8613593451657561</v>
      </c>
      <c r="W361" s="11">
        <f t="shared" si="32"/>
        <v>1975</v>
      </c>
      <c r="X361" s="11">
        <f t="shared" si="33"/>
        <v>1151063700</v>
      </c>
      <c r="Y361" s="11">
        <f t="shared" si="34"/>
        <v>582477.9240506329</v>
      </c>
      <c r="Z361" s="12">
        <f t="shared" si="35"/>
        <v>0.0005015138635488448</v>
      </c>
    </row>
    <row r="362" spans="1:26" ht="12.75">
      <c r="A362" s="4" t="s">
        <v>737</v>
      </c>
      <c r="B362" s="4" t="s">
        <v>738</v>
      </c>
      <c r="C362" s="3" t="s">
        <v>662</v>
      </c>
      <c r="D362" s="13">
        <v>204</v>
      </c>
      <c r="E362" s="13">
        <v>10088000</v>
      </c>
      <c r="F362" s="13">
        <v>6225</v>
      </c>
      <c r="G362" s="22">
        <v>843287700</v>
      </c>
      <c r="H362" s="13"/>
      <c r="I362" s="22"/>
      <c r="J362" s="13">
        <v>1</v>
      </c>
      <c r="K362" s="13">
        <v>4800</v>
      </c>
      <c r="L362" s="13">
        <v>368</v>
      </c>
      <c r="M362" s="22">
        <v>212883800</v>
      </c>
      <c r="N362" s="13">
        <v>361</v>
      </c>
      <c r="O362" s="13">
        <v>195193400</v>
      </c>
      <c r="P362" s="13">
        <v>7</v>
      </c>
      <c r="Q362" s="22">
        <v>17690400</v>
      </c>
      <c r="R362" s="13"/>
      <c r="S362" s="22"/>
      <c r="T362" s="9">
        <f t="shared" si="30"/>
        <v>6798</v>
      </c>
      <c r="U362" s="9">
        <f t="shared" si="30"/>
        <v>1066264300</v>
      </c>
      <c r="V362" s="10">
        <f t="shared" si="31"/>
        <v>0.790880553723875</v>
      </c>
      <c r="W362" s="11">
        <f t="shared" si="32"/>
        <v>6225</v>
      </c>
      <c r="X362" s="11">
        <f t="shared" si="33"/>
        <v>843287700</v>
      </c>
      <c r="Y362" s="11">
        <f t="shared" si="34"/>
        <v>135467.90361445784</v>
      </c>
      <c r="Z362" s="12">
        <f t="shared" si="35"/>
        <v>0</v>
      </c>
    </row>
    <row r="363" spans="1:26" ht="12.75">
      <c r="A363" s="4" t="s">
        <v>739</v>
      </c>
      <c r="B363" s="4" t="s">
        <v>740</v>
      </c>
      <c r="C363" s="3" t="s">
        <v>662</v>
      </c>
      <c r="D363" s="13">
        <v>97</v>
      </c>
      <c r="E363" s="13">
        <v>20091700</v>
      </c>
      <c r="F363" s="13">
        <v>3326</v>
      </c>
      <c r="G363" s="22">
        <v>1346966100</v>
      </c>
      <c r="H363" s="13"/>
      <c r="I363" s="22"/>
      <c r="J363" s="13"/>
      <c r="K363" s="13"/>
      <c r="L363" s="13">
        <v>621</v>
      </c>
      <c r="M363" s="22">
        <v>861408500</v>
      </c>
      <c r="N363" s="13">
        <v>542</v>
      </c>
      <c r="O363" s="13">
        <v>659393500</v>
      </c>
      <c r="P363" s="13">
        <v>52</v>
      </c>
      <c r="Q363" s="22">
        <v>54245000</v>
      </c>
      <c r="R363" s="13">
        <v>27</v>
      </c>
      <c r="S363" s="22">
        <v>147770000</v>
      </c>
      <c r="T363" s="9">
        <f t="shared" si="30"/>
        <v>4044</v>
      </c>
      <c r="U363" s="9">
        <f t="shared" si="30"/>
        <v>2228466300</v>
      </c>
      <c r="V363" s="10">
        <f t="shared" si="31"/>
        <v>0.6044363785083938</v>
      </c>
      <c r="W363" s="11">
        <f t="shared" si="32"/>
        <v>3326</v>
      </c>
      <c r="X363" s="11">
        <f t="shared" si="33"/>
        <v>1494736100</v>
      </c>
      <c r="Y363" s="11">
        <f t="shared" si="34"/>
        <v>404980.78773301264</v>
      </c>
      <c r="Z363" s="12">
        <f t="shared" si="35"/>
        <v>0.06631017933724194</v>
      </c>
    </row>
    <row r="364" spans="1:26" ht="12.75">
      <c r="A364" s="4" t="s">
        <v>741</v>
      </c>
      <c r="B364" s="4" t="s">
        <v>742</v>
      </c>
      <c r="C364" s="3" t="s">
        <v>662</v>
      </c>
      <c r="D364" s="13">
        <v>3</v>
      </c>
      <c r="E364" s="13">
        <v>718200</v>
      </c>
      <c r="F364" s="13">
        <v>308</v>
      </c>
      <c r="G364" s="22">
        <v>85183700</v>
      </c>
      <c r="H364" s="13">
        <v>9</v>
      </c>
      <c r="I364" s="22">
        <v>4732500</v>
      </c>
      <c r="J364" s="13">
        <v>10</v>
      </c>
      <c r="K364" s="13">
        <v>278300</v>
      </c>
      <c r="L364" s="13">
        <v>7</v>
      </c>
      <c r="M364" s="22">
        <v>4923800</v>
      </c>
      <c r="N364" s="13">
        <v>3</v>
      </c>
      <c r="O364" s="13">
        <v>1183700</v>
      </c>
      <c r="P364" s="13">
        <v>3</v>
      </c>
      <c r="Q364" s="22">
        <v>1638700</v>
      </c>
      <c r="R364" s="13">
        <v>1</v>
      </c>
      <c r="S364" s="22">
        <v>2101400</v>
      </c>
      <c r="T364" s="9">
        <f t="shared" si="30"/>
        <v>337</v>
      </c>
      <c r="U364" s="9">
        <f t="shared" si="30"/>
        <v>95836500</v>
      </c>
      <c r="V364" s="10">
        <f t="shared" si="31"/>
        <v>0.938224997782682</v>
      </c>
      <c r="W364" s="11">
        <f t="shared" si="32"/>
        <v>317</v>
      </c>
      <c r="X364" s="11">
        <f t="shared" si="33"/>
        <v>92017600</v>
      </c>
      <c r="Y364" s="11">
        <f t="shared" si="34"/>
        <v>283647.3186119874</v>
      </c>
      <c r="Z364" s="12">
        <f t="shared" si="35"/>
        <v>0.02192692763195651</v>
      </c>
    </row>
    <row r="365" spans="1:26" ht="12.75">
      <c r="A365" s="4" t="s">
        <v>743</v>
      </c>
      <c r="B365" s="4" t="s">
        <v>744</v>
      </c>
      <c r="C365" s="3" t="s">
        <v>662</v>
      </c>
      <c r="D365" s="13">
        <v>84</v>
      </c>
      <c r="E365" s="13">
        <v>41876500</v>
      </c>
      <c r="F365" s="13">
        <v>2417</v>
      </c>
      <c r="G365" s="22">
        <v>2715256600</v>
      </c>
      <c r="H365" s="13">
        <v>1</v>
      </c>
      <c r="I365" s="22">
        <v>6051700</v>
      </c>
      <c r="J365" s="13">
        <v>5</v>
      </c>
      <c r="K365" s="13">
        <v>32400</v>
      </c>
      <c r="L365" s="13">
        <v>73</v>
      </c>
      <c r="M365" s="22">
        <v>105574600</v>
      </c>
      <c r="N365" s="13">
        <v>69</v>
      </c>
      <c r="O365" s="13">
        <v>101986100</v>
      </c>
      <c r="P365" s="13"/>
      <c r="Q365" s="22"/>
      <c r="R365" s="13">
        <v>4</v>
      </c>
      <c r="S365" s="22">
        <v>3588500</v>
      </c>
      <c r="T365" s="9">
        <f t="shared" si="30"/>
        <v>2580</v>
      </c>
      <c r="U365" s="9">
        <f t="shared" si="30"/>
        <v>2868791800</v>
      </c>
      <c r="V365" s="10">
        <f t="shared" si="31"/>
        <v>0.9485903787092531</v>
      </c>
      <c r="W365" s="11">
        <f t="shared" si="32"/>
        <v>2418</v>
      </c>
      <c r="X365" s="11">
        <f t="shared" si="33"/>
        <v>2724896800</v>
      </c>
      <c r="Y365" s="11">
        <f t="shared" si="34"/>
        <v>1125437.675765095</v>
      </c>
      <c r="Z365" s="12">
        <f t="shared" si="35"/>
        <v>0.0012508750199299928</v>
      </c>
    </row>
    <row r="366" spans="1:26" ht="12.75">
      <c r="A366" s="4" t="s">
        <v>745</v>
      </c>
      <c r="B366" s="4" t="s">
        <v>746</v>
      </c>
      <c r="C366" s="3" t="s">
        <v>662</v>
      </c>
      <c r="D366" s="13">
        <v>162</v>
      </c>
      <c r="E366" s="13">
        <v>11789600</v>
      </c>
      <c r="F366" s="13">
        <v>1044</v>
      </c>
      <c r="G366" s="22">
        <v>413847100</v>
      </c>
      <c r="H366" s="13"/>
      <c r="I366" s="22"/>
      <c r="J366" s="13"/>
      <c r="K366" s="13"/>
      <c r="L366" s="13">
        <v>77</v>
      </c>
      <c r="M366" s="22">
        <v>94160100</v>
      </c>
      <c r="N366" s="13">
        <v>71</v>
      </c>
      <c r="O366" s="13">
        <v>88605000</v>
      </c>
      <c r="P366" s="13"/>
      <c r="Q366" s="22"/>
      <c r="R366" s="13">
        <v>6</v>
      </c>
      <c r="S366" s="22">
        <v>5555100</v>
      </c>
      <c r="T366" s="9">
        <f t="shared" si="30"/>
        <v>1283</v>
      </c>
      <c r="U366" s="9">
        <f t="shared" si="30"/>
        <v>519796800</v>
      </c>
      <c r="V366" s="10">
        <f t="shared" si="31"/>
        <v>0.7961709267929314</v>
      </c>
      <c r="W366" s="11">
        <f t="shared" si="32"/>
        <v>1044</v>
      </c>
      <c r="X366" s="11">
        <f t="shared" si="33"/>
        <v>419402200</v>
      </c>
      <c r="Y366" s="11">
        <f t="shared" si="34"/>
        <v>396405.2681992337</v>
      </c>
      <c r="Z366" s="12">
        <f t="shared" si="35"/>
        <v>0.010687060789908671</v>
      </c>
    </row>
    <row r="367" spans="1:26" ht="12.75">
      <c r="A367" s="4" t="s">
        <v>747</v>
      </c>
      <c r="B367" s="4" t="s">
        <v>748</v>
      </c>
      <c r="C367" s="3" t="s">
        <v>662</v>
      </c>
      <c r="D367" s="13">
        <v>57</v>
      </c>
      <c r="E367" s="13">
        <v>70010100</v>
      </c>
      <c r="F367" s="13">
        <v>1206</v>
      </c>
      <c r="G367" s="22">
        <v>1819634300</v>
      </c>
      <c r="H367" s="13"/>
      <c r="I367" s="22"/>
      <c r="J367" s="13"/>
      <c r="K367" s="13"/>
      <c r="L367" s="13">
        <v>42</v>
      </c>
      <c r="M367" s="22">
        <v>37510500</v>
      </c>
      <c r="N367" s="13">
        <v>42</v>
      </c>
      <c r="O367" s="13">
        <v>37510500</v>
      </c>
      <c r="P367" s="13"/>
      <c r="Q367" s="22"/>
      <c r="R367" s="13"/>
      <c r="S367" s="22"/>
      <c r="T367" s="9">
        <f t="shared" si="30"/>
        <v>1305</v>
      </c>
      <c r="U367" s="9">
        <f t="shared" si="30"/>
        <v>1927154900</v>
      </c>
      <c r="V367" s="10">
        <f t="shared" si="31"/>
        <v>0.9442075984654892</v>
      </c>
      <c r="W367" s="11">
        <f t="shared" si="32"/>
        <v>1206</v>
      </c>
      <c r="X367" s="11">
        <f t="shared" si="33"/>
        <v>1819634300</v>
      </c>
      <c r="Y367" s="11">
        <f t="shared" si="34"/>
        <v>1508817.8275290215</v>
      </c>
      <c r="Z367" s="12">
        <f t="shared" si="35"/>
        <v>0</v>
      </c>
    </row>
    <row r="368" spans="1:26" ht="12.75">
      <c r="A368" s="4" t="s">
        <v>749</v>
      </c>
      <c r="B368" s="4" t="s">
        <v>750</v>
      </c>
      <c r="C368" s="3" t="s">
        <v>662</v>
      </c>
      <c r="D368" s="13">
        <v>31</v>
      </c>
      <c r="E368" s="13">
        <v>6469400</v>
      </c>
      <c r="F368" s="13">
        <v>1297</v>
      </c>
      <c r="G368" s="22">
        <v>511903900</v>
      </c>
      <c r="H368" s="13">
        <v>1</v>
      </c>
      <c r="I368" s="22">
        <v>778700</v>
      </c>
      <c r="J368" s="13">
        <v>1</v>
      </c>
      <c r="K368" s="13">
        <v>10900</v>
      </c>
      <c r="L368" s="13">
        <v>171</v>
      </c>
      <c r="M368" s="22">
        <v>286794000</v>
      </c>
      <c r="N368" s="13">
        <v>171</v>
      </c>
      <c r="O368" s="13">
        <v>286794000</v>
      </c>
      <c r="P368" s="13"/>
      <c r="Q368" s="22"/>
      <c r="R368" s="13"/>
      <c r="S368" s="22"/>
      <c r="T368" s="9">
        <f t="shared" si="30"/>
        <v>1501</v>
      </c>
      <c r="U368" s="9">
        <f t="shared" si="30"/>
        <v>805956900</v>
      </c>
      <c r="V368" s="10">
        <f t="shared" si="31"/>
        <v>0.6361166459397518</v>
      </c>
      <c r="W368" s="11">
        <f t="shared" si="32"/>
        <v>1298</v>
      </c>
      <c r="X368" s="11">
        <f t="shared" si="33"/>
        <v>512682600</v>
      </c>
      <c r="Y368" s="11">
        <f t="shared" si="34"/>
        <v>394978.8906009245</v>
      </c>
      <c r="Z368" s="12">
        <f t="shared" si="35"/>
        <v>0</v>
      </c>
    </row>
    <row r="369" spans="1:26" ht="12.75">
      <c r="A369" s="4" t="s">
        <v>751</v>
      </c>
      <c r="B369" s="4" t="s">
        <v>752</v>
      </c>
      <c r="C369" s="3" t="s">
        <v>662</v>
      </c>
      <c r="D369" s="13"/>
      <c r="E369" s="13"/>
      <c r="F369" s="13">
        <v>122</v>
      </c>
      <c r="G369" s="22">
        <v>9103800</v>
      </c>
      <c r="H369" s="13"/>
      <c r="I369" s="22"/>
      <c r="J369" s="13"/>
      <c r="K369" s="13"/>
      <c r="L369" s="13">
        <v>269</v>
      </c>
      <c r="M369" s="22">
        <v>18134300</v>
      </c>
      <c r="N369" s="13"/>
      <c r="O369" s="13"/>
      <c r="P369" s="13"/>
      <c r="Q369" s="22"/>
      <c r="R369" s="13">
        <v>269</v>
      </c>
      <c r="S369" s="22">
        <v>18134300</v>
      </c>
      <c r="T369" s="9">
        <f t="shared" si="30"/>
        <v>391</v>
      </c>
      <c r="U369" s="9">
        <f t="shared" si="30"/>
        <v>27238100</v>
      </c>
      <c r="V369" s="10">
        <f t="shared" si="31"/>
        <v>0.33423036114853827</v>
      </c>
      <c r="W369" s="11">
        <f t="shared" si="32"/>
        <v>122</v>
      </c>
      <c r="X369" s="11">
        <f t="shared" si="33"/>
        <v>27238100</v>
      </c>
      <c r="Y369" s="11">
        <f t="shared" si="34"/>
        <v>74621.31147540984</v>
      </c>
      <c r="Z369" s="12">
        <f t="shared" si="35"/>
        <v>0.6657696388514618</v>
      </c>
    </row>
    <row r="370" spans="1:26" ht="12.75">
      <c r="A370" s="4" t="s">
        <v>753</v>
      </c>
      <c r="B370" s="4" t="s">
        <v>754</v>
      </c>
      <c r="C370" s="3" t="s">
        <v>662</v>
      </c>
      <c r="D370" s="13">
        <v>67</v>
      </c>
      <c r="E370" s="13">
        <v>11192000</v>
      </c>
      <c r="F370" s="13">
        <v>877</v>
      </c>
      <c r="G370" s="22">
        <v>336665100</v>
      </c>
      <c r="H370" s="13"/>
      <c r="I370" s="22"/>
      <c r="J370" s="13"/>
      <c r="K370" s="13"/>
      <c r="L370" s="13">
        <v>39</v>
      </c>
      <c r="M370" s="22">
        <v>26470900</v>
      </c>
      <c r="N370" s="13">
        <v>36</v>
      </c>
      <c r="O370" s="13">
        <v>23260700</v>
      </c>
      <c r="P370" s="13">
        <v>2</v>
      </c>
      <c r="Q370" s="22">
        <v>759200</v>
      </c>
      <c r="R370" s="13">
        <v>1</v>
      </c>
      <c r="S370" s="22">
        <v>2451000</v>
      </c>
      <c r="T370" s="9">
        <f t="shared" si="30"/>
        <v>983</v>
      </c>
      <c r="U370" s="9">
        <f t="shared" si="30"/>
        <v>374328000</v>
      </c>
      <c r="V370" s="10">
        <f t="shared" si="31"/>
        <v>0.8993852984548311</v>
      </c>
      <c r="W370" s="11">
        <f t="shared" si="32"/>
        <v>877</v>
      </c>
      <c r="X370" s="11">
        <f t="shared" si="33"/>
        <v>339116100</v>
      </c>
      <c r="Y370" s="11">
        <f t="shared" si="34"/>
        <v>383882.66818700114</v>
      </c>
      <c r="Z370" s="12">
        <f t="shared" si="35"/>
        <v>0.006547733538500994</v>
      </c>
    </row>
    <row r="371" spans="1:26" ht="12.75">
      <c r="A371" s="4" t="s">
        <v>755</v>
      </c>
      <c r="B371" s="4" t="s">
        <v>756</v>
      </c>
      <c r="C371" s="3" t="s">
        <v>662</v>
      </c>
      <c r="D371" s="13">
        <v>58</v>
      </c>
      <c r="E371" s="13">
        <v>62810300</v>
      </c>
      <c r="F371" s="13">
        <v>1874</v>
      </c>
      <c r="G371" s="22">
        <v>3116649200</v>
      </c>
      <c r="H371" s="13"/>
      <c r="I371" s="22"/>
      <c r="J371" s="13"/>
      <c r="K371" s="13"/>
      <c r="L371" s="13">
        <v>105</v>
      </c>
      <c r="M371" s="22">
        <v>153633900</v>
      </c>
      <c r="N371" s="13">
        <v>103</v>
      </c>
      <c r="O371" s="13">
        <v>150525200</v>
      </c>
      <c r="P371" s="13">
        <v>1</v>
      </c>
      <c r="Q371" s="22">
        <v>599100</v>
      </c>
      <c r="R371" s="13">
        <v>1</v>
      </c>
      <c r="S371" s="22">
        <v>2509600</v>
      </c>
      <c r="T371" s="9">
        <f t="shared" si="30"/>
        <v>2037</v>
      </c>
      <c r="U371" s="9">
        <f t="shared" si="30"/>
        <v>3333093400</v>
      </c>
      <c r="V371" s="10">
        <f t="shared" si="31"/>
        <v>0.935062065767494</v>
      </c>
      <c r="W371" s="11">
        <f t="shared" si="32"/>
        <v>1874</v>
      </c>
      <c r="X371" s="11">
        <f t="shared" si="33"/>
        <v>3119158800</v>
      </c>
      <c r="Y371" s="11">
        <f t="shared" si="34"/>
        <v>1663099.8932764141</v>
      </c>
      <c r="Z371" s="12">
        <f t="shared" si="35"/>
        <v>0.0007529341962034427</v>
      </c>
    </row>
    <row r="372" spans="1:26" ht="12.75">
      <c r="A372" s="4" t="s">
        <v>757</v>
      </c>
      <c r="B372" s="4" t="s">
        <v>758</v>
      </c>
      <c r="C372" s="3" t="s">
        <v>662</v>
      </c>
      <c r="D372" s="13">
        <v>43</v>
      </c>
      <c r="E372" s="13">
        <v>4561900</v>
      </c>
      <c r="F372" s="13">
        <v>2131</v>
      </c>
      <c r="G372" s="22">
        <v>607776300</v>
      </c>
      <c r="H372" s="13"/>
      <c r="I372" s="22"/>
      <c r="J372" s="13"/>
      <c r="K372" s="13"/>
      <c r="L372" s="13">
        <v>88</v>
      </c>
      <c r="M372" s="22">
        <v>113880100</v>
      </c>
      <c r="N372" s="13">
        <v>79</v>
      </c>
      <c r="O372" s="13">
        <v>73971900</v>
      </c>
      <c r="P372" s="13"/>
      <c r="Q372" s="22"/>
      <c r="R372" s="13">
        <v>9</v>
      </c>
      <c r="S372" s="22">
        <v>39908200</v>
      </c>
      <c r="T372" s="9">
        <f t="shared" si="30"/>
        <v>2262</v>
      </c>
      <c r="U372" s="9">
        <f t="shared" si="30"/>
        <v>726218300</v>
      </c>
      <c r="V372" s="10">
        <f t="shared" si="31"/>
        <v>0.8369057898981614</v>
      </c>
      <c r="W372" s="11">
        <f t="shared" si="32"/>
        <v>2131</v>
      </c>
      <c r="X372" s="11">
        <f t="shared" si="33"/>
        <v>647684500</v>
      </c>
      <c r="Y372" s="11">
        <f t="shared" si="34"/>
        <v>285207.08587517595</v>
      </c>
      <c r="Z372" s="12">
        <f t="shared" si="35"/>
        <v>0.05495344857049182</v>
      </c>
    </row>
    <row r="373" spans="1:26" ht="12.75">
      <c r="A373" s="4" t="s">
        <v>759</v>
      </c>
      <c r="B373" s="4" t="s">
        <v>760</v>
      </c>
      <c r="C373" s="3" t="s">
        <v>662</v>
      </c>
      <c r="D373" s="13">
        <v>124</v>
      </c>
      <c r="E373" s="13">
        <v>7759300</v>
      </c>
      <c r="F373" s="13">
        <v>2132</v>
      </c>
      <c r="G373" s="22">
        <v>380763400</v>
      </c>
      <c r="H373" s="13"/>
      <c r="I373" s="22"/>
      <c r="J373" s="13"/>
      <c r="K373" s="13"/>
      <c r="L373" s="13">
        <v>65</v>
      </c>
      <c r="M373" s="22">
        <v>58636500</v>
      </c>
      <c r="N373" s="13">
        <v>59</v>
      </c>
      <c r="O373" s="13">
        <v>14017100</v>
      </c>
      <c r="P373" s="13">
        <v>5</v>
      </c>
      <c r="Q373" s="22">
        <v>44428600</v>
      </c>
      <c r="R373" s="13">
        <v>1</v>
      </c>
      <c r="S373" s="22">
        <v>190800</v>
      </c>
      <c r="T373" s="9">
        <f t="shared" si="30"/>
        <v>2321</v>
      </c>
      <c r="U373" s="9">
        <f t="shared" si="30"/>
        <v>447159200</v>
      </c>
      <c r="V373" s="10">
        <f t="shared" si="31"/>
        <v>0.8515164174191205</v>
      </c>
      <c r="W373" s="11">
        <f t="shared" si="32"/>
        <v>2132</v>
      </c>
      <c r="X373" s="11">
        <f t="shared" si="33"/>
        <v>380954200</v>
      </c>
      <c r="Y373" s="11">
        <f t="shared" si="34"/>
        <v>178594.46529080675</v>
      </c>
      <c r="Z373" s="12">
        <f t="shared" si="35"/>
        <v>0.00042669366972657613</v>
      </c>
    </row>
    <row r="374" spans="1:26" ht="12.75">
      <c r="A374" s="4" t="s">
        <v>761</v>
      </c>
      <c r="B374" s="4" t="s">
        <v>762</v>
      </c>
      <c r="C374" s="3" t="s">
        <v>662</v>
      </c>
      <c r="D374" s="13">
        <v>277</v>
      </c>
      <c r="E374" s="13">
        <v>43060200</v>
      </c>
      <c r="F374" s="13">
        <v>2002</v>
      </c>
      <c r="G374" s="22">
        <v>1030177600</v>
      </c>
      <c r="H374" s="13">
        <v>314</v>
      </c>
      <c r="I374" s="22">
        <v>173575500</v>
      </c>
      <c r="J374" s="13">
        <v>693</v>
      </c>
      <c r="K374" s="13">
        <v>10149600</v>
      </c>
      <c r="L374" s="13">
        <v>73</v>
      </c>
      <c r="M374" s="22">
        <v>61045400</v>
      </c>
      <c r="N374" s="13">
        <v>56</v>
      </c>
      <c r="O374" s="13">
        <v>46029500</v>
      </c>
      <c r="P374" s="13">
        <v>16</v>
      </c>
      <c r="Q374" s="22">
        <v>14588000</v>
      </c>
      <c r="R374" s="13">
        <v>1</v>
      </c>
      <c r="S374" s="22">
        <v>427900</v>
      </c>
      <c r="T374" s="9">
        <f t="shared" si="30"/>
        <v>3359</v>
      </c>
      <c r="U374" s="9">
        <f t="shared" si="30"/>
        <v>1318008300</v>
      </c>
      <c r="V374" s="10">
        <f t="shared" si="31"/>
        <v>0.9133122302795817</v>
      </c>
      <c r="W374" s="11">
        <f t="shared" si="32"/>
        <v>2316</v>
      </c>
      <c r="X374" s="11">
        <f t="shared" si="33"/>
        <v>1204181000</v>
      </c>
      <c r="Y374" s="11">
        <f t="shared" si="34"/>
        <v>519755.22452504316</v>
      </c>
      <c r="Z374" s="12">
        <f t="shared" si="35"/>
        <v>0.00032465652909773025</v>
      </c>
    </row>
    <row r="375" spans="1:26" ht="12.75">
      <c r="A375" s="4" t="s">
        <v>763</v>
      </c>
      <c r="B375" s="4" t="s">
        <v>764</v>
      </c>
      <c r="C375" s="3" t="s">
        <v>662</v>
      </c>
      <c r="D375" s="13">
        <v>666</v>
      </c>
      <c r="E375" s="13">
        <v>115329600</v>
      </c>
      <c r="F375" s="13">
        <v>9171</v>
      </c>
      <c r="G375" s="22">
        <v>2886261800</v>
      </c>
      <c r="H375" s="13">
        <v>62</v>
      </c>
      <c r="I375" s="22">
        <v>32326300</v>
      </c>
      <c r="J375" s="13">
        <v>89</v>
      </c>
      <c r="K375" s="13">
        <v>956400</v>
      </c>
      <c r="L375" s="13">
        <v>695</v>
      </c>
      <c r="M375" s="22">
        <v>788786700</v>
      </c>
      <c r="N375" s="13">
        <v>598</v>
      </c>
      <c r="O375" s="13">
        <v>611685500</v>
      </c>
      <c r="P375" s="13">
        <v>87</v>
      </c>
      <c r="Q375" s="22">
        <v>149710800</v>
      </c>
      <c r="R375" s="13">
        <v>10</v>
      </c>
      <c r="S375" s="22">
        <v>27390400</v>
      </c>
      <c r="T375" s="9">
        <f t="shared" si="30"/>
        <v>10683</v>
      </c>
      <c r="U375" s="9">
        <f t="shared" si="30"/>
        <v>3823660800</v>
      </c>
      <c r="V375" s="10">
        <f t="shared" si="31"/>
        <v>0.7632968123113849</v>
      </c>
      <c r="W375" s="11">
        <f t="shared" si="32"/>
        <v>9233</v>
      </c>
      <c r="X375" s="11">
        <f t="shared" si="33"/>
        <v>2945978500</v>
      </c>
      <c r="Y375" s="11">
        <f t="shared" si="34"/>
        <v>316103.985703455</v>
      </c>
      <c r="Z375" s="12">
        <f t="shared" si="35"/>
        <v>0.007163396920563665</v>
      </c>
    </row>
    <row r="376" spans="1:26" ht="12.75">
      <c r="A376" s="4" t="s">
        <v>765</v>
      </c>
      <c r="B376" s="4" t="s">
        <v>766</v>
      </c>
      <c r="C376" s="3" t="s">
        <v>662</v>
      </c>
      <c r="D376" s="13">
        <v>78</v>
      </c>
      <c r="E376" s="13">
        <v>12951100</v>
      </c>
      <c r="F376" s="13">
        <v>2268</v>
      </c>
      <c r="G376" s="22">
        <v>1075993300</v>
      </c>
      <c r="H376" s="13">
        <v>3</v>
      </c>
      <c r="I376" s="22">
        <v>1625900</v>
      </c>
      <c r="J376" s="13">
        <v>4</v>
      </c>
      <c r="K376" s="13">
        <v>17600</v>
      </c>
      <c r="L376" s="13">
        <v>163</v>
      </c>
      <c r="M376" s="22">
        <v>267289200</v>
      </c>
      <c r="N376" s="13">
        <v>159</v>
      </c>
      <c r="O376" s="13">
        <v>262126700</v>
      </c>
      <c r="P376" s="13">
        <v>2</v>
      </c>
      <c r="Q376" s="22">
        <v>3254900</v>
      </c>
      <c r="R376" s="13">
        <v>2</v>
      </c>
      <c r="S376" s="22">
        <v>1907600</v>
      </c>
      <c r="T376" s="9">
        <f t="shared" si="30"/>
        <v>2516</v>
      </c>
      <c r="U376" s="9">
        <f t="shared" si="30"/>
        <v>1357877100</v>
      </c>
      <c r="V376" s="10">
        <f t="shared" si="31"/>
        <v>0.793605842531699</v>
      </c>
      <c r="W376" s="11">
        <f t="shared" si="32"/>
        <v>2271</v>
      </c>
      <c r="X376" s="11">
        <f t="shared" si="33"/>
        <v>1079526800</v>
      </c>
      <c r="Y376" s="11">
        <f t="shared" si="34"/>
        <v>474513.0779392338</v>
      </c>
      <c r="Z376" s="12">
        <f t="shared" si="35"/>
        <v>0.0014048399520103845</v>
      </c>
    </row>
    <row r="377" spans="1:26" ht="12.75">
      <c r="A377" s="4" t="s">
        <v>767</v>
      </c>
      <c r="B377" s="4" t="s">
        <v>768</v>
      </c>
      <c r="C377" s="3" t="s">
        <v>769</v>
      </c>
      <c r="D377" s="13">
        <v>110</v>
      </c>
      <c r="E377" s="13">
        <v>4056200</v>
      </c>
      <c r="F377" s="13">
        <v>2362</v>
      </c>
      <c r="G377" s="22">
        <v>438059900</v>
      </c>
      <c r="H377" s="13">
        <v>1</v>
      </c>
      <c r="I377" s="22">
        <v>218700</v>
      </c>
      <c r="J377" s="13">
        <v>1</v>
      </c>
      <c r="K377" s="13">
        <v>1700</v>
      </c>
      <c r="L377" s="13">
        <v>251</v>
      </c>
      <c r="M377" s="22">
        <v>126254800</v>
      </c>
      <c r="N377" s="13">
        <v>197</v>
      </c>
      <c r="O377" s="13">
        <v>80898000</v>
      </c>
      <c r="P377" s="13">
        <v>39</v>
      </c>
      <c r="Q377" s="22">
        <v>36017800</v>
      </c>
      <c r="R377" s="13">
        <v>15</v>
      </c>
      <c r="S377" s="22">
        <v>9339000</v>
      </c>
      <c r="T377" s="9">
        <f t="shared" si="30"/>
        <v>2725</v>
      </c>
      <c r="U377" s="9">
        <f t="shared" si="30"/>
        <v>568591300</v>
      </c>
      <c r="V377" s="10">
        <f t="shared" si="31"/>
        <v>0.7708148190097175</v>
      </c>
      <c r="W377" s="11">
        <f t="shared" si="32"/>
        <v>2363</v>
      </c>
      <c r="X377" s="11">
        <f t="shared" si="33"/>
        <v>447617600</v>
      </c>
      <c r="Y377" s="11">
        <f t="shared" si="34"/>
        <v>185475.4972492594</v>
      </c>
      <c r="Z377" s="12">
        <f t="shared" si="35"/>
        <v>0.01642480284168963</v>
      </c>
    </row>
    <row r="378" spans="1:26" ht="12.75">
      <c r="A378" s="4" t="s">
        <v>770</v>
      </c>
      <c r="B378" s="4" t="s">
        <v>771</v>
      </c>
      <c r="C378" s="3" t="s">
        <v>769</v>
      </c>
      <c r="D378" s="13">
        <v>130</v>
      </c>
      <c r="E378" s="13">
        <v>29126600</v>
      </c>
      <c r="F378" s="13">
        <v>1498</v>
      </c>
      <c r="G378" s="22">
        <v>1049570100</v>
      </c>
      <c r="H378" s="13">
        <v>29</v>
      </c>
      <c r="I378" s="22">
        <v>23985000</v>
      </c>
      <c r="J378" s="13">
        <v>43</v>
      </c>
      <c r="K378" s="13">
        <v>264400</v>
      </c>
      <c r="L378" s="13">
        <v>19</v>
      </c>
      <c r="M378" s="22">
        <v>35933100</v>
      </c>
      <c r="N378" s="13">
        <v>11</v>
      </c>
      <c r="O378" s="13">
        <v>16901200</v>
      </c>
      <c r="P378" s="13">
        <v>7</v>
      </c>
      <c r="Q378" s="22">
        <v>18460900</v>
      </c>
      <c r="R378" s="13">
        <v>1</v>
      </c>
      <c r="S378" s="22">
        <v>571000</v>
      </c>
      <c r="T378" s="9">
        <f t="shared" si="30"/>
        <v>1719</v>
      </c>
      <c r="U378" s="9">
        <f t="shared" si="30"/>
        <v>1138879200</v>
      </c>
      <c r="V378" s="10">
        <f t="shared" si="31"/>
        <v>0.9426417656938506</v>
      </c>
      <c r="W378" s="11">
        <f t="shared" si="32"/>
        <v>1527</v>
      </c>
      <c r="X378" s="11">
        <f t="shared" si="33"/>
        <v>1074126100</v>
      </c>
      <c r="Y378" s="11">
        <f t="shared" si="34"/>
        <v>703048.5265225933</v>
      </c>
      <c r="Z378" s="12">
        <f t="shared" si="35"/>
        <v>0.0005013701189731097</v>
      </c>
    </row>
    <row r="379" spans="1:26" ht="12.75">
      <c r="A379" s="4" t="s">
        <v>772</v>
      </c>
      <c r="B379" s="4" t="s">
        <v>773</v>
      </c>
      <c r="C379" s="3" t="s">
        <v>769</v>
      </c>
      <c r="D379" s="13">
        <v>76</v>
      </c>
      <c r="E379" s="13">
        <v>10799500</v>
      </c>
      <c r="F379" s="13">
        <v>2315</v>
      </c>
      <c r="G379" s="22">
        <v>585016500</v>
      </c>
      <c r="H379" s="13"/>
      <c r="I379" s="22"/>
      <c r="J379" s="13">
        <v>1</v>
      </c>
      <c r="K379" s="13">
        <v>700</v>
      </c>
      <c r="L379" s="13">
        <v>162</v>
      </c>
      <c r="M379" s="22">
        <v>132479400</v>
      </c>
      <c r="N379" s="13">
        <v>133</v>
      </c>
      <c r="O379" s="13">
        <v>91864700</v>
      </c>
      <c r="P379" s="13">
        <v>16</v>
      </c>
      <c r="Q379" s="22">
        <v>21111700</v>
      </c>
      <c r="R379" s="13">
        <v>13</v>
      </c>
      <c r="S379" s="22">
        <v>19503000</v>
      </c>
      <c r="T379" s="9">
        <f t="shared" si="30"/>
        <v>2554</v>
      </c>
      <c r="U379" s="9">
        <f t="shared" si="30"/>
        <v>728296100</v>
      </c>
      <c r="V379" s="10">
        <f t="shared" si="31"/>
        <v>0.8032673798472901</v>
      </c>
      <c r="W379" s="11">
        <f t="shared" si="32"/>
        <v>2315</v>
      </c>
      <c r="X379" s="11">
        <f t="shared" si="33"/>
        <v>604519500</v>
      </c>
      <c r="Y379" s="11">
        <f t="shared" si="34"/>
        <v>252706.91144708425</v>
      </c>
      <c r="Z379" s="12">
        <f t="shared" si="35"/>
        <v>0.026778943344609424</v>
      </c>
    </row>
    <row r="380" spans="1:26" ht="12.75">
      <c r="A380" s="4" t="s">
        <v>774</v>
      </c>
      <c r="B380" s="4" t="s">
        <v>775</v>
      </c>
      <c r="C380" s="3" t="s">
        <v>769</v>
      </c>
      <c r="D380" s="13">
        <v>59</v>
      </c>
      <c r="E380" s="13">
        <v>13555600</v>
      </c>
      <c r="F380" s="13">
        <v>2691</v>
      </c>
      <c r="G380" s="22">
        <v>1751080200</v>
      </c>
      <c r="H380" s="13"/>
      <c r="I380" s="22"/>
      <c r="J380" s="13">
        <v>1</v>
      </c>
      <c r="K380" s="13">
        <v>200</v>
      </c>
      <c r="L380" s="13">
        <v>238</v>
      </c>
      <c r="M380" s="22">
        <v>278745200</v>
      </c>
      <c r="N380" s="13">
        <v>194</v>
      </c>
      <c r="O380" s="13">
        <v>217881000</v>
      </c>
      <c r="P380" s="13">
        <v>29</v>
      </c>
      <c r="Q380" s="22">
        <v>21490500</v>
      </c>
      <c r="R380" s="13">
        <v>15</v>
      </c>
      <c r="S380" s="22">
        <v>39373700</v>
      </c>
      <c r="T380" s="9">
        <f t="shared" si="30"/>
        <v>2989</v>
      </c>
      <c r="U380" s="9">
        <f t="shared" si="30"/>
        <v>2043381200</v>
      </c>
      <c r="V380" s="10">
        <f t="shared" si="31"/>
        <v>0.8569522906445455</v>
      </c>
      <c r="W380" s="11">
        <f t="shared" si="32"/>
        <v>2691</v>
      </c>
      <c r="X380" s="11">
        <f t="shared" si="33"/>
        <v>1790453900</v>
      </c>
      <c r="Y380" s="11">
        <f t="shared" si="34"/>
        <v>650717.2798216277</v>
      </c>
      <c r="Z380" s="12">
        <f t="shared" si="35"/>
        <v>0.019268896082630105</v>
      </c>
    </row>
    <row r="381" spans="1:26" ht="12.75">
      <c r="A381" s="4" t="s">
        <v>776</v>
      </c>
      <c r="B381" s="4" t="s">
        <v>777</v>
      </c>
      <c r="C381" s="3" t="s">
        <v>769</v>
      </c>
      <c r="D381" s="13">
        <v>252</v>
      </c>
      <c r="E381" s="13">
        <v>51091100</v>
      </c>
      <c r="F381" s="13">
        <v>3638</v>
      </c>
      <c r="G381" s="22">
        <v>2538114699</v>
      </c>
      <c r="H381" s="13">
        <v>14</v>
      </c>
      <c r="I381" s="22">
        <v>13511800</v>
      </c>
      <c r="J381" s="13">
        <v>23</v>
      </c>
      <c r="K381" s="13">
        <v>479200</v>
      </c>
      <c r="L381" s="13">
        <v>38</v>
      </c>
      <c r="M381" s="22">
        <v>190531300</v>
      </c>
      <c r="N381" s="13">
        <v>31</v>
      </c>
      <c r="O381" s="13">
        <v>122146200</v>
      </c>
      <c r="P381" s="13">
        <v>4</v>
      </c>
      <c r="Q381" s="22">
        <v>13725100</v>
      </c>
      <c r="R381" s="13">
        <v>3</v>
      </c>
      <c r="S381" s="22">
        <v>54660000</v>
      </c>
      <c r="T381" s="9">
        <f t="shared" si="30"/>
        <v>3965</v>
      </c>
      <c r="U381" s="9">
        <f t="shared" si="30"/>
        <v>2793728099</v>
      </c>
      <c r="V381" s="10">
        <f t="shared" si="31"/>
        <v>0.913341029827971</v>
      </c>
      <c r="W381" s="11">
        <f t="shared" si="32"/>
        <v>3652</v>
      </c>
      <c r="X381" s="11">
        <f t="shared" si="33"/>
        <v>2606286499</v>
      </c>
      <c r="Y381" s="11">
        <f t="shared" si="34"/>
        <v>698692.9077217963</v>
      </c>
      <c r="Z381" s="12">
        <f t="shared" si="35"/>
        <v>0.019565254048726236</v>
      </c>
    </row>
    <row r="382" spans="1:26" ht="12.75">
      <c r="A382" s="4" t="s">
        <v>778</v>
      </c>
      <c r="B382" s="4" t="s">
        <v>779</v>
      </c>
      <c r="C382" s="3" t="s">
        <v>769</v>
      </c>
      <c r="D382" s="13">
        <v>44</v>
      </c>
      <c r="E382" s="13">
        <v>7114300</v>
      </c>
      <c r="F382" s="13">
        <v>460</v>
      </c>
      <c r="G382" s="22">
        <v>241279800</v>
      </c>
      <c r="H382" s="13">
        <v>5</v>
      </c>
      <c r="I382" s="22">
        <v>3897400</v>
      </c>
      <c r="J382" s="13">
        <v>11</v>
      </c>
      <c r="K382" s="13">
        <v>75400</v>
      </c>
      <c r="L382" s="13">
        <v>143</v>
      </c>
      <c r="M382" s="22">
        <v>194383800</v>
      </c>
      <c r="N382" s="13">
        <v>140</v>
      </c>
      <c r="O382" s="13">
        <v>192169300</v>
      </c>
      <c r="P382" s="13"/>
      <c r="Q382" s="22"/>
      <c r="R382" s="13">
        <v>3</v>
      </c>
      <c r="S382" s="22">
        <v>2214500</v>
      </c>
      <c r="T382" s="9">
        <f t="shared" si="30"/>
        <v>663</v>
      </c>
      <c r="U382" s="9">
        <f t="shared" si="30"/>
        <v>446750700</v>
      </c>
      <c r="V382" s="10">
        <f t="shared" si="31"/>
        <v>0.5488009308099573</v>
      </c>
      <c r="W382" s="11">
        <f t="shared" si="32"/>
        <v>465</v>
      </c>
      <c r="X382" s="11">
        <f t="shared" si="33"/>
        <v>247391700</v>
      </c>
      <c r="Y382" s="11">
        <f t="shared" si="34"/>
        <v>527262.7956989247</v>
      </c>
      <c r="Z382" s="12">
        <f t="shared" si="35"/>
        <v>0.004956903257230486</v>
      </c>
    </row>
    <row r="383" spans="1:26" ht="12.75">
      <c r="A383" s="4" t="s">
        <v>780</v>
      </c>
      <c r="B383" s="4" t="s">
        <v>781</v>
      </c>
      <c r="C383" s="3" t="s">
        <v>769</v>
      </c>
      <c r="D383" s="13">
        <v>159</v>
      </c>
      <c r="E383" s="13">
        <v>33925400</v>
      </c>
      <c r="F383" s="13">
        <v>2508</v>
      </c>
      <c r="G383" s="22">
        <v>2072231633</v>
      </c>
      <c r="H383" s="13">
        <v>94</v>
      </c>
      <c r="I383" s="22">
        <v>95175200</v>
      </c>
      <c r="J383" s="13">
        <v>167</v>
      </c>
      <c r="K383" s="13">
        <v>1224000</v>
      </c>
      <c r="L383" s="13">
        <v>90</v>
      </c>
      <c r="M383" s="22">
        <v>55853000</v>
      </c>
      <c r="N383" s="13">
        <v>81</v>
      </c>
      <c r="O383" s="13">
        <v>52360000</v>
      </c>
      <c r="P383" s="13">
        <v>9</v>
      </c>
      <c r="Q383" s="22">
        <v>3493000</v>
      </c>
      <c r="R383" s="13"/>
      <c r="S383" s="22"/>
      <c r="T383" s="9">
        <f t="shared" si="30"/>
        <v>3018</v>
      </c>
      <c r="U383" s="9">
        <f t="shared" si="30"/>
        <v>2258409233</v>
      </c>
      <c r="V383" s="10">
        <f t="shared" si="31"/>
        <v>0.9597050885772747</v>
      </c>
      <c r="W383" s="11">
        <f t="shared" si="32"/>
        <v>2602</v>
      </c>
      <c r="X383" s="11">
        <f t="shared" si="33"/>
        <v>2167406833</v>
      </c>
      <c r="Y383" s="11">
        <f t="shared" si="34"/>
        <v>832977.260953113</v>
      </c>
      <c r="Z383" s="12">
        <f t="shared" si="35"/>
        <v>0</v>
      </c>
    </row>
    <row r="384" spans="1:26" ht="12.75">
      <c r="A384" s="4" t="s">
        <v>782</v>
      </c>
      <c r="B384" s="4" t="s">
        <v>783</v>
      </c>
      <c r="C384" s="3" t="s">
        <v>769</v>
      </c>
      <c r="D384" s="13">
        <v>726</v>
      </c>
      <c r="E384" s="13">
        <v>51305900</v>
      </c>
      <c r="F384" s="13">
        <v>5918</v>
      </c>
      <c r="G384" s="22">
        <v>1819429300</v>
      </c>
      <c r="H384" s="13">
        <v>12</v>
      </c>
      <c r="I384" s="22">
        <v>4842400</v>
      </c>
      <c r="J384" s="13">
        <v>17</v>
      </c>
      <c r="K384" s="13">
        <v>86900</v>
      </c>
      <c r="L384" s="13">
        <v>395</v>
      </c>
      <c r="M384" s="22">
        <v>377546900</v>
      </c>
      <c r="N384" s="13">
        <v>354</v>
      </c>
      <c r="O384" s="13">
        <v>299050900</v>
      </c>
      <c r="P384" s="13">
        <v>38</v>
      </c>
      <c r="Q384" s="22">
        <v>70322400</v>
      </c>
      <c r="R384" s="13">
        <v>3</v>
      </c>
      <c r="S384" s="22">
        <v>8173600</v>
      </c>
      <c r="T384" s="9">
        <f t="shared" si="30"/>
        <v>7068</v>
      </c>
      <c r="U384" s="9">
        <f t="shared" si="30"/>
        <v>2253211400</v>
      </c>
      <c r="V384" s="10">
        <f t="shared" si="31"/>
        <v>0.8096318436876362</v>
      </c>
      <c r="W384" s="11">
        <f t="shared" si="32"/>
        <v>5930</v>
      </c>
      <c r="X384" s="11">
        <f t="shared" si="33"/>
        <v>1832445300</v>
      </c>
      <c r="Y384" s="11">
        <f t="shared" si="34"/>
        <v>307634.3507588533</v>
      </c>
      <c r="Z384" s="12">
        <f t="shared" si="35"/>
        <v>0.0036275335727486554</v>
      </c>
    </row>
    <row r="385" spans="1:26" ht="12.75">
      <c r="A385" s="4" t="s">
        <v>784</v>
      </c>
      <c r="B385" s="4" t="s">
        <v>785</v>
      </c>
      <c r="C385" s="3" t="s">
        <v>769</v>
      </c>
      <c r="D385" s="13">
        <v>134</v>
      </c>
      <c r="E385" s="13">
        <v>7111100</v>
      </c>
      <c r="F385" s="13">
        <v>3611</v>
      </c>
      <c r="G385" s="22">
        <v>480512600</v>
      </c>
      <c r="H385" s="13"/>
      <c r="I385" s="22"/>
      <c r="J385" s="13"/>
      <c r="K385" s="13"/>
      <c r="L385" s="13">
        <v>413</v>
      </c>
      <c r="M385" s="22">
        <v>194873300</v>
      </c>
      <c r="N385" s="13">
        <v>330</v>
      </c>
      <c r="O385" s="13">
        <v>111733400</v>
      </c>
      <c r="P385" s="13">
        <v>55</v>
      </c>
      <c r="Q385" s="22">
        <v>61061800</v>
      </c>
      <c r="R385" s="13">
        <v>28</v>
      </c>
      <c r="S385" s="22">
        <v>22078100</v>
      </c>
      <c r="T385" s="9">
        <f t="shared" si="30"/>
        <v>4158</v>
      </c>
      <c r="U385" s="9">
        <f t="shared" si="30"/>
        <v>682497000</v>
      </c>
      <c r="V385" s="10">
        <f t="shared" si="31"/>
        <v>0.7040508602968218</v>
      </c>
      <c r="W385" s="11">
        <f t="shared" si="32"/>
        <v>3611</v>
      </c>
      <c r="X385" s="11">
        <f t="shared" si="33"/>
        <v>502590700</v>
      </c>
      <c r="Y385" s="11">
        <f t="shared" si="34"/>
        <v>133069.12212683467</v>
      </c>
      <c r="Z385" s="12">
        <f t="shared" si="35"/>
        <v>0.032349006662300346</v>
      </c>
    </row>
    <row r="386" spans="1:26" ht="12.75">
      <c r="A386" s="4" t="s">
        <v>786</v>
      </c>
      <c r="B386" s="4" t="s">
        <v>787</v>
      </c>
      <c r="C386" s="3" t="s">
        <v>769</v>
      </c>
      <c r="D386" s="13">
        <v>171</v>
      </c>
      <c r="E386" s="13">
        <v>28357400</v>
      </c>
      <c r="F386" s="13">
        <v>3912</v>
      </c>
      <c r="G386" s="22">
        <v>1398387900</v>
      </c>
      <c r="H386" s="13"/>
      <c r="I386" s="22"/>
      <c r="J386" s="13"/>
      <c r="K386" s="13"/>
      <c r="L386" s="13">
        <v>268</v>
      </c>
      <c r="M386" s="22">
        <v>1017190500</v>
      </c>
      <c r="N386" s="13">
        <v>177</v>
      </c>
      <c r="O386" s="13">
        <v>858164200</v>
      </c>
      <c r="P386" s="13">
        <v>91</v>
      </c>
      <c r="Q386" s="22">
        <v>159026300</v>
      </c>
      <c r="R386" s="13"/>
      <c r="S386" s="22"/>
      <c r="T386" s="9">
        <f t="shared" si="30"/>
        <v>4351</v>
      </c>
      <c r="U386" s="9">
        <f t="shared" si="30"/>
        <v>2443935800</v>
      </c>
      <c r="V386" s="10">
        <f t="shared" si="31"/>
        <v>0.5721868389505158</v>
      </c>
      <c r="W386" s="11">
        <f t="shared" si="32"/>
        <v>3912</v>
      </c>
      <c r="X386" s="11">
        <f t="shared" si="33"/>
        <v>1398387900</v>
      </c>
      <c r="Y386" s="11">
        <f t="shared" si="34"/>
        <v>357461.11963190185</v>
      </c>
      <c r="Z386" s="12">
        <f t="shared" si="35"/>
        <v>0</v>
      </c>
    </row>
    <row r="387" spans="1:26" ht="12.75">
      <c r="A387" s="4" t="s">
        <v>788</v>
      </c>
      <c r="B387" s="4" t="s">
        <v>789</v>
      </c>
      <c r="C387" s="3" t="s">
        <v>769</v>
      </c>
      <c r="D387" s="13">
        <v>84</v>
      </c>
      <c r="E387" s="13">
        <v>66582200</v>
      </c>
      <c r="F387" s="13">
        <v>3058</v>
      </c>
      <c r="G387" s="22">
        <v>1977590900</v>
      </c>
      <c r="H387" s="13">
        <v>1</v>
      </c>
      <c r="I387" s="22">
        <v>716800</v>
      </c>
      <c r="J387" s="13">
        <v>1</v>
      </c>
      <c r="K387" s="13">
        <v>119800</v>
      </c>
      <c r="L387" s="13">
        <v>224</v>
      </c>
      <c r="M387" s="22">
        <v>1284578800</v>
      </c>
      <c r="N387" s="13">
        <v>201</v>
      </c>
      <c r="O387" s="13">
        <v>894240000</v>
      </c>
      <c r="P387" s="13">
        <v>19</v>
      </c>
      <c r="Q387" s="22">
        <v>228460100</v>
      </c>
      <c r="R387" s="13">
        <v>4</v>
      </c>
      <c r="S387" s="22">
        <v>161878700</v>
      </c>
      <c r="T387" s="9">
        <f aca="true" t="shared" si="36" ref="T387:U450">R387+P387+N387+J387+H387+F387+D387</f>
        <v>3368</v>
      </c>
      <c r="U387" s="9">
        <f t="shared" si="36"/>
        <v>3329588500</v>
      </c>
      <c r="V387" s="10">
        <f aca="true" t="shared" si="37" ref="V387:V450">(G387+I387)/U387</f>
        <v>0.5941598188484853</v>
      </c>
      <c r="W387" s="11">
        <f aca="true" t="shared" si="38" ref="W387:W450">F387+H387</f>
        <v>3059</v>
      </c>
      <c r="X387" s="11">
        <f aca="true" t="shared" si="39" ref="X387:X450">G387+I387+S387</f>
        <v>2140186400</v>
      </c>
      <c r="Y387" s="11">
        <f aca="true" t="shared" si="40" ref="Y387:Y450">(G387+I387)/W387</f>
        <v>646717.1297809741</v>
      </c>
      <c r="Z387" s="12">
        <f aca="true" t="shared" si="41" ref="Z387:Z450">S387/U387</f>
        <v>0.048618230150662765</v>
      </c>
    </row>
    <row r="388" spans="1:26" ht="12.75">
      <c r="A388" s="4" t="s">
        <v>790</v>
      </c>
      <c r="B388" s="4" t="s">
        <v>791</v>
      </c>
      <c r="C388" s="3" t="s">
        <v>769</v>
      </c>
      <c r="D388" s="13">
        <v>382</v>
      </c>
      <c r="E388" s="13">
        <v>75065500</v>
      </c>
      <c r="F388" s="13">
        <v>4737</v>
      </c>
      <c r="G388" s="22">
        <v>1123936422</v>
      </c>
      <c r="H388" s="13">
        <v>2</v>
      </c>
      <c r="I388" s="22">
        <v>9100</v>
      </c>
      <c r="J388" s="13">
        <v>1</v>
      </c>
      <c r="K388" s="13">
        <v>3800</v>
      </c>
      <c r="L388" s="13">
        <v>365</v>
      </c>
      <c r="M388" s="22">
        <v>820370911</v>
      </c>
      <c r="N388" s="13">
        <v>213</v>
      </c>
      <c r="O388" s="13">
        <v>546826011</v>
      </c>
      <c r="P388" s="13">
        <v>146</v>
      </c>
      <c r="Q388" s="22">
        <v>244676100</v>
      </c>
      <c r="R388" s="13">
        <v>6</v>
      </c>
      <c r="S388" s="22">
        <v>28868800</v>
      </c>
      <c r="T388" s="9">
        <f t="shared" si="36"/>
        <v>5487</v>
      </c>
      <c r="U388" s="9">
        <f t="shared" si="36"/>
        <v>2019385733</v>
      </c>
      <c r="V388" s="10">
        <f t="shared" si="37"/>
        <v>0.5565779254715573</v>
      </c>
      <c r="W388" s="11">
        <f t="shared" si="38"/>
        <v>4739</v>
      </c>
      <c r="X388" s="11">
        <f t="shared" si="39"/>
        <v>1152814322</v>
      </c>
      <c r="Y388" s="11">
        <f t="shared" si="40"/>
        <v>237169.34416543576</v>
      </c>
      <c r="Z388" s="12">
        <f t="shared" si="41"/>
        <v>0.014295832404992038</v>
      </c>
    </row>
    <row r="389" spans="1:26" ht="12.75">
      <c r="A389" s="4" t="s">
        <v>792</v>
      </c>
      <c r="B389" s="4" t="s">
        <v>793</v>
      </c>
      <c r="C389" s="3" t="s">
        <v>769</v>
      </c>
      <c r="D389" s="13">
        <v>195</v>
      </c>
      <c r="E389" s="13">
        <v>63092100</v>
      </c>
      <c r="F389" s="13">
        <v>1400</v>
      </c>
      <c r="G389" s="22">
        <v>1649478963</v>
      </c>
      <c r="H389" s="13">
        <v>91</v>
      </c>
      <c r="I389" s="22">
        <v>170274000</v>
      </c>
      <c r="J389" s="13">
        <v>155</v>
      </c>
      <c r="K389" s="13">
        <v>1836418</v>
      </c>
      <c r="L389" s="13">
        <v>46</v>
      </c>
      <c r="M389" s="22">
        <v>80632500</v>
      </c>
      <c r="N389" s="13">
        <v>43</v>
      </c>
      <c r="O389" s="13">
        <v>70990600</v>
      </c>
      <c r="P389" s="13">
        <v>3</v>
      </c>
      <c r="Q389" s="22">
        <v>9641900</v>
      </c>
      <c r="R389" s="13"/>
      <c r="S389" s="22"/>
      <c r="T389" s="9">
        <f t="shared" si="36"/>
        <v>1887</v>
      </c>
      <c r="U389" s="9">
        <f t="shared" si="36"/>
        <v>1965313981</v>
      </c>
      <c r="V389" s="10">
        <f t="shared" si="37"/>
        <v>0.925934980666074</v>
      </c>
      <c r="W389" s="11">
        <f t="shared" si="38"/>
        <v>1491</v>
      </c>
      <c r="X389" s="11">
        <f t="shared" si="39"/>
        <v>1819752963</v>
      </c>
      <c r="Y389" s="11">
        <f t="shared" si="40"/>
        <v>1220491.5915492957</v>
      </c>
      <c r="Z389" s="12">
        <f t="shared" si="41"/>
        <v>0</v>
      </c>
    </row>
    <row r="390" spans="1:26" ht="12.75">
      <c r="A390" s="4" t="s">
        <v>794</v>
      </c>
      <c r="B390" s="4" t="s">
        <v>795</v>
      </c>
      <c r="C390" s="3" t="s">
        <v>769</v>
      </c>
      <c r="D390" s="13">
        <v>748</v>
      </c>
      <c r="E390" s="13">
        <v>84932800</v>
      </c>
      <c r="F390" s="13">
        <v>7851</v>
      </c>
      <c r="G390" s="22">
        <v>2912854700</v>
      </c>
      <c r="H390" s="13">
        <v>19</v>
      </c>
      <c r="I390" s="22">
        <v>9673900</v>
      </c>
      <c r="J390" s="13">
        <v>36</v>
      </c>
      <c r="K390" s="13">
        <v>259800</v>
      </c>
      <c r="L390" s="13">
        <v>249</v>
      </c>
      <c r="M390" s="22">
        <v>222318600</v>
      </c>
      <c r="N390" s="13">
        <v>211</v>
      </c>
      <c r="O390" s="13">
        <v>191001800</v>
      </c>
      <c r="P390" s="13">
        <v>11</v>
      </c>
      <c r="Q390" s="22">
        <v>6382900</v>
      </c>
      <c r="R390" s="13">
        <v>27</v>
      </c>
      <c r="S390" s="22">
        <v>24933900</v>
      </c>
      <c r="T390" s="9">
        <f t="shared" si="36"/>
        <v>8903</v>
      </c>
      <c r="U390" s="9">
        <f t="shared" si="36"/>
        <v>3230039800</v>
      </c>
      <c r="V390" s="10">
        <f t="shared" si="37"/>
        <v>0.9047964672138096</v>
      </c>
      <c r="W390" s="11">
        <f t="shared" si="38"/>
        <v>7870</v>
      </c>
      <c r="X390" s="11">
        <f t="shared" si="39"/>
        <v>2947462500</v>
      </c>
      <c r="Y390" s="11">
        <f t="shared" si="40"/>
        <v>371350.5209656925</v>
      </c>
      <c r="Z390" s="12">
        <f t="shared" si="41"/>
        <v>0.007719378566171228</v>
      </c>
    </row>
    <row r="391" spans="1:26" ht="12.75">
      <c r="A391" s="4" t="s">
        <v>796</v>
      </c>
      <c r="B391" s="4" t="s">
        <v>797</v>
      </c>
      <c r="C391" s="3" t="s">
        <v>769</v>
      </c>
      <c r="D391" s="13">
        <v>342</v>
      </c>
      <c r="E391" s="13">
        <v>44023500</v>
      </c>
      <c r="F391" s="13">
        <v>3387</v>
      </c>
      <c r="G391" s="22">
        <v>1512760000</v>
      </c>
      <c r="H391" s="13">
        <v>4</v>
      </c>
      <c r="I391" s="22">
        <v>3156600</v>
      </c>
      <c r="J391" s="13">
        <v>11</v>
      </c>
      <c r="K391" s="13">
        <v>65700</v>
      </c>
      <c r="L391" s="13">
        <v>97</v>
      </c>
      <c r="M391" s="22">
        <v>80689500</v>
      </c>
      <c r="N391" s="13">
        <v>95</v>
      </c>
      <c r="O391" s="13">
        <v>62329400</v>
      </c>
      <c r="P391" s="13"/>
      <c r="Q391" s="22"/>
      <c r="R391" s="13">
        <v>2</v>
      </c>
      <c r="S391" s="22">
        <v>18360100</v>
      </c>
      <c r="T391" s="9">
        <f t="shared" si="36"/>
        <v>3841</v>
      </c>
      <c r="U391" s="9">
        <f t="shared" si="36"/>
        <v>1640695300</v>
      </c>
      <c r="V391" s="10">
        <f t="shared" si="37"/>
        <v>0.9239476702346865</v>
      </c>
      <c r="W391" s="11">
        <f t="shared" si="38"/>
        <v>3391</v>
      </c>
      <c r="X391" s="11">
        <f t="shared" si="39"/>
        <v>1534276700</v>
      </c>
      <c r="Y391" s="11">
        <f t="shared" si="40"/>
        <v>447041.16779711</v>
      </c>
      <c r="Z391" s="12">
        <f t="shared" si="41"/>
        <v>0.011190438590273282</v>
      </c>
    </row>
    <row r="392" spans="1:26" ht="12.75">
      <c r="A392" s="4" t="s">
        <v>798</v>
      </c>
      <c r="B392" s="4" t="s">
        <v>799</v>
      </c>
      <c r="C392" s="3" t="s">
        <v>769</v>
      </c>
      <c r="D392" s="13">
        <v>135</v>
      </c>
      <c r="E392" s="13">
        <v>4327000</v>
      </c>
      <c r="F392" s="13">
        <v>3588</v>
      </c>
      <c r="G392" s="22">
        <v>618197100</v>
      </c>
      <c r="H392" s="13">
        <v>14</v>
      </c>
      <c r="I392" s="22">
        <v>2953000</v>
      </c>
      <c r="J392" s="13">
        <v>19</v>
      </c>
      <c r="K392" s="13">
        <v>329700</v>
      </c>
      <c r="L392" s="13">
        <v>103</v>
      </c>
      <c r="M392" s="22">
        <v>111673500</v>
      </c>
      <c r="N392" s="13">
        <v>75</v>
      </c>
      <c r="O392" s="13">
        <v>49887600</v>
      </c>
      <c r="P392" s="13">
        <v>26</v>
      </c>
      <c r="Q392" s="22">
        <v>38831800</v>
      </c>
      <c r="R392" s="13">
        <v>2</v>
      </c>
      <c r="S392" s="22">
        <v>22954100</v>
      </c>
      <c r="T392" s="9">
        <f t="shared" si="36"/>
        <v>3859</v>
      </c>
      <c r="U392" s="9">
        <f t="shared" si="36"/>
        <v>737480300</v>
      </c>
      <c r="V392" s="10">
        <f t="shared" si="37"/>
        <v>0.8422599220616469</v>
      </c>
      <c r="W392" s="11">
        <f t="shared" si="38"/>
        <v>3602</v>
      </c>
      <c r="X392" s="11">
        <f t="shared" si="39"/>
        <v>644104200</v>
      </c>
      <c r="Y392" s="11">
        <f t="shared" si="40"/>
        <v>172445.89117157136</v>
      </c>
      <c r="Z392" s="12">
        <f t="shared" si="41"/>
        <v>0.031125034797539676</v>
      </c>
    </row>
    <row r="393" spans="1:26" ht="12.75">
      <c r="A393" s="4" t="s">
        <v>800</v>
      </c>
      <c r="B393" s="4" t="s">
        <v>801</v>
      </c>
      <c r="C393" s="3" t="s">
        <v>769</v>
      </c>
      <c r="D393" s="13">
        <v>75</v>
      </c>
      <c r="E393" s="13">
        <v>16966900</v>
      </c>
      <c r="F393" s="13">
        <v>4188</v>
      </c>
      <c r="G393" s="22">
        <v>1692930600</v>
      </c>
      <c r="H393" s="13"/>
      <c r="I393" s="22"/>
      <c r="J393" s="13"/>
      <c r="K393" s="13"/>
      <c r="L393" s="13">
        <v>269</v>
      </c>
      <c r="M393" s="22">
        <v>412025800</v>
      </c>
      <c r="N393" s="13">
        <v>226</v>
      </c>
      <c r="O393" s="13">
        <v>359968900</v>
      </c>
      <c r="P393" s="13">
        <v>6</v>
      </c>
      <c r="Q393" s="22">
        <v>3422000</v>
      </c>
      <c r="R393" s="13">
        <v>37</v>
      </c>
      <c r="S393" s="22">
        <v>48634900</v>
      </c>
      <c r="T393" s="9">
        <f t="shared" si="36"/>
        <v>4532</v>
      </c>
      <c r="U393" s="9">
        <f t="shared" si="36"/>
        <v>2121923300</v>
      </c>
      <c r="V393" s="10">
        <f t="shared" si="37"/>
        <v>0.7978283663693216</v>
      </c>
      <c r="W393" s="11">
        <f t="shared" si="38"/>
        <v>4188</v>
      </c>
      <c r="X393" s="11">
        <f t="shared" si="39"/>
        <v>1741565500</v>
      </c>
      <c r="Y393" s="11">
        <f t="shared" si="40"/>
        <v>404233.6676217765</v>
      </c>
      <c r="Z393" s="12">
        <f t="shared" si="41"/>
        <v>0.02292019697413191</v>
      </c>
    </row>
    <row r="394" spans="1:26" ht="12.75">
      <c r="A394" s="4" t="s">
        <v>802</v>
      </c>
      <c r="B394" s="4" t="s">
        <v>803</v>
      </c>
      <c r="C394" s="3" t="s">
        <v>769</v>
      </c>
      <c r="D394" s="13">
        <v>39</v>
      </c>
      <c r="E394" s="13">
        <v>14936900</v>
      </c>
      <c r="F394" s="13">
        <v>1640</v>
      </c>
      <c r="G394" s="22">
        <v>1417809000</v>
      </c>
      <c r="H394" s="13">
        <v>19</v>
      </c>
      <c r="I394" s="22">
        <v>40278900</v>
      </c>
      <c r="J394" s="13">
        <v>55</v>
      </c>
      <c r="K394" s="13">
        <v>695840</v>
      </c>
      <c r="L394" s="13">
        <v>88</v>
      </c>
      <c r="M394" s="22">
        <v>124459300</v>
      </c>
      <c r="N394" s="13">
        <v>84</v>
      </c>
      <c r="O394" s="13">
        <v>121984300</v>
      </c>
      <c r="P394" s="13"/>
      <c r="Q394" s="22"/>
      <c r="R394" s="13">
        <v>4</v>
      </c>
      <c r="S394" s="22">
        <v>2475000</v>
      </c>
      <c r="T394" s="9">
        <f t="shared" si="36"/>
        <v>1841</v>
      </c>
      <c r="U394" s="9">
        <f t="shared" si="36"/>
        <v>1598179940</v>
      </c>
      <c r="V394" s="10">
        <f t="shared" si="37"/>
        <v>0.9123427616041783</v>
      </c>
      <c r="W394" s="11">
        <f t="shared" si="38"/>
        <v>1659</v>
      </c>
      <c r="X394" s="11">
        <f t="shared" si="39"/>
        <v>1460562900</v>
      </c>
      <c r="Y394" s="11">
        <f t="shared" si="40"/>
        <v>878895.6600361663</v>
      </c>
      <c r="Z394" s="12">
        <f t="shared" si="41"/>
        <v>0.0015486366322430502</v>
      </c>
    </row>
    <row r="395" spans="1:26" ht="12.75">
      <c r="A395" s="4" t="s">
        <v>804</v>
      </c>
      <c r="B395" s="4" t="s">
        <v>805</v>
      </c>
      <c r="C395" s="3" t="s">
        <v>769</v>
      </c>
      <c r="D395" s="13">
        <v>119</v>
      </c>
      <c r="E395" s="13">
        <v>54073500</v>
      </c>
      <c r="F395" s="13">
        <v>1935</v>
      </c>
      <c r="G395" s="22">
        <v>1975036050</v>
      </c>
      <c r="H395" s="13">
        <v>59</v>
      </c>
      <c r="I395" s="22">
        <v>88780400</v>
      </c>
      <c r="J395" s="13">
        <v>104</v>
      </c>
      <c r="K395" s="13">
        <v>1432300</v>
      </c>
      <c r="L395" s="13">
        <v>8</v>
      </c>
      <c r="M395" s="22">
        <v>11201500</v>
      </c>
      <c r="N395" s="13">
        <v>7</v>
      </c>
      <c r="O395" s="13">
        <v>11198500</v>
      </c>
      <c r="P395" s="13">
        <v>1</v>
      </c>
      <c r="Q395" s="22">
        <v>3000</v>
      </c>
      <c r="R395" s="13"/>
      <c r="S395" s="22"/>
      <c r="T395" s="9">
        <f t="shared" si="36"/>
        <v>2225</v>
      </c>
      <c r="U395" s="9">
        <f t="shared" si="36"/>
        <v>2130523750</v>
      </c>
      <c r="V395" s="10">
        <f t="shared" si="37"/>
        <v>0.9686897177278592</v>
      </c>
      <c r="W395" s="11">
        <f t="shared" si="38"/>
        <v>1994</v>
      </c>
      <c r="X395" s="11">
        <f t="shared" si="39"/>
        <v>2063816450</v>
      </c>
      <c r="Y395" s="11">
        <f t="shared" si="40"/>
        <v>1035013.2647943832</v>
      </c>
      <c r="Z395" s="12">
        <f t="shared" si="41"/>
        <v>0</v>
      </c>
    </row>
    <row r="396" spans="1:26" ht="12.75">
      <c r="A396" s="4" t="s">
        <v>806</v>
      </c>
      <c r="B396" s="4" t="s">
        <v>807</v>
      </c>
      <c r="C396" s="3" t="s">
        <v>769</v>
      </c>
      <c r="D396" s="13">
        <v>122</v>
      </c>
      <c r="E396" s="13">
        <v>33459600</v>
      </c>
      <c r="F396" s="13">
        <v>1336</v>
      </c>
      <c r="G396" s="22">
        <v>453829000</v>
      </c>
      <c r="H396" s="13"/>
      <c r="I396" s="22"/>
      <c r="J396" s="13">
        <v>2</v>
      </c>
      <c r="K396" s="13">
        <v>23700</v>
      </c>
      <c r="L396" s="13">
        <v>65</v>
      </c>
      <c r="M396" s="22">
        <v>48296400</v>
      </c>
      <c r="N396" s="13">
        <v>56</v>
      </c>
      <c r="O396" s="13">
        <v>28979800</v>
      </c>
      <c r="P396" s="13">
        <v>8</v>
      </c>
      <c r="Q396" s="22">
        <v>18594300</v>
      </c>
      <c r="R396" s="13">
        <v>1</v>
      </c>
      <c r="S396" s="22">
        <v>722300</v>
      </c>
      <c r="T396" s="9">
        <f t="shared" si="36"/>
        <v>1525</v>
      </c>
      <c r="U396" s="9">
        <f t="shared" si="36"/>
        <v>535608700</v>
      </c>
      <c r="V396" s="10">
        <f t="shared" si="37"/>
        <v>0.84731446669929</v>
      </c>
      <c r="W396" s="11">
        <f t="shared" si="38"/>
        <v>1336</v>
      </c>
      <c r="X396" s="11">
        <f t="shared" si="39"/>
        <v>454551300</v>
      </c>
      <c r="Y396" s="11">
        <f t="shared" si="40"/>
        <v>339692.36526946106</v>
      </c>
      <c r="Z396" s="12">
        <f t="shared" si="41"/>
        <v>0.001348559125346545</v>
      </c>
    </row>
    <row r="397" spans="1:26" ht="12.75">
      <c r="A397" s="4" t="s">
        <v>808</v>
      </c>
      <c r="B397" s="4" t="s">
        <v>809</v>
      </c>
      <c r="C397" s="3" t="s">
        <v>769</v>
      </c>
      <c r="D397" s="13">
        <v>374</v>
      </c>
      <c r="E397" s="13">
        <v>51034900</v>
      </c>
      <c r="F397" s="13">
        <v>6967</v>
      </c>
      <c r="G397" s="22">
        <v>2300050300</v>
      </c>
      <c r="H397" s="13">
        <v>20</v>
      </c>
      <c r="I397" s="22">
        <v>6089600</v>
      </c>
      <c r="J397" s="13">
        <v>40</v>
      </c>
      <c r="K397" s="13">
        <v>172700</v>
      </c>
      <c r="L397" s="13">
        <v>368</v>
      </c>
      <c r="M397" s="22">
        <v>444104000</v>
      </c>
      <c r="N397" s="13">
        <v>282</v>
      </c>
      <c r="O397" s="13">
        <v>155319100</v>
      </c>
      <c r="P397" s="13">
        <v>81</v>
      </c>
      <c r="Q397" s="22">
        <v>236326800</v>
      </c>
      <c r="R397" s="13">
        <v>5</v>
      </c>
      <c r="S397" s="22">
        <v>52458100</v>
      </c>
      <c r="T397" s="9">
        <f t="shared" si="36"/>
        <v>7769</v>
      </c>
      <c r="U397" s="9">
        <f t="shared" si="36"/>
        <v>2801451500</v>
      </c>
      <c r="V397" s="10">
        <f t="shared" si="37"/>
        <v>0.8231946546281455</v>
      </c>
      <c r="W397" s="11">
        <f t="shared" si="38"/>
        <v>6987</v>
      </c>
      <c r="X397" s="11">
        <f t="shared" si="39"/>
        <v>2358598000</v>
      </c>
      <c r="Y397" s="11">
        <f t="shared" si="40"/>
        <v>330061.5285530271</v>
      </c>
      <c r="Z397" s="12">
        <f t="shared" si="41"/>
        <v>0.018725328637672293</v>
      </c>
    </row>
    <row r="398" spans="1:26" ht="12.75">
      <c r="A398" s="4" t="s">
        <v>810</v>
      </c>
      <c r="B398" s="4" t="s">
        <v>811</v>
      </c>
      <c r="C398" s="3" t="s">
        <v>769</v>
      </c>
      <c r="D398" s="13">
        <v>248</v>
      </c>
      <c r="E398" s="13">
        <v>25062350</v>
      </c>
      <c r="F398" s="13">
        <v>7602</v>
      </c>
      <c r="G398" s="22">
        <v>2988331700</v>
      </c>
      <c r="H398" s="13">
        <v>5</v>
      </c>
      <c r="I398" s="22">
        <v>5908400</v>
      </c>
      <c r="J398" s="13">
        <v>8</v>
      </c>
      <c r="K398" s="13">
        <v>48300</v>
      </c>
      <c r="L398" s="13">
        <v>167</v>
      </c>
      <c r="M398" s="22">
        <v>796150600</v>
      </c>
      <c r="N398" s="13">
        <v>142</v>
      </c>
      <c r="O398" s="13">
        <v>594323600</v>
      </c>
      <c r="P398" s="13">
        <v>21</v>
      </c>
      <c r="Q398" s="22">
        <v>170662000</v>
      </c>
      <c r="R398" s="13">
        <v>4</v>
      </c>
      <c r="S398" s="22">
        <v>31165000</v>
      </c>
      <c r="T398" s="9">
        <f t="shared" si="36"/>
        <v>8030</v>
      </c>
      <c r="U398" s="9">
        <f t="shared" si="36"/>
        <v>3815501350</v>
      </c>
      <c r="V398" s="10">
        <f t="shared" si="37"/>
        <v>0.7847566611396953</v>
      </c>
      <c r="W398" s="11">
        <f t="shared" si="38"/>
        <v>7607</v>
      </c>
      <c r="X398" s="11">
        <f t="shared" si="39"/>
        <v>3025405100</v>
      </c>
      <c r="Y398" s="11">
        <f t="shared" si="40"/>
        <v>393616.4190876824</v>
      </c>
      <c r="Z398" s="12">
        <f t="shared" si="41"/>
        <v>0.008167996061644691</v>
      </c>
    </row>
    <row r="399" spans="1:26" ht="12.75">
      <c r="A399" s="4" t="s">
        <v>812</v>
      </c>
      <c r="B399" s="4" t="s">
        <v>813</v>
      </c>
      <c r="C399" s="3" t="s">
        <v>769</v>
      </c>
      <c r="D399" s="13">
        <v>189</v>
      </c>
      <c r="E399" s="13">
        <v>4862500</v>
      </c>
      <c r="F399" s="13">
        <v>1933</v>
      </c>
      <c r="G399" s="22">
        <v>455050570</v>
      </c>
      <c r="H399" s="13"/>
      <c r="I399" s="22"/>
      <c r="J399" s="13"/>
      <c r="K399" s="13"/>
      <c r="L399" s="13">
        <v>99</v>
      </c>
      <c r="M399" s="22">
        <v>315191400</v>
      </c>
      <c r="N399" s="13">
        <v>95</v>
      </c>
      <c r="O399" s="13">
        <v>252773800</v>
      </c>
      <c r="P399" s="13">
        <v>3</v>
      </c>
      <c r="Q399" s="22">
        <v>52005000</v>
      </c>
      <c r="R399" s="13">
        <v>1</v>
      </c>
      <c r="S399" s="22">
        <v>10412600</v>
      </c>
      <c r="T399" s="9">
        <f t="shared" si="36"/>
        <v>2221</v>
      </c>
      <c r="U399" s="9">
        <f t="shared" si="36"/>
        <v>775104470</v>
      </c>
      <c r="V399" s="10">
        <f t="shared" si="37"/>
        <v>0.5870828870332795</v>
      </c>
      <c r="W399" s="11">
        <f t="shared" si="38"/>
        <v>1933</v>
      </c>
      <c r="X399" s="11">
        <f t="shared" si="39"/>
        <v>465463170</v>
      </c>
      <c r="Y399" s="11">
        <f t="shared" si="40"/>
        <v>235411.57268494568</v>
      </c>
      <c r="Z399" s="12">
        <f t="shared" si="41"/>
        <v>0.013433802026712606</v>
      </c>
    </row>
    <row r="400" spans="1:26" ht="12.75">
      <c r="A400" s="4" t="s">
        <v>814</v>
      </c>
      <c r="B400" s="4" t="s">
        <v>815</v>
      </c>
      <c r="C400" s="3" t="s">
        <v>769</v>
      </c>
      <c r="D400" s="13">
        <v>229</v>
      </c>
      <c r="E400" s="13">
        <v>55989100</v>
      </c>
      <c r="F400" s="13">
        <v>3377</v>
      </c>
      <c r="G400" s="22">
        <v>1194136942</v>
      </c>
      <c r="H400" s="13"/>
      <c r="I400" s="22"/>
      <c r="J400" s="13"/>
      <c r="K400" s="13"/>
      <c r="L400" s="13">
        <v>616</v>
      </c>
      <c r="M400" s="22">
        <v>947271100</v>
      </c>
      <c r="N400" s="13">
        <v>534</v>
      </c>
      <c r="O400" s="13">
        <v>758006900</v>
      </c>
      <c r="P400" s="13">
        <v>10</v>
      </c>
      <c r="Q400" s="22">
        <v>11665100</v>
      </c>
      <c r="R400" s="13">
        <v>72</v>
      </c>
      <c r="S400" s="22">
        <v>177599100</v>
      </c>
      <c r="T400" s="9">
        <f t="shared" si="36"/>
        <v>4222</v>
      </c>
      <c r="U400" s="9">
        <f t="shared" si="36"/>
        <v>2197397142</v>
      </c>
      <c r="V400" s="10">
        <f t="shared" si="37"/>
        <v>0.5434324634249479</v>
      </c>
      <c r="W400" s="11">
        <f t="shared" si="38"/>
        <v>3377</v>
      </c>
      <c r="X400" s="11">
        <f t="shared" si="39"/>
        <v>1371736042</v>
      </c>
      <c r="Y400" s="11">
        <f t="shared" si="40"/>
        <v>353608.80722534796</v>
      </c>
      <c r="Z400" s="12">
        <f t="shared" si="41"/>
        <v>0.0808224861157119</v>
      </c>
    </row>
    <row r="401" spans="1:26" ht="12.75">
      <c r="A401" s="4" t="s">
        <v>816</v>
      </c>
      <c r="B401" s="4" t="s">
        <v>817</v>
      </c>
      <c r="C401" s="3" t="s">
        <v>769</v>
      </c>
      <c r="D401" s="13">
        <v>38</v>
      </c>
      <c r="E401" s="13">
        <v>10561300</v>
      </c>
      <c r="F401" s="13">
        <v>1353</v>
      </c>
      <c r="G401" s="22">
        <v>1361852600</v>
      </c>
      <c r="H401" s="13"/>
      <c r="I401" s="22"/>
      <c r="J401" s="13">
        <v>3</v>
      </c>
      <c r="K401" s="13">
        <v>1500</v>
      </c>
      <c r="L401" s="13">
        <v>78</v>
      </c>
      <c r="M401" s="22">
        <v>101400700</v>
      </c>
      <c r="N401" s="13">
        <v>75</v>
      </c>
      <c r="O401" s="13">
        <v>98174600</v>
      </c>
      <c r="P401" s="13">
        <v>3</v>
      </c>
      <c r="Q401" s="22">
        <v>3226100</v>
      </c>
      <c r="R401" s="13"/>
      <c r="S401" s="22"/>
      <c r="T401" s="9">
        <f t="shared" si="36"/>
        <v>1472</v>
      </c>
      <c r="U401" s="9">
        <f t="shared" si="36"/>
        <v>1473816100</v>
      </c>
      <c r="V401" s="10">
        <f t="shared" si="37"/>
        <v>0.9240315667606019</v>
      </c>
      <c r="W401" s="11">
        <f t="shared" si="38"/>
        <v>1353</v>
      </c>
      <c r="X401" s="11">
        <f t="shared" si="39"/>
        <v>1361852600</v>
      </c>
      <c r="Y401" s="11">
        <f t="shared" si="40"/>
        <v>1006542.9416112343</v>
      </c>
      <c r="Z401" s="12">
        <f t="shared" si="41"/>
        <v>0</v>
      </c>
    </row>
    <row r="402" spans="1:26" ht="12.75">
      <c r="A402" s="4" t="s">
        <v>818</v>
      </c>
      <c r="B402" s="4" t="s">
        <v>819</v>
      </c>
      <c r="C402" s="3" t="s">
        <v>769</v>
      </c>
      <c r="D402" s="13">
        <v>200</v>
      </c>
      <c r="E402" s="13">
        <v>16952600</v>
      </c>
      <c r="F402" s="13">
        <v>1990</v>
      </c>
      <c r="G402" s="22">
        <v>580545900</v>
      </c>
      <c r="H402" s="13"/>
      <c r="I402" s="22"/>
      <c r="J402" s="13">
        <v>16</v>
      </c>
      <c r="K402" s="13">
        <v>12300</v>
      </c>
      <c r="L402" s="13">
        <v>54</v>
      </c>
      <c r="M402" s="22">
        <v>94520500</v>
      </c>
      <c r="N402" s="13">
        <v>46</v>
      </c>
      <c r="O402" s="13">
        <v>71623100</v>
      </c>
      <c r="P402" s="13">
        <v>1</v>
      </c>
      <c r="Q402" s="22">
        <v>234200</v>
      </c>
      <c r="R402" s="13">
        <v>7</v>
      </c>
      <c r="S402" s="22">
        <v>22663200</v>
      </c>
      <c r="T402" s="9">
        <f t="shared" si="36"/>
        <v>2260</v>
      </c>
      <c r="U402" s="9">
        <f t="shared" si="36"/>
        <v>692031300</v>
      </c>
      <c r="V402" s="10">
        <f t="shared" si="37"/>
        <v>0.8389012173293318</v>
      </c>
      <c r="W402" s="11">
        <f t="shared" si="38"/>
        <v>1990</v>
      </c>
      <c r="X402" s="11">
        <f t="shared" si="39"/>
        <v>603209100</v>
      </c>
      <c r="Y402" s="11">
        <f t="shared" si="40"/>
        <v>291731.608040201</v>
      </c>
      <c r="Z402" s="12">
        <f t="shared" si="41"/>
        <v>0.03274880774901366</v>
      </c>
    </row>
    <row r="403" spans="1:26" ht="12.75">
      <c r="A403" s="4" t="s">
        <v>820</v>
      </c>
      <c r="B403" s="4" t="s">
        <v>821</v>
      </c>
      <c r="C403" s="3" t="s">
        <v>769</v>
      </c>
      <c r="D403" s="13">
        <v>1090</v>
      </c>
      <c r="E403" s="13">
        <v>74085600</v>
      </c>
      <c r="F403" s="13">
        <v>6217</v>
      </c>
      <c r="G403" s="22">
        <v>1237440800</v>
      </c>
      <c r="H403" s="13">
        <v>33</v>
      </c>
      <c r="I403" s="22">
        <v>7207700</v>
      </c>
      <c r="J403" s="13">
        <v>94</v>
      </c>
      <c r="K403" s="13">
        <v>1102900</v>
      </c>
      <c r="L403" s="13">
        <v>398</v>
      </c>
      <c r="M403" s="22">
        <v>655815800</v>
      </c>
      <c r="N403" s="13">
        <v>331</v>
      </c>
      <c r="O403" s="13">
        <v>265992400</v>
      </c>
      <c r="P403" s="13">
        <v>61</v>
      </c>
      <c r="Q403" s="22">
        <v>250998400</v>
      </c>
      <c r="R403" s="13">
        <v>6</v>
      </c>
      <c r="S403" s="22">
        <v>138825000</v>
      </c>
      <c r="T403" s="9">
        <f t="shared" si="36"/>
        <v>7832</v>
      </c>
      <c r="U403" s="9">
        <f t="shared" si="36"/>
        <v>1975652800</v>
      </c>
      <c r="V403" s="10">
        <f t="shared" si="37"/>
        <v>0.629993539350639</v>
      </c>
      <c r="W403" s="11">
        <f t="shared" si="38"/>
        <v>6250</v>
      </c>
      <c r="X403" s="11">
        <f t="shared" si="39"/>
        <v>1383473500</v>
      </c>
      <c r="Y403" s="11">
        <f t="shared" si="40"/>
        <v>199143.76</v>
      </c>
      <c r="Z403" s="12">
        <f t="shared" si="41"/>
        <v>0.07026791347143588</v>
      </c>
    </row>
    <row r="404" spans="1:26" ht="12.75">
      <c r="A404" s="4" t="s">
        <v>822</v>
      </c>
      <c r="B404" s="4" t="s">
        <v>823</v>
      </c>
      <c r="C404" s="3" t="s">
        <v>769</v>
      </c>
      <c r="D404" s="13">
        <v>44</v>
      </c>
      <c r="E404" s="13">
        <v>6504500</v>
      </c>
      <c r="F404" s="13">
        <v>816</v>
      </c>
      <c r="G404" s="22">
        <v>239878700</v>
      </c>
      <c r="H404" s="13"/>
      <c r="I404" s="22"/>
      <c r="J404" s="13"/>
      <c r="K404" s="13"/>
      <c r="L404" s="13">
        <v>85</v>
      </c>
      <c r="M404" s="22">
        <v>96916300</v>
      </c>
      <c r="N404" s="13">
        <v>76</v>
      </c>
      <c r="O404" s="13">
        <v>43595500</v>
      </c>
      <c r="P404" s="13">
        <v>6</v>
      </c>
      <c r="Q404" s="22">
        <v>21202500</v>
      </c>
      <c r="R404" s="13">
        <v>3</v>
      </c>
      <c r="S404" s="22">
        <v>32118300</v>
      </c>
      <c r="T404" s="9">
        <f t="shared" si="36"/>
        <v>945</v>
      </c>
      <c r="U404" s="9">
        <f t="shared" si="36"/>
        <v>343299500</v>
      </c>
      <c r="V404" s="10">
        <f t="shared" si="37"/>
        <v>0.6987446821215877</v>
      </c>
      <c r="W404" s="11">
        <f t="shared" si="38"/>
        <v>816</v>
      </c>
      <c r="X404" s="11">
        <f t="shared" si="39"/>
        <v>271997000</v>
      </c>
      <c r="Y404" s="11">
        <f t="shared" si="40"/>
        <v>293968.9950980392</v>
      </c>
      <c r="Z404" s="12">
        <f t="shared" si="41"/>
        <v>0.09355766611952537</v>
      </c>
    </row>
    <row r="405" spans="1:26" ht="12.75">
      <c r="A405" s="4" t="s">
        <v>824</v>
      </c>
      <c r="B405" s="4" t="s">
        <v>825</v>
      </c>
      <c r="C405" s="3" t="s">
        <v>769</v>
      </c>
      <c r="D405" s="13">
        <v>541</v>
      </c>
      <c r="E405" s="13">
        <v>112099100</v>
      </c>
      <c r="F405" s="13">
        <v>14161</v>
      </c>
      <c r="G405" s="22">
        <v>4323446400</v>
      </c>
      <c r="H405" s="13">
        <v>1</v>
      </c>
      <c r="I405" s="22">
        <v>326400</v>
      </c>
      <c r="J405" s="13">
        <v>1</v>
      </c>
      <c r="K405" s="13">
        <v>3100</v>
      </c>
      <c r="L405" s="13">
        <v>692</v>
      </c>
      <c r="M405" s="22">
        <v>3141825200</v>
      </c>
      <c r="N405" s="13">
        <v>599</v>
      </c>
      <c r="O405" s="13">
        <v>2433467700</v>
      </c>
      <c r="P405" s="13">
        <v>60</v>
      </c>
      <c r="Q405" s="22">
        <v>318309500</v>
      </c>
      <c r="R405" s="13">
        <v>33</v>
      </c>
      <c r="S405" s="22">
        <v>390048000</v>
      </c>
      <c r="T405" s="9">
        <f t="shared" si="36"/>
        <v>15396</v>
      </c>
      <c r="U405" s="9">
        <f t="shared" si="36"/>
        <v>7577700200</v>
      </c>
      <c r="V405" s="10">
        <f t="shared" si="37"/>
        <v>0.570591694825826</v>
      </c>
      <c r="W405" s="11">
        <f t="shared" si="38"/>
        <v>14162</v>
      </c>
      <c r="X405" s="11">
        <f t="shared" si="39"/>
        <v>4713820800</v>
      </c>
      <c r="Y405" s="11">
        <f t="shared" si="40"/>
        <v>305308.063832792</v>
      </c>
      <c r="Z405" s="12">
        <f t="shared" si="41"/>
        <v>0.05147313692880064</v>
      </c>
    </row>
    <row r="406" spans="1:26" ht="12.75">
      <c r="A406" s="4" t="s">
        <v>826</v>
      </c>
      <c r="B406" s="4" t="s">
        <v>827</v>
      </c>
      <c r="C406" s="3" t="s">
        <v>769</v>
      </c>
      <c r="D406" s="13">
        <v>242</v>
      </c>
      <c r="E406" s="13">
        <v>20688800</v>
      </c>
      <c r="F406" s="13">
        <v>2890</v>
      </c>
      <c r="G406" s="22">
        <v>1123401600</v>
      </c>
      <c r="H406" s="13">
        <v>7</v>
      </c>
      <c r="I406" s="22">
        <v>2519600</v>
      </c>
      <c r="J406" s="13">
        <v>18</v>
      </c>
      <c r="K406" s="13">
        <v>40000</v>
      </c>
      <c r="L406" s="13">
        <v>144</v>
      </c>
      <c r="M406" s="22">
        <v>127317800</v>
      </c>
      <c r="N406" s="13">
        <v>116</v>
      </c>
      <c r="O406" s="13">
        <v>104085000</v>
      </c>
      <c r="P406" s="13">
        <v>21</v>
      </c>
      <c r="Q406" s="22">
        <v>16541200</v>
      </c>
      <c r="R406" s="13">
        <v>7</v>
      </c>
      <c r="S406" s="22">
        <v>6691600</v>
      </c>
      <c r="T406" s="9">
        <f t="shared" si="36"/>
        <v>3301</v>
      </c>
      <c r="U406" s="9">
        <f t="shared" si="36"/>
        <v>1273967800</v>
      </c>
      <c r="V406" s="10">
        <f t="shared" si="37"/>
        <v>0.8837909403989646</v>
      </c>
      <c r="W406" s="11">
        <f t="shared" si="38"/>
        <v>2897</v>
      </c>
      <c r="X406" s="11">
        <f t="shared" si="39"/>
        <v>1132612800</v>
      </c>
      <c r="Y406" s="11">
        <f t="shared" si="40"/>
        <v>388650.74214704864</v>
      </c>
      <c r="Z406" s="12">
        <f t="shared" si="41"/>
        <v>0.005252566038168312</v>
      </c>
    </row>
    <row r="407" spans="1:26" ht="12.75">
      <c r="A407" s="4" t="s">
        <v>828</v>
      </c>
      <c r="B407" s="4" t="s">
        <v>829</v>
      </c>
      <c r="C407" s="3" t="s">
        <v>769</v>
      </c>
      <c r="D407" s="13">
        <v>131</v>
      </c>
      <c r="E407" s="13">
        <v>21088900</v>
      </c>
      <c r="F407" s="13">
        <v>4759</v>
      </c>
      <c r="G407" s="22">
        <v>2224782400</v>
      </c>
      <c r="H407" s="13">
        <v>17</v>
      </c>
      <c r="I407" s="22">
        <v>11812300</v>
      </c>
      <c r="J407" s="13">
        <v>25</v>
      </c>
      <c r="K407" s="13">
        <v>107700</v>
      </c>
      <c r="L407" s="13">
        <v>248</v>
      </c>
      <c r="M407" s="22">
        <v>545273500</v>
      </c>
      <c r="N407" s="13">
        <v>230</v>
      </c>
      <c r="O407" s="13">
        <v>257880100</v>
      </c>
      <c r="P407" s="13">
        <v>15</v>
      </c>
      <c r="Q407" s="22">
        <v>24111400</v>
      </c>
      <c r="R407" s="13">
        <v>3</v>
      </c>
      <c r="S407" s="22">
        <v>263282000</v>
      </c>
      <c r="T407" s="9">
        <f t="shared" si="36"/>
        <v>5180</v>
      </c>
      <c r="U407" s="9">
        <f t="shared" si="36"/>
        <v>2803064800</v>
      </c>
      <c r="V407" s="10">
        <f t="shared" si="37"/>
        <v>0.7979104514458603</v>
      </c>
      <c r="W407" s="11">
        <f t="shared" si="38"/>
        <v>4776</v>
      </c>
      <c r="X407" s="11">
        <f t="shared" si="39"/>
        <v>2499876700</v>
      </c>
      <c r="Y407" s="11">
        <f t="shared" si="40"/>
        <v>468298.7227805695</v>
      </c>
      <c r="Z407" s="12">
        <f t="shared" si="41"/>
        <v>0.09392647647674789</v>
      </c>
    </row>
    <row r="408" spans="1:26" ht="12.75">
      <c r="A408" s="4" t="s">
        <v>830</v>
      </c>
      <c r="B408" s="4" t="s">
        <v>831</v>
      </c>
      <c r="C408" s="3" t="s">
        <v>769</v>
      </c>
      <c r="D408" s="13">
        <v>336</v>
      </c>
      <c r="E408" s="13">
        <v>35793800</v>
      </c>
      <c r="F408" s="13">
        <v>7189</v>
      </c>
      <c r="G408" s="22">
        <v>2400450300</v>
      </c>
      <c r="H408" s="13">
        <v>23</v>
      </c>
      <c r="I408" s="22">
        <v>5550800</v>
      </c>
      <c r="J408" s="13">
        <v>42</v>
      </c>
      <c r="K408" s="13">
        <v>185300</v>
      </c>
      <c r="L408" s="13">
        <v>325</v>
      </c>
      <c r="M408" s="22">
        <v>459012200</v>
      </c>
      <c r="N408" s="13">
        <v>258</v>
      </c>
      <c r="O408" s="13">
        <v>238233900</v>
      </c>
      <c r="P408" s="13">
        <v>50</v>
      </c>
      <c r="Q408" s="22">
        <v>114961900</v>
      </c>
      <c r="R408" s="13">
        <v>17</v>
      </c>
      <c r="S408" s="22">
        <v>105816400</v>
      </c>
      <c r="T408" s="9">
        <f t="shared" si="36"/>
        <v>7915</v>
      </c>
      <c r="U408" s="9">
        <f t="shared" si="36"/>
        <v>2900992400</v>
      </c>
      <c r="V408" s="10">
        <f t="shared" si="37"/>
        <v>0.829371734996617</v>
      </c>
      <c r="W408" s="11">
        <f t="shared" si="38"/>
        <v>7212</v>
      </c>
      <c r="X408" s="11">
        <f t="shared" si="39"/>
        <v>2511817500</v>
      </c>
      <c r="Y408" s="11">
        <f t="shared" si="40"/>
        <v>333610.80144204106</v>
      </c>
      <c r="Z408" s="12">
        <f t="shared" si="41"/>
        <v>0.0364759314777936</v>
      </c>
    </row>
    <row r="409" spans="1:26" ht="12.75">
      <c r="A409" s="4" t="s">
        <v>832</v>
      </c>
      <c r="B409" s="4" t="s">
        <v>833</v>
      </c>
      <c r="C409" s="3" t="s">
        <v>769</v>
      </c>
      <c r="D409" s="13">
        <v>342</v>
      </c>
      <c r="E409" s="13">
        <v>61518300</v>
      </c>
      <c r="F409" s="13">
        <v>1403</v>
      </c>
      <c r="G409" s="22">
        <v>505020000</v>
      </c>
      <c r="H409" s="13">
        <v>1</v>
      </c>
      <c r="I409" s="22">
        <v>624200</v>
      </c>
      <c r="J409" s="13">
        <v>2</v>
      </c>
      <c r="K409" s="13">
        <v>5600</v>
      </c>
      <c r="L409" s="13">
        <v>126</v>
      </c>
      <c r="M409" s="22">
        <v>208566700</v>
      </c>
      <c r="N409" s="13">
        <v>98</v>
      </c>
      <c r="O409" s="13">
        <v>167336900</v>
      </c>
      <c r="P409" s="13">
        <v>24</v>
      </c>
      <c r="Q409" s="22">
        <v>39583100</v>
      </c>
      <c r="R409" s="13">
        <v>4</v>
      </c>
      <c r="S409" s="22">
        <v>1646700</v>
      </c>
      <c r="T409" s="9">
        <f t="shared" si="36"/>
        <v>1874</v>
      </c>
      <c r="U409" s="9">
        <f t="shared" si="36"/>
        <v>775734800</v>
      </c>
      <c r="V409" s="10">
        <f t="shared" si="37"/>
        <v>0.6518261137698089</v>
      </c>
      <c r="W409" s="11">
        <f t="shared" si="38"/>
        <v>1404</v>
      </c>
      <c r="X409" s="11">
        <f t="shared" si="39"/>
        <v>507290900</v>
      </c>
      <c r="Y409" s="11">
        <f t="shared" si="40"/>
        <v>360145.4415954416</v>
      </c>
      <c r="Z409" s="12">
        <f t="shared" si="41"/>
        <v>0.0021227615417021384</v>
      </c>
    </row>
    <row r="410" spans="1:26" ht="12.75">
      <c r="A410" s="4" t="s">
        <v>834</v>
      </c>
      <c r="B410" s="4" t="s">
        <v>835</v>
      </c>
      <c r="C410" s="3" t="s">
        <v>769</v>
      </c>
      <c r="D410" s="13">
        <v>84</v>
      </c>
      <c r="E410" s="13">
        <v>12959500</v>
      </c>
      <c r="F410" s="13">
        <v>1905</v>
      </c>
      <c r="G410" s="22">
        <v>561984000</v>
      </c>
      <c r="H410" s="13"/>
      <c r="I410" s="22"/>
      <c r="J410" s="13"/>
      <c r="K410" s="13"/>
      <c r="L410" s="13">
        <v>228</v>
      </c>
      <c r="M410" s="22">
        <v>190532800</v>
      </c>
      <c r="N410" s="13">
        <v>190</v>
      </c>
      <c r="O410" s="13">
        <v>138492700</v>
      </c>
      <c r="P410" s="13">
        <v>15</v>
      </c>
      <c r="Q410" s="22">
        <v>29747700</v>
      </c>
      <c r="R410" s="13">
        <v>23</v>
      </c>
      <c r="S410" s="22">
        <v>22292400</v>
      </c>
      <c r="T410" s="9">
        <f t="shared" si="36"/>
        <v>2217</v>
      </c>
      <c r="U410" s="9">
        <f t="shared" si="36"/>
        <v>765476300</v>
      </c>
      <c r="V410" s="10">
        <f t="shared" si="37"/>
        <v>0.7341625077092524</v>
      </c>
      <c r="W410" s="11">
        <f t="shared" si="38"/>
        <v>1905</v>
      </c>
      <c r="X410" s="11">
        <f t="shared" si="39"/>
        <v>584276400</v>
      </c>
      <c r="Y410" s="11">
        <f t="shared" si="40"/>
        <v>295004.7244094488</v>
      </c>
      <c r="Z410" s="12">
        <f t="shared" si="41"/>
        <v>0.029122260218899004</v>
      </c>
    </row>
    <row r="411" spans="1:26" ht="12.75">
      <c r="A411" s="4" t="s">
        <v>836</v>
      </c>
      <c r="B411" s="4" t="s">
        <v>837</v>
      </c>
      <c r="C411" s="3" t="s">
        <v>769</v>
      </c>
      <c r="D411" s="13">
        <v>863</v>
      </c>
      <c r="E411" s="13">
        <v>65014700</v>
      </c>
      <c r="F411" s="13">
        <v>8404</v>
      </c>
      <c r="G411" s="22">
        <v>2169466200</v>
      </c>
      <c r="H411" s="13">
        <v>9</v>
      </c>
      <c r="I411" s="22">
        <v>3370700</v>
      </c>
      <c r="J411" s="13">
        <v>29</v>
      </c>
      <c r="K411" s="13">
        <v>152300</v>
      </c>
      <c r="L411" s="13">
        <v>219</v>
      </c>
      <c r="M411" s="22">
        <v>661879400</v>
      </c>
      <c r="N411" s="13">
        <v>162</v>
      </c>
      <c r="O411" s="13">
        <v>450806800</v>
      </c>
      <c r="P411" s="13">
        <v>48</v>
      </c>
      <c r="Q411" s="22">
        <v>172386400</v>
      </c>
      <c r="R411" s="13">
        <v>9</v>
      </c>
      <c r="S411" s="22">
        <v>38686200</v>
      </c>
      <c r="T411" s="9">
        <f t="shared" si="36"/>
        <v>9524</v>
      </c>
      <c r="U411" s="9">
        <f t="shared" si="36"/>
        <v>2899883300</v>
      </c>
      <c r="V411" s="10">
        <f t="shared" si="37"/>
        <v>0.74928425568022</v>
      </c>
      <c r="W411" s="11">
        <f t="shared" si="38"/>
        <v>8413</v>
      </c>
      <c r="X411" s="11">
        <f t="shared" si="39"/>
        <v>2211523100</v>
      </c>
      <c r="Y411" s="11">
        <f t="shared" si="40"/>
        <v>258271.35385712588</v>
      </c>
      <c r="Z411" s="12">
        <f t="shared" si="41"/>
        <v>0.013340605809895868</v>
      </c>
    </row>
    <row r="412" spans="1:26" ht="12.75">
      <c r="A412" s="4" t="s">
        <v>838</v>
      </c>
      <c r="B412" s="4" t="s">
        <v>839</v>
      </c>
      <c r="C412" s="3" t="s">
        <v>769</v>
      </c>
      <c r="D412" s="13">
        <v>447</v>
      </c>
      <c r="E412" s="13">
        <v>34695400</v>
      </c>
      <c r="F412" s="13">
        <v>7780</v>
      </c>
      <c r="G412" s="22">
        <v>1611457800</v>
      </c>
      <c r="H412" s="13">
        <v>13</v>
      </c>
      <c r="I412" s="22">
        <v>4062500</v>
      </c>
      <c r="J412" s="13">
        <v>31</v>
      </c>
      <c r="K412" s="13">
        <v>231800</v>
      </c>
      <c r="L412" s="13">
        <v>457</v>
      </c>
      <c r="M412" s="22">
        <v>388986300</v>
      </c>
      <c r="N412" s="13">
        <v>399</v>
      </c>
      <c r="O412" s="13">
        <v>313012000</v>
      </c>
      <c r="P412" s="13">
        <v>44</v>
      </c>
      <c r="Q412" s="22">
        <v>64614100</v>
      </c>
      <c r="R412" s="13">
        <v>14</v>
      </c>
      <c r="S412" s="22">
        <v>11360200</v>
      </c>
      <c r="T412" s="9">
        <f t="shared" si="36"/>
        <v>8728</v>
      </c>
      <c r="U412" s="9">
        <f t="shared" si="36"/>
        <v>2039433800</v>
      </c>
      <c r="V412" s="10">
        <f t="shared" si="37"/>
        <v>0.7921415738034743</v>
      </c>
      <c r="W412" s="11">
        <f t="shared" si="38"/>
        <v>7793</v>
      </c>
      <c r="X412" s="11">
        <f t="shared" si="39"/>
        <v>1626880500</v>
      </c>
      <c r="Y412" s="11">
        <f t="shared" si="40"/>
        <v>207304.02925702554</v>
      </c>
      <c r="Z412" s="12">
        <f t="shared" si="41"/>
        <v>0.005570271513593626</v>
      </c>
    </row>
    <row r="413" spans="1:26" ht="12.75">
      <c r="A413" s="4" t="s">
        <v>840</v>
      </c>
      <c r="B413" s="4" t="s">
        <v>841</v>
      </c>
      <c r="C413" s="3" t="s">
        <v>769</v>
      </c>
      <c r="D413" s="13">
        <v>3</v>
      </c>
      <c r="E413" s="13">
        <v>104800</v>
      </c>
      <c r="F413" s="13">
        <v>292</v>
      </c>
      <c r="G413" s="22">
        <v>76478800</v>
      </c>
      <c r="H413" s="13"/>
      <c r="I413" s="22"/>
      <c r="J413" s="13"/>
      <c r="K413" s="13"/>
      <c r="L413" s="13">
        <v>27</v>
      </c>
      <c r="M413" s="22">
        <v>20821300</v>
      </c>
      <c r="N413" s="13">
        <v>25</v>
      </c>
      <c r="O413" s="13">
        <v>12308900</v>
      </c>
      <c r="P413" s="13"/>
      <c r="Q413" s="22"/>
      <c r="R413" s="13">
        <v>2</v>
      </c>
      <c r="S413" s="22">
        <v>8512400</v>
      </c>
      <c r="T413" s="9">
        <f t="shared" si="36"/>
        <v>322</v>
      </c>
      <c r="U413" s="9">
        <f t="shared" si="36"/>
        <v>97404900</v>
      </c>
      <c r="V413" s="10">
        <f t="shared" si="37"/>
        <v>0.7851637853947799</v>
      </c>
      <c r="W413" s="11">
        <f t="shared" si="38"/>
        <v>292</v>
      </c>
      <c r="X413" s="11">
        <f t="shared" si="39"/>
        <v>84991200</v>
      </c>
      <c r="Y413" s="11">
        <f t="shared" si="40"/>
        <v>261913.698630137</v>
      </c>
      <c r="Z413" s="12">
        <f t="shared" si="41"/>
        <v>0.08739190738864266</v>
      </c>
    </row>
    <row r="414" spans="1:26" ht="12.75">
      <c r="A414" s="4" t="s">
        <v>842</v>
      </c>
      <c r="B414" s="4" t="s">
        <v>197</v>
      </c>
      <c r="C414" s="3" t="s">
        <v>769</v>
      </c>
      <c r="D414" s="13">
        <v>417</v>
      </c>
      <c r="E414" s="13">
        <v>26385200</v>
      </c>
      <c r="F414" s="13">
        <v>5613</v>
      </c>
      <c r="G414" s="22">
        <v>1518906600</v>
      </c>
      <c r="H414" s="13">
        <v>225</v>
      </c>
      <c r="I414" s="22">
        <v>69614900</v>
      </c>
      <c r="J414" s="13">
        <v>451</v>
      </c>
      <c r="K414" s="13">
        <v>4218000</v>
      </c>
      <c r="L414" s="13">
        <v>191</v>
      </c>
      <c r="M414" s="22">
        <v>99791800</v>
      </c>
      <c r="N414" s="13">
        <v>166</v>
      </c>
      <c r="O414" s="13">
        <v>56861500</v>
      </c>
      <c r="P414" s="13">
        <v>20</v>
      </c>
      <c r="Q414" s="22">
        <v>22597500</v>
      </c>
      <c r="R414" s="13">
        <v>5</v>
      </c>
      <c r="S414" s="22">
        <v>20332800</v>
      </c>
      <c r="T414" s="9">
        <f t="shared" si="36"/>
        <v>6897</v>
      </c>
      <c r="U414" s="9">
        <f t="shared" si="36"/>
        <v>1718916500</v>
      </c>
      <c r="V414" s="10">
        <f t="shared" si="37"/>
        <v>0.9241411668338747</v>
      </c>
      <c r="W414" s="11">
        <f t="shared" si="38"/>
        <v>5838</v>
      </c>
      <c r="X414" s="11">
        <f t="shared" si="39"/>
        <v>1608854300</v>
      </c>
      <c r="Y414" s="11">
        <f t="shared" si="40"/>
        <v>272100.29119561496</v>
      </c>
      <c r="Z414" s="12">
        <f t="shared" si="41"/>
        <v>0.011828846834619367</v>
      </c>
    </row>
    <row r="415" spans="1:26" ht="12.75">
      <c r="A415" s="4" t="s">
        <v>843</v>
      </c>
      <c r="B415" s="4" t="s">
        <v>844</v>
      </c>
      <c r="C415" s="3" t="s">
        <v>769</v>
      </c>
      <c r="D415" s="13">
        <v>60</v>
      </c>
      <c r="E415" s="13">
        <v>5165300</v>
      </c>
      <c r="F415" s="13">
        <v>1691</v>
      </c>
      <c r="G415" s="22">
        <v>233507500</v>
      </c>
      <c r="H415" s="13">
        <v>1</v>
      </c>
      <c r="I415" s="22">
        <v>146900</v>
      </c>
      <c r="J415" s="13">
        <v>2</v>
      </c>
      <c r="K415" s="13">
        <v>2500</v>
      </c>
      <c r="L415" s="13">
        <v>104</v>
      </c>
      <c r="M415" s="22">
        <v>112801000</v>
      </c>
      <c r="N415" s="13">
        <v>77</v>
      </c>
      <c r="O415" s="13">
        <v>38138900</v>
      </c>
      <c r="P415" s="13">
        <v>12</v>
      </c>
      <c r="Q415" s="22">
        <v>53739800</v>
      </c>
      <c r="R415" s="13">
        <v>15</v>
      </c>
      <c r="S415" s="22">
        <v>20922300</v>
      </c>
      <c r="T415" s="9">
        <f t="shared" si="36"/>
        <v>1858</v>
      </c>
      <c r="U415" s="9">
        <f t="shared" si="36"/>
        <v>351623200</v>
      </c>
      <c r="V415" s="10">
        <f t="shared" si="37"/>
        <v>0.664502228521895</v>
      </c>
      <c r="W415" s="11">
        <f t="shared" si="38"/>
        <v>1692</v>
      </c>
      <c r="X415" s="11">
        <f t="shared" si="39"/>
        <v>254576700</v>
      </c>
      <c r="Y415" s="11">
        <f t="shared" si="40"/>
        <v>138093.6170212766</v>
      </c>
      <c r="Z415" s="12">
        <f t="shared" si="41"/>
        <v>0.05950204650887655</v>
      </c>
    </row>
    <row r="416" spans="1:26" ht="12.75">
      <c r="A416" s="4" t="s">
        <v>845</v>
      </c>
      <c r="B416" s="4" t="s">
        <v>846</v>
      </c>
      <c r="C416" s="3" t="s">
        <v>847</v>
      </c>
      <c r="D416" s="13">
        <v>70</v>
      </c>
      <c r="E416" s="13">
        <v>40850500</v>
      </c>
      <c r="F416" s="13">
        <v>1173</v>
      </c>
      <c r="G416" s="22">
        <v>976830300</v>
      </c>
      <c r="H416" s="13"/>
      <c r="I416" s="22"/>
      <c r="J416" s="13"/>
      <c r="K416" s="13"/>
      <c r="L416" s="13">
        <v>47</v>
      </c>
      <c r="M416" s="22">
        <v>44612700</v>
      </c>
      <c r="N416" s="13">
        <v>45</v>
      </c>
      <c r="O416" s="13">
        <v>43455900</v>
      </c>
      <c r="P416" s="13"/>
      <c r="Q416" s="22"/>
      <c r="R416" s="13">
        <v>2</v>
      </c>
      <c r="S416" s="22">
        <v>1156800</v>
      </c>
      <c r="T416" s="9">
        <f t="shared" si="36"/>
        <v>1290</v>
      </c>
      <c r="U416" s="9">
        <f t="shared" si="36"/>
        <v>1062293500</v>
      </c>
      <c r="V416" s="10">
        <f t="shared" si="37"/>
        <v>0.9195484110558899</v>
      </c>
      <c r="W416" s="11">
        <f t="shared" si="38"/>
        <v>1173</v>
      </c>
      <c r="X416" s="11">
        <f t="shared" si="39"/>
        <v>977987100</v>
      </c>
      <c r="Y416" s="11">
        <f t="shared" si="40"/>
        <v>832762.4040920716</v>
      </c>
      <c r="Z416" s="12">
        <f t="shared" si="41"/>
        <v>0.0010889645846463337</v>
      </c>
    </row>
    <row r="417" spans="1:26" ht="12.75">
      <c r="A417" s="4" t="s">
        <v>848</v>
      </c>
      <c r="B417" s="4" t="s">
        <v>849</v>
      </c>
      <c r="C417" s="3" t="s">
        <v>847</v>
      </c>
      <c r="D417" s="13">
        <v>56</v>
      </c>
      <c r="E417" s="13">
        <v>18294000</v>
      </c>
      <c r="F417" s="13">
        <v>945</v>
      </c>
      <c r="G417" s="22">
        <v>879385000</v>
      </c>
      <c r="H417" s="13"/>
      <c r="I417" s="22"/>
      <c r="J417" s="13"/>
      <c r="K417" s="13"/>
      <c r="L417" s="13">
        <v>50</v>
      </c>
      <c r="M417" s="22">
        <v>50247300</v>
      </c>
      <c r="N417" s="13">
        <v>49</v>
      </c>
      <c r="O417" s="13">
        <v>49694000</v>
      </c>
      <c r="P417" s="13"/>
      <c r="Q417" s="22"/>
      <c r="R417" s="13">
        <v>1</v>
      </c>
      <c r="S417" s="22">
        <v>553300</v>
      </c>
      <c r="T417" s="9">
        <f t="shared" si="36"/>
        <v>1051</v>
      </c>
      <c r="U417" s="9">
        <f t="shared" si="36"/>
        <v>947926300</v>
      </c>
      <c r="V417" s="10">
        <f t="shared" si="37"/>
        <v>0.9276934293309511</v>
      </c>
      <c r="W417" s="11">
        <f t="shared" si="38"/>
        <v>945</v>
      </c>
      <c r="X417" s="11">
        <f t="shared" si="39"/>
        <v>879938300</v>
      </c>
      <c r="Y417" s="11">
        <f t="shared" si="40"/>
        <v>930566.1375661376</v>
      </c>
      <c r="Z417" s="12">
        <f t="shared" si="41"/>
        <v>0.0005836951670187861</v>
      </c>
    </row>
    <row r="418" spans="1:26" ht="12.75">
      <c r="A418" s="4" t="s">
        <v>850</v>
      </c>
      <c r="B418" s="4" t="s">
        <v>851</v>
      </c>
      <c r="C418" s="3" t="s">
        <v>847</v>
      </c>
      <c r="D418" s="13">
        <v>341</v>
      </c>
      <c r="E418" s="13">
        <v>55679700</v>
      </c>
      <c r="F418" s="13">
        <v>2197</v>
      </c>
      <c r="G418" s="22">
        <v>1444938500</v>
      </c>
      <c r="H418" s="13"/>
      <c r="I418" s="22"/>
      <c r="J418" s="13"/>
      <c r="K418" s="13"/>
      <c r="L418" s="13">
        <v>125</v>
      </c>
      <c r="M418" s="22">
        <v>122647792</v>
      </c>
      <c r="N418" s="13">
        <v>113</v>
      </c>
      <c r="O418" s="13">
        <v>108759692</v>
      </c>
      <c r="P418" s="13"/>
      <c r="Q418" s="22"/>
      <c r="R418" s="13">
        <v>12</v>
      </c>
      <c r="S418" s="22">
        <v>13888100</v>
      </c>
      <c r="T418" s="9">
        <f t="shared" si="36"/>
        <v>2663</v>
      </c>
      <c r="U418" s="9">
        <f t="shared" si="36"/>
        <v>1623265992</v>
      </c>
      <c r="V418" s="10">
        <f t="shared" si="37"/>
        <v>0.8901427782761064</v>
      </c>
      <c r="W418" s="11">
        <f t="shared" si="38"/>
        <v>2197</v>
      </c>
      <c r="X418" s="11">
        <f t="shared" si="39"/>
        <v>1458826600</v>
      </c>
      <c r="Y418" s="11">
        <f t="shared" si="40"/>
        <v>657687.0732817479</v>
      </c>
      <c r="Z418" s="12">
        <f t="shared" si="41"/>
        <v>0.008555652658557022</v>
      </c>
    </row>
    <row r="419" spans="1:26" ht="12.75">
      <c r="A419" s="4" t="s">
        <v>852</v>
      </c>
      <c r="B419" s="4" t="s">
        <v>853</v>
      </c>
      <c r="C419" s="3" t="s">
        <v>847</v>
      </c>
      <c r="D419" s="13">
        <v>363</v>
      </c>
      <c r="E419" s="13">
        <v>22217100</v>
      </c>
      <c r="F419" s="13">
        <v>3678</v>
      </c>
      <c r="G419" s="22">
        <v>951081700</v>
      </c>
      <c r="H419" s="13"/>
      <c r="I419" s="22"/>
      <c r="J419" s="13"/>
      <c r="K419" s="13"/>
      <c r="L419" s="13">
        <v>81</v>
      </c>
      <c r="M419" s="22">
        <v>35276900</v>
      </c>
      <c r="N419" s="13">
        <v>76</v>
      </c>
      <c r="O419" s="13">
        <v>33412600</v>
      </c>
      <c r="P419" s="13">
        <v>1</v>
      </c>
      <c r="Q419" s="22">
        <v>224900</v>
      </c>
      <c r="R419" s="13">
        <v>4</v>
      </c>
      <c r="S419" s="22">
        <v>1639400</v>
      </c>
      <c r="T419" s="9">
        <f t="shared" si="36"/>
        <v>4122</v>
      </c>
      <c r="U419" s="9">
        <f t="shared" si="36"/>
        <v>1008575700</v>
      </c>
      <c r="V419" s="10">
        <f t="shared" si="37"/>
        <v>0.9429948589877785</v>
      </c>
      <c r="W419" s="11">
        <f t="shared" si="38"/>
        <v>3678</v>
      </c>
      <c r="X419" s="11">
        <f t="shared" si="39"/>
        <v>952721100</v>
      </c>
      <c r="Y419" s="11">
        <f t="shared" si="40"/>
        <v>258586.65035345298</v>
      </c>
      <c r="Z419" s="12">
        <f t="shared" si="41"/>
        <v>0.0016254605380637268</v>
      </c>
    </row>
    <row r="420" spans="1:26" ht="12.75">
      <c r="A420" s="4" t="s">
        <v>854</v>
      </c>
      <c r="B420" s="4" t="s">
        <v>855</v>
      </c>
      <c r="C420" s="3" t="s">
        <v>847</v>
      </c>
      <c r="D420" s="13">
        <v>3443</v>
      </c>
      <c r="E420" s="13">
        <v>49339700</v>
      </c>
      <c r="F420" s="13">
        <v>22666</v>
      </c>
      <c r="G420" s="22">
        <v>2447836590</v>
      </c>
      <c r="H420" s="13">
        <v>2</v>
      </c>
      <c r="I420" s="22">
        <v>270800</v>
      </c>
      <c r="J420" s="13">
        <v>3</v>
      </c>
      <c r="K420" s="13">
        <v>22700</v>
      </c>
      <c r="L420" s="13">
        <v>229</v>
      </c>
      <c r="M420" s="22">
        <v>156036200</v>
      </c>
      <c r="N420" s="13">
        <v>200</v>
      </c>
      <c r="O420" s="13">
        <v>119958300</v>
      </c>
      <c r="P420" s="13">
        <v>20</v>
      </c>
      <c r="Q420" s="22">
        <v>11321600</v>
      </c>
      <c r="R420" s="13">
        <v>9</v>
      </c>
      <c r="S420" s="22">
        <v>24756300</v>
      </c>
      <c r="T420" s="9">
        <f t="shared" si="36"/>
        <v>26343</v>
      </c>
      <c r="U420" s="9">
        <f t="shared" si="36"/>
        <v>2653505990</v>
      </c>
      <c r="V420" s="10">
        <f t="shared" si="37"/>
        <v>0.9225935043018313</v>
      </c>
      <c r="W420" s="11">
        <f t="shared" si="38"/>
        <v>22668</v>
      </c>
      <c r="X420" s="11">
        <f t="shared" si="39"/>
        <v>2472863690</v>
      </c>
      <c r="Y420" s="11">
        <f t="shared" si="40"/>
        <v>107998.38494794424</v>
      </c>
      <c r="Z420" s="12">
        <f t="shared" si="41"/>
        <v>0.009329656723330026</v>
      </c>
    </row>
    <row r="421" spans="1:26" ht="12.75">
      <c r="A421" s="4" t="s">
        <v>856</v>
      </c>
      <c r="B421" s="4" t="s">
        <v>857</v>
      </c>
      <c r="C421" s="3" t="s">
        <v>847</v>
      </c>
      <c r="D421" s="13">
        <v>1415</v>
      </c>
      <c r="E421" s="13">
        <v>79395400</v>
      </c>
      <c r="F421" s="13">
        <v>30468</v>
      </c>
      <c r="G421" s="22">
        <v>4067300200</v>
      </c>
      <c r="H421" s="13">
        <v>1</v>
      </c>
      <c r="I421" s="22">
        <v>95900</v>
      </c>
      <c r="J421" s="13"/>
      <c r="K421" s="13"/>
      <c r="L421" s="13">
        <v>756</v>
      </c>
      <c r="M421" s="22">
        <v>530039700</v>
      </c>
      <c r="N421" s="13">
        <v>720</v>
      </c>
      <c r="O421" s="13">
        <v>464922800</v>
      </c>
      <c r="P421" s="13">
        <v>22</v>
      </c>
      <c r="Q421" s="22">
        <v>10645300</v>
      </c>
      <c r="R421" s="13">
        <v>14</v>
      </c>
      <c r="S421" s="22">
        <v>54471600</v>
      </c>
      <c r="T421" s="9">
        <f t="shared" si="36"/>
        <v>32640</v>
      </c>
      <c r="U421" s="9">
        <f t="shared" si="36"/>
        <v>4676831200</v>
      </c>
      <c r="V421" s="10">
        <f t="shared" si="37"/>
        <v>0.8696905930665191</v>
      </c>
      <c r="W421" s="11">
        <f t="shared" si="38"/>
        <v>30469</v>
      </c>
      <c r="X421" s="11">
        <f t="shared" si="39"/>
        <v>4121867700</v>
      </c>
      <c r="Y421" s="11">
        <f t="shared" si="40"/>
        <v>133492.93051954446</v>
      </c>
      <c r="Z421" s="12">
        <f t="shared" si="41"/>
        <v>0.011647116962442434</v>
      </c>
    </row>
    <row r="422" spans="1:26" ht="12.75">
      <c r="A422" s="4" t="s">
        <v>858</v>
      </c>
      <c r="B422" s="4" t="s">
        <v>1159</v>
      </c>
      <c r="C422" s="3" t="s">
        <v>847</v>
      </c>
      <c r="D422" s="13">
        <v>1632</v>
      </c>
      <c r="E422" s="13">
        <v>129449300</v>
      </c>
      <c r="F422" s="13">
        <v>37881</v>
      </c>
      <c r="G422" s="22">
        <v>5218276300</v>
      </c>
      <c r="H422" s="13">
        <v>15</v>
      </c>
      <c r="I422" s="22">
        <v>2528300</v>
      </c>
      <c r="J422" s="13">
        <v>22</v>
      </c>
      <c r="K422" s="13">
        <v>100600</v>
      </c>
      <c r="L422" s="13">
        <v>1610</v>
      </c>
      <c r="M422" s="22">
        <v>1048078600</v>
      </c>
      <c r="N422" s="13">
        <v>1530</v>
      </c>
      <c r="O422" s="13">
        <v>904404800</v>
      </c>
      <c r="P422" s="13">
        <v>44</v>
      </c>
      <c r="Q422" s="22">
        <v>54448300</v>
      </c>
      <c r="R422" s="13">
        <v>36</v>
      </c>
      <c r="S422" s="22">
        <v>89225500</v>
      </c>
      <c r="T422" s="9">
        <f t="shared" si="36"/>
        <v>41160</v>
      </c>
      <c r="U422" s="9">
        <f t="shared" si="36"/>
        <v>6398433100</v>
      </c>
      <c r="V422" s="10">
        <f t="shared" si="37"/>
        <v>0.8159504863776726</v>
      </c>
      <c r="W422" s="11">
        <f t="shared" si="38"/>
        <v>37896</v>
      </c>
      <c r="X422" s="11">
        <f t="shared" si="39"/>
        <v>5310030100</v>
      </c>
      <c r="Y422" s="11">
        <f t="shared" si="40"/>
        <v>137766.64027865737</v>
      </c>
      <c r="Z422" s="12">
        <f t="shared" si="41"/>
        <v>0.01394489847834777</v>
      </c>
    </row>
    <row r="423" spans="1:26" ht="12.75">
      <c r="A423" s="4" t="s">
        <v>859</v>
      </c>
      <c r="B423" s="4" t="s">
        <v>860</v>
      </c>
      <c r="C423" s="3" t="s">
        <v>847</v>
      </c>
      <c r="D423" s="13">
        <v>408</v>
      </c>
      <c r="E423" s="13">
        <v>43644500</v>
      </c>
      <c r="F423" s="13">
        <v>672</v>
      </c>
      <c r="G423" s="22">
        <v>197300400</v>
      </c>
      <c r="H423" s="13">
        <v>1</v>
      </c>
      <c r="I423" s="22">
        <v>265300</v>
      </c>
      <c r="J423" s="13">
        <v>20</v>
      </c>
      <c r="K423" s="13">
        <v>48300</v>
      </c>
      <c r="L423" s="13">
        <v>86</v>
      </c>
      <c r="M423" s="22">
        <v>37524900</v>
      </c>
      <c r="N423" s="13">
        <v>81</v>
      </c>
      <c r="O423" s="13">
        <v>33120400</v>
      </c>
      <c r="P423" s="13">
        <v>4</v>
      </c>
      <c r="Q423" s="22">
        <v>3967600</v>
      </c>
      <c r="R423" s="13">
        <v>1</v>
      </c>
      <c r="S423" s="22">
        <v>436900</v>
      </c>
      <c r="T423" s="9">
        <f t="shared" si="36"/>
        <v>1187</v>
      </c>
      <c r="U423" s="9">
        <f t="shared" si="36"/>
        <v>278783400</v>
      </c>
      <c r="V423" s="10">
        <f t="shared" si="37"/>
        <v>0.7086709610400045</v>
      </c>
      <c r="W423" s="11">
        <f t="shared" si="38"/>
        <v>673</v>
      </c>
      <c r="X423" s="11">
        <f t="shared" si="39"/>
        <v>198002600</v>
      </c>
      <c r="Y423" s="11">
        <f t="shared" si="40"/>
        <v>293559.7325408618</v>
      </c>
      <c r="Z423" s="12">
        <f t="shared" si="41"/>
        <v>0.0015671664812180353</v>
      </c>
    </row>
    <row r="424" spans="1:26" ht="12.75">
      <c r="A424" s="4" t="s">
        <v>861</v>
      </c>
      <c r="B424" s="4" t="s">
        <v>862</v>
      </c>
      <c r="C424" s="3" t="s">
        <v>847</v>
      </c>
      <c r="D424" s="13">
        <v>46</v>
      </c>
      <c r="E424" s="13">
        <v>31069300</v>
      </c>
      <c r="F424" s="13">
        <v>1183</v>
      </c>
      <c r="G424" s="22">
        <v>1316938800</v>
      </c>
      <c r="H424" s="13"/>
      <c r="I424" s="22"/>
      <c r="J424" s="13"/>
      <c r="K424" s="13"/>
      <c r="L424" s="13">
        <v>24</v>
      </c>
      <c r="M424" s="22">
        <v>14316900</v>
      </c>
      <c r="N424" s="13">
        <v>24</v>
      </c>
      <c r="O424" s="13">
        <v>14316900</v>
      </c>
      <c r="P424" s="13"/>
      <c r="Q424" s="22"/>
      <c r="R424" s="13"/>
      <c r="S424" s="22"/>
      <c r="T424" s="9">
        <f t="shared" si="36"/>
        <v>1253</v>
      </c>
      <c r="U424" s="9">
        <f t="shared" si="36"/>
        <v>1362325000</v>
      </c>
      <c r="V424" s="10">
        <f t="shared" si="37"/>
        <v>0.9666847484998073</v>
      </c>
      <c r="W424" s="11">
        <f t="shared" si="38"/>
        <v>1183</v>
      </c>
      <c r="X424" s="11">
        <f t="shared" si="39"/>
        <v>1316938800</v>
      </c>
      <c r="Y424" s="11">
        <f t="shared" si="40"/>
        <v>1113219.6111580727</v>
      </c>
      <c r="Z424" s="12">
        <f t="shared" si="41"/>
        <v>0</v>
      </c>
    </row>
    <row r="425" spans="1:26" ht="12.75">
      <c r="A425" s="4" t="s">
        <v>863</v>
      </c>
      <c r="B425" s="4" t="s">
        <v>864</v>
      </c>
      <c r="C425" s="3" t="s">
        <v>847</v>
      </c>
      <c r="D425" s="13">
        <v>64</v>
      </c>
      <c r="E425" s="13">
        <v>14163100</v>
      </c>
      <c r="F425" s="13">
        <v>809</v>
      </c>
      <c r="G425" s="22">
        <v>309770900</v>
      </c>
      <c r="H425" s="13"/>
      <c r="I425" s="22"/>
      <c r="J425" s="13"/>
      <c r="K425" s="13"/>
      <c r="L425" s="13">
        <v>31</v>
      </c>
      <c r="M425" s="22">
        <v>23211100</v>
      </c>
      <c r="N425" s="13">
        <v>30</v>
      </c>
      <c r="O425" s="13">
        <v>22721800</v>
      </c>
      <c r="P425" s="13"/>
      <c r="Q425" s="22"/>
      <c r="R425" s="13">
        <v>1</v>
      </c>
      <c r="S425" s="22">
        <v>489300</v>
      </c>
      <c r="T425" s="9">
        <f t="shared" si="36"/>
        <v>904</v>
      </c>
      <c r="U425" s="9">
        <f t="shared" si="36"/>
        <v>347145100</v>
      </c>
      <c r="V425" s="10">
        <f t="shared" si="37"/>
        <v>0.8923383910647161</v>
      </c>
      <c r="W425" s="11">
        <f t="shared" si="38"/>
        <v>809</v>
      </c>
      <c r="X425" s="11">
        <f t="shared" si="39"/>
        <v>310260200</v>
      </c>
      <c r="Y425" s="11">
        <f t="shared" si="40"/>
        <v>382905.9332509271</v>
      </c>
      <c r="Z425" s="12">
        <f t="shared" si="41"/>
        <v>0.0014094970662123707</v>
      </c>
    </row>
    <row r="426" spans="1:26" ht="12.75">
      <c r="A426" s="4" t="s">
        <v>865</v>
      </c>
      <c r="B426" s="4" t="s">
        <v>866</v>
      </c>
      <c r="C426" s="3" t="s">
        <v>847</v>
      </c>
      <c r="D426" s="13">
        <v>2807</v>
      </c>
      <c r="E426" s="13">
        <v>94868650</v>
      </c>
      <c r="F426" s="13">
        <v>16640</v>
      </c>
      <c r="G426" s="22">
        <v>2550024600</v>
      </c>
      <c r="H426" s="13">
        <v>65</v>
      </c>
      <c r="I426" s="22">
        <v>11581500</v>
      </c>
      <c r="J426" s="13">
        <v>108</v>
      </c>
      <c r="K426" s="13">
        <v>741300</v>
      </c>
      <c r="L426" s="13">
        <v>280</v>
      </c>
      <c r="M426" s="22">
        <v>301391200</v>
      </c>
      <c r="N426" s="13">
        <v>218</v>
      </c>
      <c r="O426" s="13">
        <v>252420000</v>
      </c>
      <c r="P426" s="13">
        <v>52</v>
      </c>
      <c r="Q426" s="22">
        <v>18118100</v>
      </c>
      <c r="R426" s="13">
        <v>10</v>
      </c>
      <c r="S426" s="22">
        <v>30853100</v>
      </c>
      <c r="T426" s="9">
        <f t="shared" si="36"/>
        <v>19900</v>
      </c>
      <c r="U426" s="9">
        <f t="shared" si="36"/>
        <v>2958607250</v>
      </c>
      <c r="V426" s="10">
        <f t="shared" si="37"/>
        <v>0.8658148525797063</v>
      </c>
      <c r="W426" s="11">
        <f t="shared" si="38"/>
        <v>16705</v>
      </c>
      <c r="X426" s="11">
        <f t="shared" si="39"/>
        <v>2592459200</v>
      </c>
      <c r="Y426" s="11">
        <f t="shared" si="40"/>
        <v>153343.67554624364</v>
      </c>
      <c r="Z426" s="12">
        <f t="shared" si="41"/>
        <v>0.01042825133346104</v>
      </c>
    </row>
    <row r="427" spans="1:26" ht="12.75">
      <c r="A427" s="4" t="s">
        <v>867</v>
      </c>
      <c r="B427" s="4" t="s">
        <v>868</v>
      </c>
      <c r="C427" s="3" t="s">
        <v>847</v>
      </c>
      <c r="D427" s="13">
        <v>3941</v>
      </c>
      <c r="E427" s="13">
        <v>42485300</v>
      </c>
      <c r="F427" s="13">
        <v>11240</v>
      </c>
      <c r="G427" s="22">
        <v>1503942000</v>
      </c>
      <c r="H427" s="13">
        <v>7</v>
      </c>
      <c r="I427" s="22">
        <v>1526600</v>
      </c>
      <c r="J427" s="13">
        <v>10</v>
      </c>
      <c r="K427" s="13">
        <v>914900</v>
      </c>
      <c r="L427" s="13">
        <v>297</v>
      </c>
      <c r="M427" s="22">
        <v>194313300</v>
      </c>
      <c r="N427" s="13">
        <v>256</v>
      </c>
      <c r="O427" s="13">
        <v>126610300</v>
      </c>
      <c r="P427" s="13">
        <v>40</v>
      </c>
      <c r="Q427" s="22">
        <v>65983700</v>
      </c>
      <c r="R427" s="13">
        <v>1</v>
      </c>
      <c r="S427" s="22">
        <v>1719300</v>
      </c>
      <c r="T427" s="9">
        <f t="shared" si="36"/>
        <v>15495</v>
      </c>
      <c r="U427" s="9">
        <f t="shared" si="36"/>
        <v>1743182100</v>
      </c>
      <c r="V427" s="10">
        <f t="shared" si="37"/>
        <v>0.8636324340411711</v>
      </c>
      <c r="W427" s="11">
        <f t="shared" si="38"/>
        <v>11247</v>
      </c>
      <c r="X427" s="11">
        <f t="shared" si="39"/>
        <v>1507187900</v>
      </c>
      <c r="Y427" s="11">
        <f t="shared" si="40"/>
        <v>133855.12581132745</v>
      </c>
      <c r="Z427" s="12">
        <f t="shared" si="41"/>
        <v>0.0009862997101679738</v>
      </c>
    </row>
    <row r="428" spans="1:26" ht="12.75">
      <c r="A428" s="4" t="s">
        <v>869</v>
      </c>
      <c r="B428" s="4" t="s">
        <v>870</v>
      </c>
      <c r="C428" s="3" t="s">
        <v>847</v>
      </c>
      <c r="D428" s="13">
        <v>44</v>
      </c>
      <c r="E428" s="13">
        <v>3551300</v>
      </c>
      <c r="F428" s="13">
        <v>690</v>
      </c>
      <c r="G428" s="22">
        <v>151488000</v>
      </c>
      <c r="H428" s="13"/>
      <c r="I428" s="22"/>
      <c r="J428" s="13"/>
      <c r="K428" s="13"/>
      <c r="L428" s="13">
        <v>61</v>
      </c>
      <c r="M428" s="22">
        <v>29743800</v>
      </c>
      <c r="N428" s="13">
        <v>59</v>
      </c>
      <c r="O428" s="13">
        <v>29174800</v>
      </c>
      <c r="P428" s="13"/>
      <c r="Q428" s="22"/>
      <c r="R428" s="13">
        <v>2</v>
      </c>
      <c r="S428" s="22">
        <v>569000</v>
      </c>
      <c r="T428" s="9">
        <f t="shared" si="36"/>
        <v>795</v>
      </c>
      <c r="U428" s="9">
        <f t="shared" si="36"/>
        <v>184783100</v>
      </c>
      <c r="V428" s="10">
        <f t="shared" si="37"/>
        <v>0.8198152320206772</v>
      </c>
      <c r="W428" s="11">
        <f t="shared" si="38"/>
        <v>690</v>
      </c>
      <c r="X428" s="11">
        <f t="shared" si="39"/>
        <v>152057000</v>
      </c>
      <c r="Y428" s="11">
        <f t="shared" si="40"/>
        <v>219547.8260869565</v>
      </c>
      <c r="Z428" s="12">
        <f t="shared" si="41"/>
        <v>0.0030792859303691734</v>
      </c>
    </row>
    <row r="429" spans="1:26" ht="12.75">
      <c r="A429" s="4" t="s">
        <v>871</v>
      </c>
      <c r="B429" s="4" t="s">
        <v>872</v>
      </c>
      <c r="C429" s="3" t="s">
        <v>847</v>
      </c>
      <c r="D429" s="13">
        <v>3762</v>
      </c>
      <c r="E429" s="13">
        <v>516913990</v>
      </c>
      <c r="F429" s="13">
        <v>18719</v>
      </c>
      <c r="G429" s="22">
        <v>5488354800</v>
      </c>
      <c r="H429" s="13">
        <v>11</v>
      </c>
      <c r="I429" s="22">
        <v>5650800</v>
      </c>
      <c r="J429" s="13">
        <v>23</v>
      </c>
      <c r="K429" s="13">
        <v>60800</v>
      </c>
      <c r="L429" s="13">
        <v>815</v>
      </c>
      <c r="M429" s="22">
        <v>1708642600</v>
      </c>
      <c r="N429" s="13">
        <v>543</v>
      </c>
      <c r="O429" s="13">
        <v>729287500</v>
      </c>
      <c r="P429" s="13">
        <v>178</v>
      </c>
      <c r="Q429" s="22">
        <v>602049000</v>
      </c>
      <c r="R429" s="13">
        <v>94</v>
      </c>
      <c r="S429" s="22">
        <v>377306100</v>
      </c>
      <c r="T429" s="9">
        <f t="shared" si="36"/>
        <v>23330</v>
      </c>
      <c r="U429" s="9">
        <f t="shared" si="36"/>
        <v>7719622990</v>
      </c>
      <c r="V429" s="10">
        <f t="shared" si="37"/>
        <v>0.7116935123796765</v>
      </c>
      <c r="W429" s="11">
        <f t="shared" si="38"/>
        <v>18730</v>
      </c>
      <c r="X429" s="11">
        <f t="shared" si="39"/>
        <v>5871311700</v>
      </c>
      <c r="Y429" s="11">
        <f t="shared" si="40"/>
        <v>293326.5136145222</v>
      </c>
      <c r="Z429" s="12">
        <f t="shared" si="41"/>
        <v>0.04887623404520691</v>
      </c>
    </row>
    <row r="430" spans="1:26" ht="12.75">
      <c r="A430" s="4" t="s">
        <v>873</v>
      </c>
      <c r="B430" s="4" t="s">
        <v>874</v>
      </c>
      <c r="C430" s="3" t="s">
        <v>847</v>
      </c>
      <c r="D430" s="13">
        <v>53</v>
      </c>
      <c r="E430" s="13">
        <v>27933400</v>
      </c>
      <c r="F430" s="13">
        <v>2530</v>
      </c>
      <c r="G430" s="22">
        <v>1728313700</v>
      </c>
      <c r="H430" s="13"/>
      <c r="I430" s="22"/>
      <c r="J430" s="13"/>
      <c r="K430" s="13"/>
      <c r="L430" s="13">
        <v>75</v>
      </c>
      <c r="M430" s="22">
        <v>43407060</v>
      </c>
      <c r="N430" s="13">
        <v>67</v>
      </c>
      <c r="O430" s="13">
        <v>38413960</v>
      </c>
      <c r="P430" s="13"/>
      <c r="Q430" s="22"/>
      <c r="R430" s="13">
        <v>8</v>
      </c>
      <c r="S430" s="22">
        <v>4993100</v>
      </c>
      <c r="T430" s="9">
        <f t="shared" si="36"/>
        <v>2658</v>
      </c>
      <c r="U430" s="9">
        <f t="shared" si="36"/>
        <v>1799654160</v>
      </c>
      <c r="V430" s="10">
        <f t="shared" si="37"/>
        <v>0.9603587947142022</v>
      </c>
      <c r="W430" s="11">
        <f t="shared" si="38"/>
        <v>2530</v>
      </c>
      <c r="X430" s="11">
        <f t="shared" si="39"/>
        <v>1733306800</v>
      </c>
      <c r="Y430" s="11">
        <f t="shared" si="40"/>
        <v>683127.9446640316</v>
      </c>
      <c r="Z430" s="12">
        <f t="shared" si="41"/>
        <v>0.002774477514057479</v>
      </c>
    </row>
    <row r="431" spans="1:26" ht="12.75">
      <c r="A431" s="4" t="s">
        <v>875</v>
      </c>
      <c r="B431" s="4" t="s">
        <v>876</v>
      </c>
      <c r="C431" s="3" t="s">
        <v>847</v>
      </c>
      <c r="D431" s="13">
        <v>1576</v>
      </c>
      <c r="E431" s="13">
        <v>160884400</v>
      </c>
      <c r="F431" s="13">
        <v>9802</v>
      </c>
      <c r="G431" s="22">
        <v>2804394189</v>
      </c>
      <c r="H431" s="13">
        <v>5</v>
      </c>
      <c r="I431" s="22">
        <v>2220700</v>
      </c>
      <c r="J431" s="13">
        <v>17</v>
      </c>
      <c r="K431" s="13">
        <v>73427</v>
      </c>
      <c r="L431" s="13">
        <v>182</v>
      </c>
      <c r="M431" s="22">
        <v>149615900</v>
      </c>
      <c r="N431" s="13">
        <v>178</v>
      </c>
      <c r="O431" s="13">
        <v>145989800</v>
      </c>
      <c r="P431" s="13">
        <v>2</v>
      </c>
      <c r="Q431" s="22">
        <v>566100</v>
      </c>
      <c r="R431" s="13">
        <v>2</v>
      </c>
      <c r="S431" s="22">
        <v>3060000</v>
      </c>
      <c r="T431" s="9">
        <f t="shared" si="36"/>
        <v>11582</v>
      </c>
      <c r="U431" s="9">
        <f t="shared" si="36"/>
        <v>3117188616</v>
      </c>
      <c r="V431" s="10">
        <f t="shared" si="37"/>
        <v>0.9003673613441683</v>
      </c>
      <c r="W431" s="11">
        <f t="shared" si="38"/>
        <v>9807</v>
      </c>
      <c r="X431" s="11">
        <f t="shared" si="39"/>
        <v>2809674889</v>
      </c>
      <c r="Y431" s="11">
        <f t="shared" si="40"/>
        <v>286184.85663301725</v>
      </c>
      <c r="Z431" s="12">
        <f t="shared" si="41"/>
        <v>0.0009816537838915295</v>
      </c>
    </row>
    <row r="432" spans="1:26" ht="12.75">
      <c r="A432" s="4" t="s">
        <v>877</v>
      </c>
      <c r="B432" s="4" t="s">
        <v>878</v>
      </c>
      <c r="C432" s="3" t="s">
        <v>847</v>
      </c>
      <c r="D432" s="13">
        <v>1020</v>
      </c>
      <c r="E432" s="13">
        <v>246077300</v>
      </c>
      <c r="F432" s="13">
        <v>7803</v>
      </c>
      <c r="G432" s="22">
        <v>6868844500</v>
      </c>
      <c r="H432" s="13"/>
      <c r="I432" s="22"/>
      <c r="J432" s="13"/>
      <c r="K432" s="13"/>
      <c r="L432" s="13">
        <v>169</v>
      </c>
      <c r="M432" s="22">
        <v>164980300</v>
      </c>
      <c r="N432" s="13">
        <v>160</v>
      </c>
      <c r="O432" s="13">
        <v>157261400</v>
      </c>
      <c r="P432" s="13"/>
      <c r="Q432" s="22"/>
      <c r="R432" s="13">
        <v>9</v>
      </c>
      <c r="S432" s="22">
        <v>7718900</v>
      </c>
      <c r="T432" s="9">
        <f t="shared" si="36"/>
        <v>8992</v>
      </c>
      <c r="U432" s="9">
        <f t="shared" si="36"/>
        <v>7279902100</v>
      </c>
      <c r="V432" s="10">
        <f t="shared" si="37"/>
        <v>0.9435352846297205</v>
      </c>
      <c r="W432" s="11">
        <f t="shared" si="38"/>
        <v>7803</v>
      </c>
      <c r="X432" s="11">
        <f t="shared" si="39"/>
        <v>6876563400</v>
      </c>
      <c r="Y432" s="11">
        <f t="shared" si="40"/>
        <v>880282.5195437652</v>
      </c>
      <c r="Z432" s="12">
        <f t="shared" si="41"/>
        <v>0.0010603027202797136</v>
      </c>
    </row>
    <row r="433" spans="1:26" ht="12.75">
      <c r="A433" s="4" t="s">
        <v>879</v>
      </c>
      <c r="B433" s="4" t="s">
        <v>880</v>
      </c>
      <c r="C433" s="3" t="s">
        <v>847</v>
      </c>
      <c r="D433" s="13">
        <v>4151</v>
      </c>
      <c r="E433" s="13">
        <v>56119300</v>
      </c>
      <c r="F433" s="13">
        <v>15398</v>
      </c>
      <c r="G433" s="22">
        <v>1623201581</v>
      </c>
      <c r="H433" s="13">
        <v>9</v>
      </c>
      <c r="I433" s="22">
        <v>1153900</v>
      </c>
      <c r="J433" s="13">
        <v>20</v>
      </c>
      <c r="K433" s="13">
        <v>544200</v>
      </c>
      <c r="L433" s="13">
        <v>181</v>
      </c>
      <c r="M433" s="22">
        <v>415363400</v>
      </c>
      <c r="N433" s="13">
        <v>140</v>
      </c>
      <c r="O433" s="13">
        <v>139220200</v>
      </c>
      <c r="P433" s="13">
        <v>10</v>
      </c>
      <c r="Q433" s="22">
        <v>9971600</v>
      </c>
      <c r="R433" s="13">
        <v>31</v>
      </c>
      <c r="S433" s="22">
        <v>266171600</v>
      </c>
      <c r="T433" s="9">
        <f t="shared" si="36"/>
        <v>19759</v>
      </c>
      <c r="U433" s="9">
        <f t="shared" si="36"/>
        <v>2096382381</v>
      </c>
      <c r="V433" s="10">
        <f t="shared" si="37"/>
        <v>0.7748374035776634</v>
      </c>
      <c r="W433" s="11">
        <f t="shared" si="38"/>
        <v>15407</v>
      </c>
      <c r="X433" s="11">
        <f t="shared" si="39"/>
        <v>1890527081</v>
      </c>
      <c r="Y433" s="11">
        <f t="shared" si="40"/>
        <v>105429.70604270785</v>
      </c>
      <c r="Z433" s="12">
        <f t="shared" si="41"/>
        <v>0.1269671040991257</v>
      </c>
    </row>
    <row r="434" spans="1:26" ht="12.75">
      <c r="A434" s="4" t="s">
        <v>881</v>
      </c>
      <c r="B434" s="4" t="s">
        <v>882</v>
      </c>
      <c r="C434" s="3" t="s">
        <v>847</v>
      </c>
      <c r="D434" s="13">
        <v>39</v>
      </c>
      <c r="E434" s="13">
        <v>26479000</v>
      </c>
      <c r="F434" s="13">
        <v>518</v>
      </c>
      <c r="G434" s="22">
        <v>947125700</v>
      </c>
      <c r="H434" s="13"/>
      <c r="I434" s="22"/>
      <c r="J434" s="13"/>
      <c r="K434" s="13"/>
      <c r="L434" s="13">
        <v>5</v>
      </c>
      <c r="M434" s="22">
        <v>9114400</v>
      </c>
      <c r="N434" s="13">
        <v>5</v>
      </c>
      <c r="O434" s="13">
        <v>9114400</v>
      </c>
      <c r="P434" s="13"/>
      <c r="Q434" s="22"/>
      <c r="R434" s="13"/>
      <c r="S434" s="22"/>
      <c r="T434" s="9">
        <f t="shared" si="36"/>
        <v>562</v>
      </c>
      <c r="U434" s="9">
        <f t="shared" si="36"/>
        <v>982719100</v>
      </c>
      <c r="V434" s="10">
        <f t="shared" si="37"/>
        <v>0.9637806978616779</v>
      </c>
      <c r="W434" s="11">
        <f t="shared" si="38"/>
        <v>518</v>
      </c>
      <c r="X434" s="11">
        <f t="shared" si="39"/>
        <v>947125700</v>
      </c>
      <c r="Y434" s="11">
        <f t="shared" si="40"/>
        <v>1828427.9922779922</v>
      </c>
      <c r="Z434" s="12">
        <f t="shared" si="41"/>
        <v>0</v>
      </c>
    </row>
    <row r="435" spans="1:26" ht="12.75">
      <c r="A435" s="4" t="s">
        <v>883</v>
      </c>
      <c r="B435" s="4" t="s">
        <v>734</v>
      </c>
      <c r="C435" s="3" t="s">
        <v>847</v>
      </c>
      <c r="D435" s="13">
        <v>1003</v>
      </c>
      <c r="E435" s="13">
        <v>79818100</v>
      </c>
      <c r="F435" s="13">
        <v>3806</v>
      </c>
      <c r="G435" s="22">
        <v>1077178900</v>
      </c>
      <c r="H435" s="13">
        <v>4</v>
      </c>
      <c r="I435" s="22">
        <v>1943900</v>
      </c>
      <c r="J435" s="13">
        <v>84</v>
      </c>
      <c r="K435" s="13">
        <v>381600</v>
      </c>
      <c r="L435" s="13">
        <v>119</v>
      </c>
      <c r="M435" s="22">
        <v>60593700</v>
      </c>
      <c r="N435" s="13">
        <v>118</v>
      </c>
      <c r="O435" s="13">
        <v>60019100</v>
      </c>
      <c r="P435" s="13">
        <v>1</v>
      </c>
      <c r="Q435" s="22">
        <v>574600</v>
      </c>
      <c r="R435" s="13"/>
      <c r="S435" s="22"/>
      <c r="T435" s="9">
        <f t="shared" si="36"/>
        <v>5016</v>
      </c>
      <c r="U435" s="9">
        <f t="shared" si="36"/>
        <v>1219916200</v>
      </c>
      <c r="V435" s="10">
        <f t="shared" si="37"/>
        <v>0.8845876462661943</v>
      </c>
      <c r="W435" s="11">
        <f t="shared" si="38"/>
        <v>3810</v>
      </c>
      <c r="X435" s="11">
        <f t="shared" si="39"/>
        <v>1079122800</v>
      </c>
      <c r="Y435" s="11">
        <f t="shared" si="40"/>
        <v>283234.3307086614</v>
      </c>
      <c r="Z435" s="12">
        <f t="shared" si="41"/>
        <v>0</v>
      </c>
    </row>
    <row r="436" spans="1:26" ht="12.75">
      <c r="A436" s="4" t="s">
        <v>884</v>
      </c>
      <c r="B436" s="4" t="s">
        <v>885</v>
      </c>
      <c r="C436" s="3" t="s">
        <v>847</v>
      </c>
      <c r="D436" s="13">
        <v>38</v>
      </c>
      <c r="E436" s="13">
        <v>3455300</v>
      </c>
      <c r="F436" s="13">
        <v>1038</v>
      </c>
      <c r="G436" s="22">
        <v>248615500</v>
      </c>
      <c r="H436" s="13"/>
      <c r="I436" s="22"/>
      <c r="J436" s="13"/>
      <c r="K436" s="13"/>
      <c r="L436" s="13">
        <v>16</v>
      </c>
      <c r="M436" s="22">
        <v>5982100</v>
      </c>
      <c r="N436" s="13">
        <v>13</v>
      </c>
      <c r="O436" s="13">
        <v>4683100</v>
      </c>
      <c r="P436" s="13"/>
      <c r="Q436" s="22"/>
      <c r="R436" s="13">
        <v>3</v>
      </c>
      <c r="S436" s="22">
        <v>1299000</v>
      </c>
      <c r="T436" s="9">
        <f t="shared" si="36"/>
        <v>1092</v>
      </c>
      <c r="U436" s="9">
        <f t="shared" si="36"/>
        <v>258052900</v>
      </c>
      <c r="V436" s="10">
        <f t="shared" si="37"/>
        <v>0.9634284288221524</v>
      </c>
      <c r="W436" s="11">
        <f t="shared" si="38"/>
        <v>1038</v>
      </c>
      <c r="X436" s="11">
        <f t="shared" si="39"/>
        <v>249914500</v>
      </c>
      <c r="Y436" s="11">
        <f t="shared" si="40"/>
        <v>239513.96917148362</v>
      </c>
      <c r="Z436" s="12">
        <f t="shared" si="41"/>
        <v>0.005033851586244526</v>
      </c>
    </row>
    <row r="437" spans="1:26" ht="12.75">
      <c r="A437" s="4" t="s">
        <v>886</v>
      </c>
      <c r="B437" s="4" t="s">
        <v>887</v>
      </c>
      <c r="C437" s="3" t="s">
        <v>847</v>
      </c>
      <c r="D437" s="13">
        <v>49</v>
      </c>
      <c r="E437" s="13">
        <v>8324600</v>
      </c>
      <c r="F437" s="13">
        <v>865</v>
      </c>
      <c r="G437" s="22">
        <v>276962900</v>
      </c>
      <c r="H437" s="13"/>
      <c r="I437" s="22"/>
      <c r="J437" s="13"/>
      <c r="K437" s="13"/>
      <c r="L437" s="13">
        <v>18</v>
      </c>
      <c r="M437" s="22">
        <v>7134800</v>
      </c>
      <c r="N437" s="13">
        <v>18</v>
      </c>
      <c r="O437" s="13">
        <v>7134800</v>
      </c>
      <c r="P437" s="13"/>
      <c r="Q437" s="22"/>
      <c r="R437" s="13"/>
      <c r="S437" s="22"/>
      <c r="T437" s="9">
        <f t="shared" si="36"/>
        <v>932</v>
      </c>
      <c r="U437" s="9">
        <f t="shared" si="36"/>
        <v>292422300</v>
      </c>
      <c r="V437" s="10">
        <f t="shared" si="37"/>
        <v>0.9471333068647637</v>
      </c>
      <c r="W437" s="11">
        <f t="shared" si="38"/>
        <v>865</v>
      </c>
      <c r="X437" s="11">
        <f t="shared" si="39"/>
        <v>276962900</v>
      </c>
      <c r="Y437" s="11">
        <f t="shared" si="40"/>
        <v>320188.32369942195</v>
      </c>
      <c r="Z437" s="12">
        <f t="shared" si="41"/>
        <v>0</v>
      </c>
    </row>
    <row r="438" spans="1:26" ht="12.75">
      <c r="A438" s="4" t="s">
        <v>888</v>
      </c>
      <c r="B438" s="4" t="s">
        <v>889</v>
      </c>
      <c r="C438" s="3" t="s">
        <v>847</v>
      </c>
      <c r="D438" s="13">
        <v>336</v>
      </c>
      <c r="E438" s="13">
        <v>36630500</v>
      </c>
      <c r="F438" s="13">
        <v>2395</v>
      </c>
      <c r="G438" s="22">
        <v>925185000</v>
      </c>
      <c r="H438" s="13">
        <v>109</v>
      </c>
      <c r="I438" s="22">
        <v>53677900</v>
      </c>
      <c r="J438" s="13">
        <v>147</v>
      </c>
      <c r="K438" s="13">
        <v>2272700</v>
      </c>
      <c r="L438" s="13">
        <v>110</v>
      </c>
      <c r="M438" s="22">
        <v>74197600</v>
      </c>
      <c r="N438" s="13">
        <v>94</v>
      </c>
      <c r="O438" s="13">
        <v>61087500</v>
      </c>
      <c r="P438" s="13">
        <v>8</v>
      </c>
      <c r="Q438" s="22">
        <v>9030500</v>
      </c>
      <c r="R438" s="13">
        <v>8</v>
      </c>
      <c r="S438" s="22">
        <v>4079600</v>
      </c>
      <c r="T438" s="9">
        <f t="shared" si="36"/>
        <v>3097</v>
      </c>
      <c r="U438" s="9">
        <f t="shared" si="36"/>
        <v>1091963700</v>
      </c>
      <c r="V438" s="10">
        <f t="shared" si="37"/>
        <v>0.896424395792644</v>
      </c>
      <c r="W438" s="11">
        <f t="shared" si="38"/>
        <v>2504</v>
      </c>
      <c r="X438" s="11">
        <f t="shared" si="39"/>
        <v>982942500</v>
      </c>
      <c r="Y438" s="11">
        <f t="shared" si="40"/>
        <v>390919.68849840254</v>
      </c>
      <c r="Z438" s="12">
        <f t="shared" si="41"/>
        <v>0.003736021627825174</v>
      </c>
    </row>
    <row r="439" spans="1:26" ht="12.75">
      <c r="A439" s="4" t="s">
        <v>890</v>
      </c>
      <c r="B439" s="4" t="s">
        <v>891</v>
      </c>
      <c r="C439" s="3" t="s">
        <v>847</v>
      </c>
      <c r="D439" s="13">
        <v>223</v>
      </c>
      <c r="E439" s="13">
        <v>22958900</v>
      </c>
      <c r="F439" s="13">
        <v>7546</v>
      </c>
      <c r="G439" s="22">
        <v>1230660600</v>
      </c>
      <c r="H439" s="13"/>
      <c r="I439" s="22"/>
      <c r="J439" s="13"/>
      <c r="K439" s="13"/>
      <c r="L439" s="13">
        <v>321</v>
      </c>
      <c r="M439" s="22">
        <v>120941100</v>
      </c>
      <c r="N439" s="13">
        <v>306</v>
      </c>
      <c r="O439" s="13">
        <v>106646400</v>
      </c>
      <c r="P439" s="13"/>
      <c r="Q439" s="22"/>
      <c r="R439" s="13">
        <v>15</v>
      </c>
      <c r="S439" s="22">
        <v>14294700</v>
      </c>
      <c r="T439" s="9">
        <f t="shared" si="36"/>
        <v>8090</v>
      </c>
      <c r="U439" s="9">
        <f t="shared" si="36"/>
        <v>1374560600</v>
      </c>
      <c r="V439" s="10">
        <f t="shared" si="37"/>
        <v>0.8953120000675124</v>
      </c>
      <c r="W439" s="11">
        <f t="shared" si="38"/>
        <v>7546</v>
      </c>
      <c r="X439" s="11">
        <f t="shared" si="39"/>
        <v>1244955300</v>
      </c>
      <c r="Y439" s="11">
        <f t="shared" si="40"/>
        <v>163087.8081102571</v>
      </c>
      <c r="Z439" s="12">
        <f t="shared" si="41"/>
        <v>0.010399468746594366</v>
      </c>
    </row>
    <row r="440" spans="1:26" ht="12.75">
      <c r="A440" s="4" t="s">
        <v>892</v>
      </c>
      <c r="B440" s="4" t="s">
        <v>893</v>
      </c>
      <c r="C440" s="3" t="s">
        <v>847</v>
      </c>
      <c r="D440" s="13">
        <v>171</v>
      </c>
      <c r="E440" s="13">
        <v>82184400</v>
      </c>
      <c r="F440" s="13">
        <v>2756</v>
      </c>
      <c r="G440" s="22">
        <v>1945117000</v>
      </c>
      <c r="H440" s="13"/>
      <c r="I440" s="22"/>
      <c r="J440" s="13"/>
      <c r="K440" s="13"/>
      <c r="L440" s="13">
        <v>279</v>
      </c>
      <c r="M440" s="22">
        <v>531260700</v>
      </c>
      <c r="N440" s="13">
        <v>270</v>
      </c>
      <c r="O440" s="13">
        <v>510319100</v>
      </c>
      <c r="P440" s="13"/>
      <c r="Q440" s="22"/>
      <c r="R440" s="13">
        <v>9</v>
      </c>
      <c r="S440" s="22">
        <v>20941600</v>
      </c>
      <c r="T440" s="9">
        <f t="shared" si="36"/>
        <v>3206</v>
      </c>
      <c r="U440" s="9">
        <f t="shared" si="36"/>
        <v>2558562100</v>
      </c>
      <c r="V440" s="10">
        <f t="shared" si="37"/>
        <v>0.7602383385574265</v>
      </c>
      <c r="W440" s="11">
        <f t="shared" si="38"/>
        <v>2756</v>
      </c>
      <c r="X440" s="11">
        <f t="shared" si="39"/>
        <v>1966058600</v>
      </c>
      <c r="Y440" s="11">
        <f t="shared" si="40"/>
        <v>705775.3991291727</v>
      </c>
      <c r="Z440" s="12">
        <f t="shared" si="41"/>
        <v>0.008184909797577319</v>
      </c>
    </row>
    <row r="441" spans="1:26" ht="12.75">
      <c r="A441" s="4" t="s">
        <v>894</v>
      </c>
      <c r="B441" s="4" t="s">
        <v>895</v>
      </c>
      <c r="C441" s="3" t="s">
        <v>847</v>
      </c>
      <c r="D441" s="13">
        <v>108</v>
      </c>
      <c r="E441" s="13">
        <v>47218000</v>
      </c>
      <c r="F441" s="13">
        <v>1636</v>
      </c>
      <c r="G441" s="22">
        <v>542856200</v>
      </c>
      <c r="H441" s="13"/>
      <c r="I441" s="22"/>
      <c r="J441" s="13"/>
      <c r="K441" s="13"/>
      <c r="L441" s="13">
        <v>224</v>
      </c>
      <c r="M441" s="22">
        <v>367726850</v>
      </c>
      <c r="N441" s="13">
        <v>165</v>
      </c>
      <c r="O441" s="13">
        <v>321099750</v>
      </c>
      <c r="P441" s="13"/>
      <c r="Q441" s="22"/>
      <c r="R441" s="13">
        <v>59</v>
      </c>
      <c r="S441" s="22">
        <v>46627100</v>
      </c>
      <c r="T441" s="9">
        <f t="shared" si="36"/>
        <v>1968</v>
      </c>
      <c r="U441" s="9">
        <f t="shared" si="36"/>
        <v>957801050</v>
      </c>
      <c r="V441" s="10">
        <f t="shared" si="37"/>
        <v>0.566773444234583</v>
      </c>
      <c r="W441" s="11">
        <f t="shared" si="38"/>
        <v>1636</v>
      </c>
      <c r="X441" s="11">
        <f t="shared" si="39"/>
        <v>589483300</v>
      </c>
      <c r="Y441" s="11">
        <f t="shared" si="40"/>
        <v>331819.1931540342</v>
      </c>
      <c r="Z441" s="12">
        <f t="shared" si="41"/>
        <v>0.04868140413919989</v>
      </c>
    </row>
    <row r="442" spans="1:26" ht="12.75">
      <c r="A442" s="4" t="s">
        <v>896</v>
      </c>
      <c r="B442" s="4" t="s">
        <v>897</v>
      </c>
      <c r="C442" s="3" t="s">
        <v>847</v>
      </c>
      <c r="D442" s="13">
        <v>42</v>
      </c>
      <c r="E442" s="13">
        <v>11585500</v>
      </c>
      <c r="F442" s="13">
        <v>1893</v>
      </c>
      <c r="G442" s="22">
        <v>618805700</v>
      </c>
      <c r="H442" s="13"/>
      <c r="I442" s="22"/>
      <c r="J442" s="13"/>
      <c r="K442" s="13"/>
      <c r="L442" s="13">
        <v>67</v>
      </c>
      <c r="M442" s="22">
        <v>44472300</v>
      </c>
      <c r="N442" s="13">
        <v>52</v>
      </c>
      <c r="O442" s="13">
        <v>38428300</v>
      </c>
      <c r="P442" s="13"/>
      <c r="Q442" s="22"/>
      <c r="R442" s="13">
        <v>15</v>
      </c>
      <c r="S442" s="22">
        <v>6044000</v>
      </c>
      <c r="T442" s="9">
        <f t="shared" si="36"/>
        <v>2002</v>
      </c>
      <c r="U442" s="9">
        <f t="shared" si="36"/>
        <v>674863500</v>
      </c>
      <c r="V442" s="10">
        <f t="shared" si="37"/>
        <v>0.9169346097395992</v>
      </c>
      <c r="W442" s="11">
        <f t="shared" si="38"/>
        <v>1893</v>
      </c>
      <c r="X442" s="11">
        <f t="shared" si="39"/>
        <v>624849700</v>
      </c>
      <c r="Y442" s="11">
        <f t="shared" si="40"/>
        <v>326891.54780771263</v>
      </c>
      <c r="Z442" s="12">
        <f t="shared" si="41"/>
        <v>0.008955885153071694</v>
      </c>
    </row>
    <row r="443" spans="1:26" ht="12.75">
      <c r="A443" s="4" t="s">
        <v>898</v>
      </c>
      <c r="B443" s="4" t="s">
        <v>899</v>
      </c>
      <c r="C443" s="3" t="s">
        <v>847</v>
      </c>
      <c r="D443" s="13">
        <v>73</v>
      </c>
      <c r="E443" s="13">
        <v>26689500</v>
      </c>
      <c r="F443" s="13">
        <v>1791</v>
      </c>
      <c r="G443" s="22">
        <v>918975200</v>
      </c>
      <c r="H443" s="13"/>
      <c r="I443" s="22"/>
      <c r="J443" s="13"/>
      <c r="K443" s="13"/>
      <c r="L443" s="13">
        <v>150</v>
      </c>
      <c r="M443" s="22">
        <v>122426800</v>
      </c>
      <c r="N443" s="13">
        <v>146</v>
      </c>
      <c r="O443" s="13">
        <v>118167100</v>
      </c>
      <c r="P443" s="13"/>
      <c r="Q443" s="22"/>
      <c r="R443" s="13">
        <v>4</v>
      </c>
      <c r="S443" s="22">
        <v>4259700</v>
      </c>
      <c r="T443" s="9">
        <f t="shared" si="36"/>
        <v>2014</v>
      </c>
      <c r="U443" s="9">
        <f t="shared" si="36"/>
        <v>1068091500</v>
      </c>
      <c r="V443" s="10">
        <f t="shared" si="37"/>
        <v>0.8603899572274473</v>
      </c>
      <c r="W443" s="11">
        <f t="shared" si="38"/>
        <v>1791</v>
      </c>
      <c r="X443" s="11">
        <f t="shared" si="39"/>
        <v>923234900</v>
      </c>
      <c r="Y443" s="11">
        <f t="shared" si="40"/>
        <v>513107.31434952543</v>
      </c>
      <c r="Z443" s="12">
        <f t="shared" si="41"/>
        <v>0.0039881414654081605</v>
      </c>
    </row>
    <row r="444" spans="1:26" ht="12.75">
      <c r="A444" s="4" t="s">
        <v>900</v>
      </c>
      <c r="B444" s="4" t="s">
        <v>901</v>
      </c>
      <c r="C444" s="3" t="s">
        <v>847</v>
      </c>
      <c r="D444" s="13">
        <v>86</v>
      </c>
      <c r="E444" s="13">
        <v>6616700</v>
      </c>
      <c r="F444" s="13">
        <v>1095</v>
      </c>
      <c r="G444" s="22">
        <v>234855300</v>
      </c>
      <c r="H444" s="13"/>
      <c r="I444" s="22"/>
      <c r="J444" s="13"/>
      <c r="K444" s="13"/>
      <c r="L444" s="13">
        <v>59</v>
      </c>
      <c r="M444" s="22">
        <v>39097800</v>
      </c>
      <c r="N444" s="13">
        <v>58</v>
      </c>
      <c r="O444" s="13">
        <v>38731000</v>
      </c>
      <c r="P444" s="13">
        <v>1</v>
      </c>
      <c r="Q444" s="22">
        <v>366800</v>
      </c>
      <c r="R444" s="13"/>
      <c r="S444" s="22"/>
      <c r="T444" s="9">
        <f t="shared" si="36"/>
        <v>1240</v>
      </c>
      <c r="U444" s="9">
        <f t="shared" si="36"/>
        <v>280569800</v>
      </c>
      <c r="V444" s="10">
        <f t="shared" si="37"/>
        <v>0.8370655002783621</v>
      </c>
      <c r="W444" s="11">
        <f t="shared" si="38"/>
        <v>1095</v>
      </c>
      <c r="X444" s="11">
        <f t="shared" si="39"/>
        <v>234855300</v>
      </c>
      <c r="Y444" s="11">
        <f t="shared" si="40"/>
        <v>214479.72602739726</v>
      </c>
      <c r="Z444" s="12">
        <f t="shared" si="41"/>
        <v>0</v>
      </c>
    </row>
    <row r="445" spans="1:26" ht="12.75">
      <c r="A445" s="4" t="s">
        <v>902</v>
      </c>
      <c r="B445" s="4" t="s">
        <v>903</v>
      </c>
      <c r="C445" s="3" t="s">
        <v>847</v>
      </c>
      <c r="D445" s="13">
        <v>2047</v>
      </c>
      <c r="E445" s="13">
        <v>164068700</v>
      </c>
      <c r="F445" s="13">
        <v>12328</v>
      </c>
      <c r="G445" s="22">
        <v>3671707400</v>
      </c>
      <c r="H445" s="13">
        <v>4</v>
      </c>
      <c r="I445" s="22">
        <v>1067900</v>
      </c>
      <c r="J445" s="13">
        <v>16</v>
      </c>
      <c r="K445" s="13">
        <v>60100</v>
      </c>
      <c r="L445" s="13">
        <v>417</v>
      </c>
      <c r="M445" s="22">
        <v>408349100</v>
      </c>
      <c r="N445" s="13">
        <v>412</v>
      </c>
      <c r="O445" s="13">
        <v>402267300</v>
      </c>
      <c r="P445" s="13">
        <v>1</v>
      </c>
      <c r="Q445" s="22">
        <v>1116400</v>
      </c>
      <c r="R445" s="13">
        <v>4</v>
      </c>
      <c r="S445" s="22">
        <v>4965400</v>
      </c>
      <c r="T445" s="9">
        <f t="shared" si="36"/>
        <v>14812</v>
      </c>
      <c r="U445" s="9">
        <f t="shared" si="36"/>
        <v>4245253200</v>
      </c>
      <c r="V445" s="10">
        <f t="shared" si="37"/>
        <v>0.8651487030267123</v>
      </c>
      <c r="W445" s="11">
        <f t="shared" si="38"/>
        <v>12332</v>
      </c>
      <c r="X445" s="11">
        <f t="shared" si="39"/>
        <v>3677740700</v>
      </c>
      <c r="Y445" s="11">
        <f t="shared" si="40"/>
        <v>297824.78916639637</v>
      </c>
      <c r="Z445" s="12">
        <f t="shared" si="41"/>
        <v>0.0011696357710772117</v>
      </c>
    </row>
    <row r="446" spans="1:26" ht="12.75">
      <c r="A446" s="4" t="s">
        <v>904</v>
      </c>
      <c r="B446" s="4" t="s">
        <v>905</v>
      </c>
      <c r="C446" s="3" t="s">
        <v>847</v>
      </c>
      <c r="D446" s="13">
        <v>44</v>
      </c>
      <c r="E446" s="13">
        <v>20634500</v>
      </c>
      <c r="F446" s="13">
        <v>2109</v>
      </c>
      <c r="G446" s="22">
        <v>1388038500</v>
      </c>
      <c r="H446" s="13"/>
      <c r="I446" s="22"/>
      <c r="J446" s="13"/>
      <c r="K446" s="13"/>
      <c r="L446" s="13">
        <v>94</v>
      </c>
      <c r="M446" s="22">
        <v>81718900</v>
      </c>
      <c r="N446" s="13">
        <v>94</v>
      </c>
      <c r="O446" s="13">
        <v>81718900</v>
      </c>
      <c r="P446" s="13"/>
      <c r="Q446" s="22"/>
      <c r="R446" s="13"/>
      <c r="S446" s="22"/>
      <c r="T446" s="9">
        <f t="shared" si="36"/>
        <v>2247</v>
      </c>
      <c r="U446" s="9">
        <f t="shared" si="36"/>
        <v>1490391900</v>
      </c>
      <c r="V446" s="10">
        <f t="shared" si="37"/>
        <v>0.9313245059906726</v>
      </c>
      <c r="W446" s="11">
        <f t="shared" si="38"/>
        <v>2109</v>
      </c>
      <c r="X446" s="11">
        <f t="shared" si="39"/>
        <v>1388038500</v>
      </c>
      <c r="Y446" s="11">
        <f t="shared" si="40"/>
        <v>658150.0711237553</v>
      </c>
      <c r="Z446" s="12">
        <f t="shared" si="41"/>
        <v>0</v>
      </c>
    </row>
    <row r="447" spans="1:26" ht="12.75">
      <c r="A447" s="4" t="s">
        <v>906</v>
      </c>
      <c r="B447" s="4" t="s">
        <v>907</v>
      </c>
      <c r="C447" s="3" t="s">
        <v>847</v>
      </c>
      <c r="D447" s="13">
        <v>227</v>
      </c>
      <c r="E447" s="13">
        <v>24661700</v>
      </c>
      <c r="F447" s="13">
        <v>1551</v>
      </c>
      <c r="G447" s="22">
        <v>339564800</v>
      </c>
      <c r="H447" s="13"/>
      <c r="I447" s="22"/>
      <c r="J447" s="13"/>
      <c r="K447" s="13"/>
      <c r="L447" s="13">
        <v>98</v>
      </c>
      <c r="M447" s="22">
        <v>59751700</v>
      </c>
      <c r="N447" s="13">
        <v>95</v>
      </c>
      <c r="O447" s="13">
        <v>38634000</v>
      </c>
      <c r="P447" s="13"/>
      <c r="Q447" s="22"/>
      <c r="R447" s="13">
        <v>3</v>
      </c>
      <c r="S447" s="22">
        <v>21117700</v>
      </c>
      <c r="T447" s="9">
        <f t="shared" si="36"/>
        <v>1876</v>
      </c>
      <c r="U447" s="9">
        <f t="shared" si="36"/>
        <v>423978200</v>
      </c>
      <c r="V447" s="10">
        <f t="shared" si="37"/>
        <v>0.8009015557875381</v>
      </c>
      <c r="W447" s="11">
        <f t="shared" si="38"/>
        <v>1551</v>
      </c>
      <c r="X447" s="11">
        <f t="shared" si="39"/>
        <v>360682500</v>
      </c>
      <c r="Y447" s="11">
        <f t="shared" si="40"/>
        <v>218932.81753707284</v>
      </c>
      <c r="Z447" s="12">
        <f t="shared" si="41"/>
        <v>0.049808457132937495</v>
      </c>
    </row>
    <row r="448" spans="1:26" ht="12.75">
      <c r="A448" s="4" t="s">
        <v>908</v>
      </c>
      <c r="B448" s="4" t="s">
        <v>909</v>
      </c>
      <c r="C448" s="3" t="s">
        <v>847</v>
      </c>
      <c r="D448" s="13">
        <v>3844</v>
      </c>
      <c r="E448" s="13">
        <v>233013700</v>
      </c>
      <c r="F448" s="13">
        <v>7485</v>
      </c>
      <c r="G448" s="22">
        <v>2337695000</v>
      </c>
      <c r="H448" s="13">
        <v>9</v>
      </c>
      <c r="I448" s="22">
        <v>2562300</v>
      </c>
      <c r="J448" s="13">
        <v>12</v>
      </c>
      <c r="K448" s="13">
        <v>77900</v>
      </c>
      <c r="L448" s="13">
        <v>205</v>
      </c>
      <c r="M448" s="22">
        <v>211322900</v>
      </c>
      <c r="N448" s="13">
        <v>188</v>
      </c>
      <c r="O448" s="13">
        <v>158395300</v>
      </c>
      <c r="P448" s="13">
        <v>15</v>
      </c>
      <c r="Q448" s="22">
        <v>7258300</v>
      </c>
      <c r="R448" s="13">
        <v>2</v>
      </c>
      <c r="S448" s="22">
        <v>45669300</v>
      </c>
      <c r="T448" s="9">
        <f t="shared" si="36"/>
        <v>11555</v>
      </c>
      <c r="U448" s="9">
        <f t="shared" si="36"/>
        <v>2784671800</v>
      </c>
      <c r="V448" s="10">
        <f t="shared" si="37"/>
        <v>0.8404068659006781</v>
      </c>
      <c r="W448" s="11">
        <f t="shared" si="38"/>
        <v>7494</v>
      </c>
      <c r="X448" s="11">
        <f t="shared" si="39"/>
        <v>2385926600</v>
      </c>
      <c r="Y448" s="11">
        <f t="shared" si="40"/>
        <v>312284.13397384575</v>
      </c>
      <c r="Z448" s="12">
        <f t="shared" si="41"/>
        <v>0.01640024508453743</v>
      </c>
    </row>
    <row r="449" spans="1:26" ht="12.75">
      <c r="A449" s="4" t="s">
        <v>910</v>
      </c>
      <c r="B449" s="4" t="s">
        <v>911</v>
      </c>
      <c r="C449" s="3" t="s">
        <v>912</v>
      </c>
      <c r="D449" s="13">
        <v>132</v>
      </c>
      <c r="E449" s="13">
        <v>12842600</v>
      </c>
      <c r="F449" s="13">
        <v>2463</v>
      </c>
      <c r="G449" s="22">
        <v>362868800</v>
      </c>
      <c r="H449" s="13">
        <v>3</v>
      </c>
      <c r="I449" s="22">
        <v>492900</v>
      </c>
      <c r="J449" s="13">
        <v>10</v>
      </c>
      <c r="K449" s="13">
        <v>64264</v>
      </c>
      <c r="L449" s="13">
        <v>111</v>
      </c>
      <c r="M449" s="22">
        <v>44052700</v>
      </c>
      <c r="N449" s="13">
        <v>102</v>
      </c>
      <c r="O449" s="13">
        <v>32801200</v>
      </c>
      <c r="P449" s="13">
        <v>1</v>
      </c>
      <c r="Q449" s="22">
        <v>6000</v>
      </c>
      <c r="R449" s="13">
        <v>8</v>
      </c>
      <c r="S449" s="22">
        <v>11245500</v>
      </c>
      <c r="T449" s="9">
        <f t="shared" si="36"/>
        <v>2719</v>
      </c>
      <c r="U449" s="9">
        <f t="shared" si="36"/>
        <v>420321264</v>
      </c>
      <c r="V449" s="10">
        <f t="shared" si="37"/>
        <v>0.8644856473404591</v>
      </c>
      <c r="W449" s="11">
        <f t="shared" si="38"/>
        <v>2466</v>
      </c>
      <c r="X449" s="11">
        <f t="shared" si="39"/>
        <v>374607200</v>
      </c>
      <c r="Y449" s="11">
        <f t="shared" si="40"/>
        <v>147348.62124898622</v>
      </c>
      <c r="Z449" s="12">
        <f t="shared" si="41"/>
        <v>0.02675453507391432</v>
      </c>
    </row>
    <row r="450" spans="1:26" ht="12.75">
      <c r="A450" s="4" t="s">
        <v>913</v>
      </c>
      <c r="B450" s="4" t="s">
        <v>914</v>
      </c>
      <c r="C450" s="3" t="s">
        <v>912</v>
      </c>
      <c r="D450" s="13">
        <v>419</v>
      </c>
      <c r="E450" s="13">
        <v>48668900</v>
      </c>
      <c r="F450" s="13">
        <v>21075</v>
      </c>
      <c r="G450" s="22">
        <v>3710979000</v>
      </c>
      <c r="H450" s="13">
        <v>1</v>
      </c>
      <c r="I450" s="22">
        <v>264300</v>
      </c>
      <c r="J450" s="13">
        <v>1</v>
      </c>
      <c r="K450" s="13">
        <v>11300</v>
      </c>
      <c r="L450" s="13">
        <v>1632</v>
      </c>
      <c r="M450" s="22">
        <v>1513236000</v>
      </c>
      <c r="N450" s="13">
        <v>1093</v>
      </c>
      <c r="O450" s="13">
        <v>738047400</v>
      </c>
      <c r="P450" s="13">
        <v>421</v>
      </c>
      <c r="Q450" s="22">
        <v>641444900</v>
      </c>
      <c r="R450" s="13">
        <v>118</v>
      </c>
      <c r="S450" s="22">
        <v>133743700</v>
      </c>
      <c r="T450" s="9">
        <f t="shared" si="36"/>
        <v>23128</v>
      </c>
      <c r="U450" s="9">
        <f t="shared" si="36"/>
        <v>5273159500</v>
      </c>
      <c r="V450" s="10">
        <f t="shared" si="37"/>
        <v>0.7037987946315677</v>
      </c>
      <c r="W450" s="11">
        <f t="shared" si="38"/>
        <v>21076</v>
      </c>
      <c r="X450" s="11">
        <f t="shared" si="39"/>
        <v>3844987000</v>
      </c>
      <c r="Y450" s="11">
        <f t="shared" si="40"/>
        <v>176088.5984057696</v>
      </c>
      <c r="Z450" s="12">
        <f t="shared" si="41"/>
        <v>0.025363105364061146</v>
      </c>
    </row>
    <row r="451" spans="1:26" ht="12.75">
      <c r="A451" s="4" t="s">
        <v>915</v>
      </c>
      <c r="B451" s="4" t="s">
        <v>916</v>
      </c>
      <c r="C451" s="3" t="s">
        <v>912</v>
      </c>
      <c r="D451" s="13">
        <v>66</v>
      </c>
      <c r="E451" s="13">
        <v>4029100</v>
      </c>
      <c r="F451" s="13">
        <v>1630</v>
      </c>
      <c r="G451" s="22">
        <v>260764400</v>
      </c>
      <c r="H451" s="13"/>
      <c r="I451" s="22"/>
      <c r="J451" s="13"/>
      <c r="K451" s="13"/>
      <c r="L451" s="13">
        <v>163</v>
      </c>
      <c r="M451" s="22">
        <v>58261400</v>
      </c>
      <c r="N451" s="13">
        <v>128</v>
      </c>
      <c r="O451" s="13">
        <v>36531100</v>
      </c>
      <c r="P451" s="13">
        <v>27</v>
      </c>
      <c r="Q451" s="22">
        <v>13211300</v>
      </c>
      <c r="R451" s="13">
        <v>8</v>
      </c>
      <c r="S451" s="22">
        <v>8519000</v>
      </c>
      <c r="T451" s="9">
        <f aca="true" t="shared" si="42" ref="T451:U514">R451+P451+N451+J451+H451+F451+D451</f>
        <v>1859</v>
      </c>
      <c r="U451" s="9">
        <f t="shared" si="42"/>
        <v>323054900</v>
      </c>
      <c r="V451" s="10">
        <f aca="true" t="shared" si="43" ref="V451:V514">(G451+I451)/U451</f>
        <v>0.8071829277314785</v>
      </c>
      <c r="W451" s="11">
        <f aca="true" t="shared" si="44" ref="W451:W514">F451+H451</f>
        <v>1630</v>
      </c>
      <c r="X451" s="11">
        <f aca="true" t="shared" si="45" ref="X451:X514">G451+I451+S451</f>
        <v>269283400</v>
      </c>
      <c r="Y451" s="11">
        <f aca="true" t="shared" si="46" ref="Y451:Y514">(G451+I451)/W451</f>
        <v>159978.15950920247</v>
      </c>
      <c r="Z451" s="12">
        <f aca="true" t="shared" si="47" ref="Z451:Z514">S451/U451</f>
        <v>0.026370130897256164</v>
      </c>
    </row>
    <row r="452" spans="1:26" ht="12.75">
      <c r="A452" s="4" t="s">
        <v>917</v>
      </c>
      <c r="B452" s="4" t="s">
        <v>918</v>
      </c>
      <c r="C452" s="3" t="s">
        <v>912</v>
      </c>
      <c r="D452" s="13">
        <v>225</v>
      </c>
      <c r="E452" s="13">
        <v>15201600</v>
      </c>
      <c r="F452" s="13">
        <v>5346</v>
      </c>
      <c r="G452" s="22">
        <v>978314050</v>
      </c>
      <c r="H452" s="13"/>
      <c r="I452" s="22"/>
      <c r="J452" s="13"/>
      <c r="K452" s="13"/>
      <c r="L452" s="13">
        <v>404</v>
      </c>
      <c r="M452" s="22">
        <v>230052000</v>
      </c>
      <c r="N452" s="13">
        <v>276</v>
      </c>
      <c r="O452" s="13">
        <v>122246400</v>
      </c>
      <c r="P452" s="13">
        <v>109</v>
      </c>
      <c r="Q452" s="22">
        <v>84517200</v>
      </c>
      <c r="R452" s="13">
        <v>19</v>
      </c>
      <c r="S452" s="22">
        <v>23288400</v>
      </c>
      <c r="T452" s="9">
        <f t="shared" si="42"/>
        <v>5975</v>
      </c>
      <c r="U452" s="9">
        <f t="shared" si="42"/>
        <v>1223567650</v>
      </c>
      <c r="V452" s="10">
        <f t="shared" si="43"/>
        <v>0.7995586104291005</v>
      </c>
      <c r="W452" s="11">
        <f t="shared" si="44"/>
        <v>5346</v>
      </c>
      <c r="X452" s="11">
        <f t="shared" si="45"/>
        <v>1001602450</v>
      </c>
      <c r="Y452" s="11">
        <f t="shared" si="46"/>
        <v>182999.26112981667</v>
      </c>
      <c r="Z452" s="12">
        <f t="shared" si="47"/>
        <v>0.019033193628484702</v>
      </c>
    </row>
    <row r="453" spans="1:26" ht="12.75">
      <c r="A453" s="4" t="s">
        <v>919</v>
      </c>
      <c r="B453" s="4" t="s">
        <v>920</v>
      </c>
      <c r="C453" s="3" t="s">
        <v>912</v>
      </c>
      <c r="D453" s="13">
        <v>175</v>
      </c>
      <c r="E453" s="13">
        <v>16968300</v>
      </c>
      <c r="F453" s="13">
        <v>3665</v>
      </c>
      <c r="G453" s="22">
        <v>541871900</v>
      </c>
      <c r="H453" s="13"/>
      <c r="I453" s="22"/>
      <c r="J453" s="13"/>
      <c r="K453" s="13"/>
      <c r="L453" s="13">
        <v>226</v>
      </c>
      <c r="M453" s="22">
        <v>165092900</v>
      </c>
      <c r="N453" s="13">
        <v>174</v>
      </c>
      <c r="O453" s="13">
        <v>95431400</v>
      </c>
      <c r="P453" s="13">
        <v>43</v>
      </c>
      <c r="Q453" s="22">
        <v>29034200</v>
      </c>
      <c r="R453" s="13">
        <v>9</v>
      </c>
      <c r="S453" s="22">
        <v>40627300</v>
      </c>
      <c r="T453" s="9">
        <f t="shared" si="42"/>
        <v>4066</v>
      </c>
      <c r="U453" s="9">
        <f t="shared" si="42"/>
        <v>723933100</v>
      </c>
      <c r="V453" s="10">
        <f t="shared" si="43"/>
        <v>0.7485110157278345</v>
      </c>
      <c r="W453" s="11">
        <f t="shared" si="44"/>
        <v>3665</v>
      </c>
      <c r="X453" s="11">
        <f t="shared" si="45"/>
        <v>582499200</v>
      </c>
      <c r="Y453" s="11">
        <f t="shared" si="46"/>
        <v>147850.45020463847</v>
      </c>
      <c r="Z453" s="12">
        <f t="shared" si="47"/>
        <v>0.05612024094491604</v>
      </c>
    </row>
    <row r="454" spans="1:26" ht="12.75">
      <c r="A454" s="4" t="s">
        <v>921</v>
      </c>
      <c r="B454" s="4" t="s">
        <v>922</v>
      </c>
      <c r="C454" s="3" t="s">
        <v>912</v>
      </c>
      <c r="D454" s="13">
        <v>70</v>
      </c>
      <c r="E454" s="13">
        <v>3721600</v>
      </c>
      <c r="F454" s="13">
        <v>2917</v>
      </c>
      <c r="G454" s="22">
        <v>418440600</v>
      </c>
      <c r="H454" s="13">
        <v>1</v>
      </c>
      <c r="I454" s="22">
        <v>224800</v>
      </c>
      <c r="J454" s="13">
        <v>1</v>
      </c>
      <c r="K454" s="13">
        <v>9300</v>
      </c>
      <c r="L454" s="13">
        <v>89</v>
      </c>
      <c r="M454" s="22">
        <v>19146000</v>
      </c>
      <c r="N454" s="13">
        <v>83</v>
      </c>
      <c r="O454" s="13">
        <v>16998300</v>
      </c>
      <c r="P454" s="13">
        <v>6</v>
      </c>
      <c r="Q454" s="22">
        <v>2147700</v>
      </c>
      <c r="R454" s="13"/>
      <c r="S454" s="22"/>
      <c r="T454" s="9">
        <f t="shared" si="42"/>
        <v>3078</v>
      </c>
      <c r="U454" s="9">
        <f t="shared" si="42"/>
        <v>441542300</v>
      </c>
      <c r="V454" s="10">
        <f t="shared" si="43"/>
        <v>0.9481886559906039</v>
      </c>
      <c r="W454" s="11">
        <f t="shared" si="44"/>
        <v>2918</v>
      </c>
      <c r="X454" s="11">
        <f t="shared" si="45"/>
        <v>418665400</v>
      </c>
      <c r="Y454" s="11">
        <f t="shared" si="46"/>
        <v>143476.83344756684</v>
      </c>
      <c r="Z454" s="12">
        <f t="shared" si="47"/>
        <v>0</v>
      </c>
    </row>
    <row r="455" spans="1:26" ht="12.75">
      <c r="A455" s="4" t="s">
        <v>923</v>
      </c>
      <c r="B455" s="4" t="s">
        <v>924</v>
      </c>
      <c r="C455" s="3" t="s">
        <v>912</v>
      </c>
      <c r="D455" s="13">
        <v>251</v>
      </c>
      <c r="E455" s="13">
        <v>7989700</v>
      </c>
      <c r="F455" s="13">
        <v>6220</v>
      </c>
      <c r="G455" s="22">
        <v>805216400</v>
      </c>
      <c r="H455" s="13"/>
      <c r="I455" s="22"/>
      <c r="J455" s="13"/>
      <c r="K455" s="13"/>
      <c r="L455" s="13">
        <v>1685</v>
      </c>
      <c r="M455" s="22">
        <v>544035000</v>
      </c>
      <c r="N455" s="13">
        <v>1159</v>
      </c>
      <c r="O455" s="13">
        <v>299716900</v>
      </c>
      <c r="P455" s="13">
        <v>120</v>
      </c>
      <c r="Q455" s="22">
        <v>92631000</v>
      </c>
      <c r="R455" s="13">
        <v>406</v>
      </c>
      <c r="S455" s="22">
        <v>151687100</v>
      </c>
      <c r="T455" s="9">
        <f t="shared" si="42"/>
        <v>8156</v>
      </c>
      <c r="U455" s="9">
        <f t="shared" si="42"/>
        <v>1357241100</v>
      </c>
      <c r="V455" s="10">
        <f t="shared" si="43"/>
        <v>0.5932744005468151</v>
      </c>
      <c r="W455" s="11">
        <f t="shared" si="44"/>
        <v>6220</v>
      </c>
      <c r="X455" s="11">
        <f t="shared" si="45"/>
        <v>956903500</v>
      </c>
      <c r="Y455" s="11">
        <f t="shared" si="46"/>
        <v>129456.01286173634</v>
      </c>
      <c r="Z455" s="12">
        <f t="shared" si="47"/>
        <v>0.11176135175983103</v>
      </c>
    </row>
    <row r="456" spans="1:26" ht="12.75">
      <c r="A456" s="4" t="s">
        <v>925</v>
      </c>
      <c r="B456" s="4" t="s">
        <v>926</v>
      </c>
      <c r="C456" s="3" t="s">
        <v>912</v>
      </c>
      <c r="D456" s="13">
        <v>1538</v>
      </c>
      <c r="E456" s="13">
        <v>186957300</v>
      </c>
      <c r="F456" s="13">
        <v>17432</v>
      </c>
      <c r="G456" s="22">
        <v>6310285900</v>
      </c>
      <c r="H456" s="13"/>
      <c r="I456" s="22"/>
      <c r="J456" s="13"/>
      <c r="K456" s="13"/>
      <c r="L456" s="13">
        <v>4469</v>
      </c>
      <c r="M456" s="22">
        <v>2876822700</v>
      </c>
      <c r="N456" s="13">
        <v>3445</v>
      </c>
      <c r="O456" s="13">
        <v>1736768700</v>
      </c>
      <c r="P456" s="13">
        <v>529</v>
      </c>
      <c r="Q456" s="22">
        <v>648880900</v>
      </c>
      <c r="R456" s="13">
        <v>495</v>
      </c>
      <c r="S456" s="22">
        <v>491173100</v>
      </c>
      <c r="T456" s="9">
        <f t="shared" si="42"/>
        <v>23439</v>
      </c>
      <c r="U456" s="9">
        <f t="shared" si="42"/>
        <v>9374065900</v>
      </c>
      <c r="V456" s="10">
        <f t="shared" si="43"/>
        <v>0.673164234955933</v>
      </c>
      <c r="W456" s="11">
        <f t="shared" si="44"/>
        <v>17432</v>
      </c>
      <c r="X456" s="11">
        <f t="shared" si="45"/>
        <v>6801459000</v>
      </c>
      <c r="Y456" s="11">
        <f t="shared" si="46"/>
        <v>361994.3724185406</v>
      </c>
      <c r="Z456" s="12">
        <f t="shared" si="47"/>
        <v>0.052397018032484706</v>
      </c>
    </row>
    <row r="457" spans="1:26" ht="12.75">
      <c r="A457" s="4" t="s">
        <v>927</v>
      </c>
      <c r="B457" s="4" t="s">
        <v>928</v>
      </c>
      <c r="C457" s="3" t="s">
        <v>912</v>
      </c>
      <c r="D457" s="13">
        <v>57</v>
      </c>
      <c r="E457" s="13">
        <v>3264900</v>
      </c>
      <c r="F457" s="13">
        <v>3711</v>
      </c>
      <c r="G457" s="22">
        <v>548511400</v>
      </c>
      <c r="H457" s="13"/>
      <c r="I457" s="22"/>
      <c r="J457" s="13"/>
      <c r="K457" s="13"/>
      <c r="L457" s="13">
        <v>179</v>
      </c>
      <c r="M457" s="22">
        <v>89894800</v>
      </c>
      <c r="N457" s="13">
        <v>166</v>
      </c>
      <c r="O457" s="13">
        <v>57858000</v>
      </c>
      <c r="P457" s="13">
        <v>5</v>
      </c>
      <c r="Q457" s="22">
        <v>17498600</v>
      </c>
      <c r="R457" s="13">
        <v>8</v>
      </c>
      <c r="S457" s="22">
        <v>14538200</v>
      </c>
      <c r="T457" s="9">
        <f t="shared" si="42"/>
        <v>3947</v>
      </c>
      <c r="U457" s="9">
        <f t="shared" si="42"/>
        <v>641671100</v>
      </c>
      <c r="V457" s="10">
        <f t="shared" si="43"/>
        <v>0.8548170550302172</v>
      </c>
      <c r="W457" s="11">
        <f t="shared" si="44"/>
        <v>3711</v>
      </c>
      <c r="X457" s="11">
        <f t="shared" si="45"/>
        <v>563049600</v>
      </c>
      <c r="Y457" s="11">
        <f t="shared" si="46"/>
        <v>147806.89841013204</v>
      </c>
      <c r="Z457" s="12">
        <f t="shared" si="47"/>
        <v>0.022656778527192514</v>
      </c>
    </row>
    <row r="458" spans="1:26" ht="12.75">
      <c r="A458" s="4" t="s">
        <v>929</v>
      </c>
      <c r="B458" s="4" t="s">
        <v>930</v>
      </c>
      <c r="C458" s="3" t="s">
        <v>912</v>
      </c>
      <c r="D458" s="13">
        <v>27</v>
      </c>
      <c r="E458" s="13">
        <v>3155200</v>
      </c>
      <c r="F458" s="13">
        <v>1083</v>
      </c>
      <c r="G458" s="22">
        <v>160051300</v>
      </c>
      <c r="H458" s="13"/>
      <c r="I458" s="22"/>
      <c r="J458" s="13"/>
      <c r="K458" s="13"/>
      <c r="L458" s="13">
        <v>61</v>
      </c>
      <c r="M458" s="22">
        <v>17666850</v>
      </c>
      <c r="N458" s="13">
        <v>59</v>
      </c>
      <c r="O458" s="13">
        <v>14911150</v>
      </c>
      <c r="P458" s="13">
        <v>2</v>
      </c>
      <c r="Q458" s="22">
        <v>2755700</v>
      </c>
      <c r="R458" s="13"/>
      <c r="S458" s="22"/>
      <c r="T458" s="9">
        <f t="shared" si="42"/>
        <v>1171</v>
      </c>
      <c r="U458" s="9">
        <f t="shared" si="42"/>
        <v>180873350</v>
      </c>
      <c r="V458" s="10">
        <f t="shared" si="43"/>
        <v>0.8848804978732356</v>
      </c>
      <c r="W458" s="11">
        <f t="shared" si="44"/>
        <v>1083</v>
      </c>
      <c r="X458" s="11">
        <f t="shared" si="45"/>
        <v>160051300</v>
      </c>
      <c r="Y458" s="11">
        <f t="shared" si="46"/>
        <v>147785.13388734995</v>
      </c>
      <c r="Z458" s="12">
        <f t="shared" si="47"/>
        <v>0</v>
      </c>
    </row>
    <row r="459" spans="1:26" ht="12.75">
      <c r="A459" s="4" t="s">
        <v>931</v>
      </c>
      <c r="B459" s="4" t="s">
        <v>932</v>
      </c>
      <c r="C459" s="3" t="s">
        <v>912</v>
      </c>
      <c r="D459" s="13">
        <v>272</v>
      </c>
      <c r="E459" s="13">
        <v>34966300</v>
      </c>
      <c r="F459" s="13">
        <v>4310</v>
      </c>
      <c r="G459" s="22">
        <v>784304460</v>
      </c>
      <c r="H459" s="13">
        <v>12</v>
      </c>
      <c r="I459" s="22">
        <v>2720400</v>
      </c>
      <c r="J459" s="13">
        <v>46</v>
      </c>
      <c r="K459" s="13">
        <v>133030</v>
      </c>
      <c r="L459" s="13">
        <v>74</v>
      </c>
      <c r="M459" s="22">
        <v>44064000</v>
      </c>
      <c r="N459" s="13">
        <v>49</v>
      </c>
      <c r="O459" s="13">
        <v>26239900</v>
      </c>
      <c r="P459" s="13">
        <v>25</v>
      </c>
      <c r="Q459" s="22">
        <v>17824100</v>
      </c>
      <c r="R459" s="13"/>
      <c r="S459" s="22"/>
      <c r="T459" s="9">
        <f t="shared" si="42"/>
        <v>4714</v>
      </c>
      <c r="U459" s="9">
        <f t="shared" si="42"/>
        <v>866188190</v>
      </c>
      <c r="V459" s="10">
        <f t="shared" si="43"/>
        <v>0.9086072392651763</v>
      </c>
      <c r="W459" s="11">
        <f t="shared" si="44"/>
        <v>4322</v>
      </c>
      <c r="X459" s="11">
        <f t="shared" si="45"/>
        <v>787024860</v>
      </c>
      <c r="Y459" s="11">
        <f t="shared" si="46"/>
        <v>182097.37621471542</v>
      </c>
      <c r="Z459" s="12">
        <f t="shared" si="47"/>
        <v>0</v>
      </c>
    </row>
    <row r="460" spans="1:26" ht="12.75">
      <c r="A460" s="4" t="s">
        <v>933</v>
      </c>
      <c r="B460" s="4" t="s">
        <v>934</v>
      </c>
      <c r="C460" s="3" t="s">
        <v>912</v>
      </c>
      <c r="D460" s="13">
        <v>89</v>
      </c>
      <c r="E460" s="13">
        <v>12383700</v>
      </c>
      <c r="F460" s="13">
        <v>3426</v>
      </c>
      <c r="G460" s="22">
        <v>656438500</v>
      </c>
      <c r="H460" s="13">
        <v>1</v>
      </c>
      <c r="I460" s="22">
        <v>550800</v>
      </c>
      <c r="J460" s="13">
        <v>1</v>
      </c>
      <c r="K460" s="13">
        <v>500</v>
      </c>
      <c r="L460" s="13">
        <v>285</v>
      </c>
      <c r="M460" s="22">
        <v>502342700</v>
      </c>
      <c r="N460" s="13">
        <v>221</v>
      </c>
      <c r="O460" s="13">
        <v>312189700</v>
      </c>
      <c r="P460" s="13">
        <v>64</v>
      </c>
      <c r="Q460" s="22">
        <v>190153000</v>
      </c>
      <c r="R460" s="13"/>
      <c r="S460" s="22"/>
      <c r="T460" s="9">
        <f t="shared" si="42"/>
        <v>3802</v>
      </c>
      <c r="U460" s="9">
        <f t="shared" si="42"/>
        <v>1171716200</v>
      </c>
      <c r="V460" s="10">
        <f t="shared" si="43"/>
        <v>0.560706850344819</v>
      </c>
      <c r="W460" s="11">
        <f t="shared" si="44"/>
        <v>3427</v>
      </c>
      <c r="X460" s="11">
        <f t="shared" si="45"/>
        <v>656989300</v>
      </c>
      <c r="Y460" s="11">
        <f t="shared" si="46"/>
        <v>191709.7461336446</v>
      </c>
      <c r="Z460" s="12">
        <f t="shared" si="47"/>
        <v>0</v>
      </c>
    </row>
    <row r="461" spans="1:26" ht="12.75">
      <c r="A461" s="4" t="s">
        <v>935</v>
      </c>
      <c r="B461" s="4" t="s">
        <v>936</v>
      </c>
      <c r="C461" s="3" t="s">
        <v>912</v>
      </c>
      <c r="D461" s="13">
        <v>469</v>
      </c>
      <c r="E461" s="13">
        <v>24877300</v>
      </c>
      <c r="F461" s="13">
        <v>3650</v>
      </c>
      <c r="G461" s="22">
        <v>483491974</v>
      </c>
      <c r="H461" s="13"/>
      <c r="I461" s="22"/>
      <c r="J461" s="13"/>
      <c r="K461" s="13"/>
      <c r="L461" s="13">
        <v>122</v>
      </c>
      <c r="M461" s="22">
        <v>54571910</v>
      </c>
      <c r="N461" s="13">
        <v>99</v>
      </c>
      <c r="O461" s="13">
        <v>42143720</v>
      </c>
      <c r="P461" s="13">
        <v>19</v>
      </c>
      <c r="Q461" s="22">
        <v>10828090</v>
      </c>
      <c r="R461" s="13">
        <v>4</v>
      </c>
      <c r="S461" s="22">
        <v>1600100</v>
      </c>
      <c r="T461" s="9">
        <f t="shared" si="42"/>
        <v>4241</v>
      </c>
      <c r="U461" s="9">
        <f t="shared" si="42"/>
        <v>562941184</v>
      </c>
      <c r="V461" s="10">
        <f t="shared" si="43"/>
        <v>0.8588676539252811</v>
      </c>
      <c r="W461" s="11">
        <f t="shared" si="44"/>
        <v>3650</v>
      </c>
      <c r="X461" s="11">
        <f t="shared" si="45"/>
        <v>485092074</v>
      </c>
      <c r="Y461" s="11">
        <f t="shared" si="46"/>
        <v>132463.55452054794</v>
      </c>
      <c r="Z461" s="12">
        <f t="shared" si="47"/>
        <v>0.0028423928564444844</v>
      </c>
    </row>
    <row r="462" spans="1:26" ht="12.75">
      <c r="A462" s="4" t="s">
        <v>937</v>
      </c>
      <c r="B462" s="4" t="s">
        <v>938</v>
      </c>
      <c r="C462" s="3" t="s">
        <v>912</v>
      </c>
      <c r="D462" s="13">
        <v>478</v>
      </c>
      <c r="E462" s="13">
        <v>66003100</v>
      </c>
      <c r="F462" s="13">
        <v>16721</v>
      </c>
      <c r="G462" s="22">
        <v>3814643700</v>
      </c>
      <c r="H462" s="13">
        <v>7</v>
      </c>
      <c r="I462" s="22">
        <v>1677100</v>
      </c>
      <c r="J462" s="13">
        <v>11</v>
      </c>
      <c r="K462" s="13">
        <v>91200</v>
      </c>
      <c r="L462" s="13">
        <v>661</v>
      </c>
      <c r="M462" s="22">
        <v>1453755100</v>
      </c>
      <c r="N462" s="13">
        <v>567</v>
      </c>
      <c r="O462" s="13">
        <v>1149631300</v>
      </c>
      <c r="P462" s="13">
        <v>85</v>
      </c>
      <c r="Q462" s="22">
        <v>207547100</v>
      </c>
      <c r="R462" s="13">
        <v>9</v>
      </c>
      <c r="S462" s="22">
        <v>96576700</v>
      </c>
      <c r="T462" s="9">
        <f t="shared" si="42"/>
        <v>17878</v>
      </c>
      <c r="U462" s="9">
        <f t="shared" si="42"/>
        <v>5336170200</v>
      </c>
      <c r="V462" s="10">
        <f t="shared" si="43"/>
        <v>0.7151797369581653</v>
      </c>
      <c r="W462" s="11">
        <f t="shared" si="44"/>
        <v>16728</v>
      </c>
      <c r="X462" s="11">
        <f t="shared" si="45"/>
        <v>3912897500</v>
      </c>
      <c r="Y462" s="11">
        <f t="shared" si="46"/>
        <v>228139.69392635103</v>
      </c>
      <c r="Z462" s="12">
        <f t="shared" si="47"/>
        <v>0.01809850442926277</v>
      </c>
    </row>
    <row r="463" spans="1:26" ht="12.75">
      <c r="A463" s="4" t="s">
        <v>939</v>
      </c>
      <c r="B463" s="4" t="s">
        <v>940</v>
      </c>
      <c r="C463" s="3" t="s">
        <v>912</v>
      </c>
      <c r="D463" s="13">
        <v>1293</v>
      </c>
      <c r="E463" s="13">
        <v>52613700</v>
      </c>
      <c r="F463" s="13">
        <v>9864</v>
      </c>
      <c r="G463" s="22">
        <v>1329724000</v>
      </c>
      <c r="H463" s="13">
        <v>119</v>
      </c>
      <c r="I463" s="22">
        <v>27901100</v>
      </c>
      <c r="J463" s="13">
        <v>248</v>
      </c>
      <c r="K463" s="13">
        <v>648700</v>
      </c>
      <c r="L463" s="13">
        <v>312</v>
      </c>
      <c r="M463" s="22">
        <v>100735200</v>
      </c>
      <c r="N463" s="13">
        <v>282</v>
      </c>
      <c r="O463" s="13">
        <v>90219000</v>
      </c>
      <c r="P463" s="13">
        <v>29</v>
      </c>
      <c r="Q463" s="22">
        <v>9966200</v>
      </c>
      <c r="R463" s="13">
        <v>1</v>
      </c>
      <c r="S463" s="22">
        <v>550000</v>
      </c>
      <c r="T463" s="9">
        <f t="shared" si="42"/>
        <v>11836</v>
      </c>
      <c r="U463" s="9">
        <f t="shared" si="42"/>
        <v>1511622700</v>
      </c>
      <c r="V463" s="10">
        <f t="shared" si="43"/>
        <v>0.8981243136928282</v>
      </c>
      <c r="W463" s="11">
        <f t="shared" si="44"/>
        <v>9983</v>
      </c>
      <c r="X463" s="11">
        <f t="shared" si="45"/>
        <v>1358175100</v>
      </c>
      <c r="Y463" s="11">
        <f t="shared" si="46"/>
        <v>135993.69928879096</v>
      </c>
      <c r="Z463" s="12">
        <f t="shared" si="47"/>
        <v>0.0003638474071605302</v>
      </c>
    </row>
    <row r="464" spans="1:26" ht="12.75">
      <c r="A464" s="4" t="s">
        <v>941</v>
      </c>
      <c r="B464" s="4" t="s">
        <v>942</v>
      </c>
      <c r="C464" s="3" t="s">
        <v>912</v>
      </c>
      <c r="D464" s="13">
        <v>543</v>
      </c>
      <c r="E464" s="13">
        <v>34193613</v>
      </c>
      <c r="F464" s="13">
        <v>2956</v>
      </c>
      <c r="G464" s="22">
        <v>554965324</v>
      </c>
      <c r="H464" s="13"/>
      <c r="I464" s="22"/>
      <c r="J464" s="13">
        <v>1</v>
      </c>
      <c r="K464" s="13">
        <v>1680</v>
      </c>
      <c r="L464" s="13">
        <v>239</v>
      </c>
      <c r="M464" s="22">
        <v>222514960</v>
      </c>
      <c r="N464" s="13">
        <v>200</v>
      </c>
      <c r="O464" s="13">
        <v>150161360</v>
      </c>
      <c r="P464" s="13">
        <v>32</v>
      </c>
      <c r="Q464" s="22">
        <v>35076600</v>
      </c>
      <c r="R464" s="13">
        <v>7</v>
      </c>
      <c r="S464" s="22">
        <v>37277000</v>
      </c>
      <c r="T464" s="9">
        <f t="shared" si="42"/>
        <v>3739</v>
      </c>
      <c r="U464" s="9">
        <f t="shared" si="42"/>
        <v>811675577</v>
      </c>
      <c r="V464" s="10">
        <f t="shared" si="43"/>
        <v>0.6837280062696773</v>
      </c>
      <c r="W464" s="11">
        <f t="shared" si="44"/>
        <v>2956</v>
      </c>
      <c r="X464" s="11">
        <f t="shared" si="45"/>
        <v>592242324</v>
      </c>
      <c r="Y464" s="11">
        <f t="shared" si="46"/>
        <v>187741.99052774018</v>
      </c>
      <c r="Z464" s="12">
        <f t="shared" si="47"/>
        <v>0.04592598453901737</v>
      </c>
    </row>
    <row r="465" spans="1:26" ht="12.75">
      <c r="A465" s="4" t="s">
        <v>943</v>
      </c>
      <c r="B465" s="4" t="s">
        <v>944</v>
      </c>
      <c r="C465" s="3" t="s">
        <v>945</v>
      </c>
      <c r="D465" s="13">
        <v>399</v>
      </c>
      <c r="E465" s="13">
        <v>8072100</v>
      </c>
      <c r="F465" s="13">
        <v>1058</v>
      </c>
      <c r="G465" s="22">
        <v>141414500</v>
      </c>
      <c r="H465" s="13">
        <v>220</v>
      </c>
      <c r="I465" s="22">
        <v>33316400</v>
      </c>
      <c r="J465" s="13">
        <v>459</v>
      </c>
      <c r="K465" s="13">
        <v>4910700</v>
      </c>
      <c r="L465" s="13">
        <v>29</v>
      </c>
      <c r="M465" s="22">
        <v>9287900</v>
      </c>
      <c r="N465" s="13">
        <v>29</v>
      </c>
      <c r="O465" s="13">
        <v>9287900</v>
      </c>
      <c r="P465" s="13"/>
      <c r="Q465" s="22"/>
      <c r="R465" s="13"/>
      <c r="S465" s="22"/>
      <c r="T465" s="9">
        <f t="shared" si="42"/>
        <v>2165</v>
      </c>
      <c r="U465" s="9">
        <f t="shared" si="42"/>
        <v>197001600</v>
      </c>
      <c r="V465" s="10">
        <f t="shared" si="43"/>
        <v>0.8869516795802673</v>
      </c>
      <c r="W465" s="11">
        <f t="shared" si="44"/>
        <v>1278</v>
      </c>
      <c r="X465" s="11">
        <f t="shared" si="45"/>
        <v>174730900</v>
      </c>
      <c r="Y465" s="11">
        <f t="shared" si="46"/>
        <v>136722.14397496087</v>
      </c>
      <c r="Z465" s="12">
        <f t="shared" si="47"/>
        <v>0</v>
      </c>
    </row>
    <row r="466" spans="1:26" ht="12.75">
      <c r="A466" s="4" t="s">
        <v>946</v>
      </c>
      <c r="B466" s="4" t="s">
        <v>947</v>
      </c>
      <c r="C466" s="3" t="s">
        <v>945</v>
      </c>
      <c r="D466" s="13">
        <v>67</v>
      </c>
      <c r="E466" s="13">
        <v>1351900</v>
      </c>
      <c r="F466" s="13">
        <v>480</v>
      </c>
      <c r="G466" s="22">
        <v>80908400</v>
      </c>
      <c r="H466" s="13">
        <v>5</v>
      </c>
      <c r="I466" s="22">
        <v>660200</v>
      </c>
      <c r="J466" s="13">
        <v>19</v>
      </c>
      <c r="K466" s="13">
        <v>97100</v>
      </c>
      <c r="L466" s="13">
        <v>60</v>
      </c>
      <c r="M466" s="22">
        <v>21264800</v>
      </c>
      <c r="N466" s="13">
        <v>60</v>
      </c>
      <c r="O466" s="13">
        <v>21264800</v>
      </c>
      <c r="P466" s="13"/>
      <c r="Q466" s="22"/>
      <c r="R466" s="13"/>
      <c r="S466" s="22"/>
      <c r="T466" s="9">
        <f t="shared" si="42"/>
        <v>631</v>
      </c>
      <c r="U466" s="9">
        <f t="shared" si="42"/>
        <v>104282400</v>
      </c>
      <c r="V466" s="10">
        <f t="shared" si="43"/>
        <v>0.7821895161599657</v>
      </c>
      <c r="W466" s="11">
        <f t="shared" si="44"/>
        <v>485</v>
      </c>
      <c r="X466" s="11">
        <f t="shared" si="45"/>
        <v>81568600</v>
      </c>
      <c r="Y466" s="11">
        <f t="shared" si="46"/>
        <v>168182.68041237115</v>
      </c>
      <c r="Z466" s="12">
        <f t="shared" si="47"/>
        <v>0</v>
      </c>
    </row>
    <row r="467" spans="1:26" ht="12.75">
      <c r="A467" s="4" t="s">
        <v>948</v>
      </c>
      <c r="B467" s="4" t="s">
        <v>949</v>
      </c>
      <c r="C467" s="3" t="s">
        <v>945</v>
      </c>
      <c r="D467" s="13">
        <v>156</v>
      </c>
      <c r="E467" s="13">
        <v>1458000</v>
      </c>
      <c r="F467" s="13">
        <v>540</v>
      </c>
      <c r="G467" s="22">
        <v>47158400</v>
      </c>
      <c r="H467" s="13">
        <v>44</v>
      </c>
      <c r="I467" s="22">
        <v>5420400</v>
      </c>
      <c r="J467" s="13">
        <v>94</v>
      </c>
      <c r="K467" s="13">
        <v>1004200</v>
      </c>
      <c r="L467" s="13">
        <v>10</v>
      </c>
      <c r="M467" s="22">
        <v>2656100</v>
      </c>
      <c r="N467" s="13">
        <v>10</v>
      </c>
      <c r="O467" s="13">
        <v>2656100</v>
      </c>
      <c r="P467" s="13"/>
      <c r="Q467" s="22"/>
      <c r="R467" s="13"/>
      <c r="S467" s="22"/>
      <c r="T467" s="9">
        <f t="shared" si="42"/>
        <v>844</v>
      </c>
      <c r="U467" s="9">
        <f t="shared" si="42"/>
        <v>57697100</v>
      </c>
      <c r="V467" s="10">
        <f t="shared" si="43"/>
        <v>0.9112901688299758</v>
      </c>
      <c r="W467" s="11">
        <f t="shared" si="44"/>
        <v>584</v>
      </c>
      <c r="X467" s="11">
        <f t="shared" si="45"/>
        <v>52578800</v>
      </c>
      <c r="Y467" s="11">
        <f t="shared" si="46"/>
        <v>90032.19178082192</v>
      </c>
      <c r="Z467" s="12">
        <f t="shared" si="47"/>
        <v>0</v>
      </c>
    </row>
    <row r="468" spans="1:26" ht="12.75">
      <c r="A468" s="4" t="s">
        <v>950</v>
      </c>
      <c r="B468" s="4" t="s">
        <v>951</v>
      </c>
      <c r="C468" s="3" t="s">
        <v>945</v>
      </c>
      <c r="D468" s="13">
        <v>181</v>
      </c>
      <c r="E468" s="13">
        <v>2469000</v>
      </c>
      <c r="F468" s="13">
        <v>501</v>
      </c>
      <c r="G468" s="22">
        <v>59410500</v>
      </c>
      <c r="H468" s="13">
        <v>188</v>
      </c>
      <c r="I468" s="22">
        <v>25789100</v>
      </c>
      <c r="J468" s="13">
        <v>389</v>
      </c>
      <c r="K468" s="13">
        <v>4205910</v>
      </c>
      <c r="L468" s="13">
        <v>11</v>
      </c>
      <c r="M468" s="22">
        <v>112741300</v>
      </c>
      <c r="N468" s="13">
        <v>10</v>
      </c>
      <c r="O468" s="13">
        <v>1527200</v>
      </c>
      <c r="P468" s="13">
        <v>1</v>
      </c>
      <c r="Q468" s="22">
        <v>111214100</v>
      </c>
      <c r="R468" s="13"/>
      <c r="S468" s="22"/>
      <c r="T468" s="9">
        <f t="shared" si="42"/>
        <v>1270</v>
      </c>
      <c r="U468" s="9">
        <f t="shared" si="42"/>
        <v>204615810</v>
      </c>
      <c r="V468" s="10">
        <f t="shared" si="43"/>
        <v>0.41638815690732794</v>
      </c>
      <c r="W468" s="11">
        <f t="shared" si="44"/>
        <v>689</v>
      </c>
      <c r="X468" s="11">
        <f t="shared" si="45"/>
        <v>85199600</v>
      </c>
      <c r="Y468" s="11">
        <f t="shared" si="46"/>
        <v>123656.89404934688</v>
      </c>
      <c r="Z468" s="12">
        <f t="shared" si="47"/>
        <v>0</v>
      </c>
    </row>
    <row r="469" spans="1:26" ht="12.75">
      <c r="A469" s="4" t="s">
        <v>952</v>
      </c>
      <c r="B469" s="4" t="s">
        <v>953</v>
      </c>
      <c r="C469" s="3" t="s">
        <v>945</v>
      </c>
      <c r="D469" s="13">
        <v>222</v>
      </c>
      <c r="E469" s="13">
        <v>3587000</v>
      </c>
      <c r="F469" s="13">
        <v>408</v>
      </c>
      <c r="G469" s="22">
        <v>68537100</v>
      </c>
      <c r="H469" s="13">
        <v>178</v>
      </c>
      <c r="I469" s="22">
        <v>45892800</v>
      </c>
      <c r="J469" s="13">
        <v>433</v>
      </c>
      <c r="K469" s="13">
        <v>7591300</v>
      </c>
      <c r="L469" s="13">
        <v>45</v>
      </c>
      <c r="M469" s="22">
        <v>97768400</v>
      </c>
      <c r="N469" s="13">
        <v>41</v>
      </c>
      <c r="O469" s="13">
        <v>45123000</v>
      </c>
      <c r="P469" s="13">
        <v>4</v>
      </c>
      <c r="Q469" s="22">
        <v>52645400</v>
      </c>
      <c r="R469" s="13"/>
      <c r="S469" s="22"/>
      <c r="T469" s="9">
        <f t="shared" si="42"/>
        <v>1286</v>
      </c>
      <c r="U469" s="9">
        <f t="shared" si="42"/>
        <v>223376600</v>
      </c>
      <c r="V469" s="10">
        <f t="shared" si="43"/>
        <v>0.5122734431448952</v>
      </c>
      <c r="W469" s="11">
        <f t="shared" si="44"/>
        <v>586</v>
      </c>
      <c r="X469" s="11">
        <f t="shared" si="45"/>
        <v>114429900</v>
      </c>
      <c r="Y469" s="11">
        <f t="shared" si="46"/>
        <v>195272.86689419794</v>
      </c>
      <c r="Z469" s="12">
        <f t="shared" si="47"/>
        <v>0</v>
      </c>
    </row>
    <row r="470" spans="1:26" ht="12.75">
      <c r="A470" s="4" t="s">
        <v>954</v>
      </c>
      <c r="B470" s="4" t="s">
        <v>955</v>
      </c>
      <c r="C470" s="3" t="s">
        <v>945</v>
      </c>
      <c r="D470" s="13">
        <v>227</v>
      </c>
      <c r="E470" s="13">
        <v>3506700</v>
      </c>
      <c r="F470" s="13">
        <v>577</v>
      </c>
      <c r="G470" s="22">
        <v>53707900</v>
      </c>
      <c r="H470" s="13">
        <v>108</v>
      </c>
      <c r="I470" s="22">
        <v>10864800</v>
      </c>
      <c r="J470" s="13">
        <v>256</v>
      </c>
      <c r="K470" s="13">
        <v>3164670</v>
      </c>
      <c r="L470" s="13">
        <v>49</v>
      </c>
      <c r="M470" s="22">
        <v>40355770</v>
      </c>
      <c r="N470" s="13">
        <v>35</v>
      </c>
      <c r="O470" s="13">
        <v>5218400</v>
      </c>
      <c r="P470" s="13">
        <v>14</v>
      </c>
      <c r="Q470" s="22">
        <v>35137370</v>
      </c>
      <c r="R470" s="13"/>
      <c r="S470" s="22"/>
      <c r="T470" s="9">
        <f t="shared" si="42"/>
        <v>1217</v>
      </c>
      <c r="U470" s="9">
        <f t="shared" si="42"/>
        <v>111599840</v>
      </c>
      <c r="V470" s="10">
        <f t="shared" si="43"/>
        <v>0.5786092524863835</v>
      </c>
      <c r="W470" s="11">
        <f t="shared" si="44"/>
        <v>685</v>
      </c>
      <c r="X470" s="11">
        <f t="shared" si="45"/>
        <v>64572700</v>
      </c>
      <c r="Y470" s="11">
        <f t="shared" si="46"/>
        <v>94266.71532846715</v>
      </c>
      <c r="Z470" s="12">
        <f t="shared" si="47"/>
        <v>0</v>
      </c>
    </row>
    <row r="471" spans="1:26" ht="12.75">
      <c r="A471" s="4" t="s">
        <v>956</v>
      </c>
      <c r="B471" s="4" t="s">
        <v>957</v>
      </c>
      <c r="C471" s="3" t="s">
        <v>945</v>
      </c>
      <c r="D471" s="13">
        <v>333</v>
      </c>
      <c r="E471" s="13">
        <v>2520300</v>
      </c>
      <c r="F471" s="13">
        <v>1224</v>
      </c>
      <c r="G471" s="22">
        <v>70678900</v>
      </c>
      <c r="H471" s="13"/>
      <c r="I471" s="22"/>
      <c r="J471" s="13"/>
      <c r="K471" s="13"/>
      <c r="L471" s="13">
        <v>120</v>
      </c>
      <c r="M471" s="22">
        <v>17174400</v>
      </c>
      <c r="N471" s="13">
        <v>108</v>
      </c>
      <c r="O471" s="13">
        <v>15001100</v>
      </c>
      <c r="P471" s="13"/>
      <c r="Q471" s="22"/>
      <c r="R471" s="13">
        <v>12</v>
      </c>
      <c r="S471" s="22">
        <v>2173300</v>
      </c>
      <c r="T471" s="9">
        <f t="shared" si="42"/>
        <v>1677</v>
      </c>
      <c r="U471" s="9">
        <f t="shared" si="42"/>
        <v>90373600</v>
      </c>
      <c r="V471" s="10">
        <f t="shared" si="43"/>
        <v>0.782074632414776</v>
      </c>
      <c r="W471" s="11">
        <f t="shared" si="44"/>
        <v>1224</v>
      </c>
      <c r="X471" s="11">
        <f t="shared" si="45"/>
        <v>72852200</v>
      </c>
      <c r="Y471" s="11">
        <f t="shared" si="46"/>
        <v>57744.19934640523</v>
      </c>
      <c r="Z471" s="12">
        <f t="shared" si="47"/>
        <v>0.024047952056795347</v>
      </c>
    </row>
    <row r="472" spans="1:26" ht="12.75">
      <c r="A472" s="4" t="s">
        <v>958</v>
      </c>
      <c r="B472" s="4" t="s">
        <v>959</v>
      </c>
      <c r="C472" s="3" t="s">
        <v>945</v>
      </c>
      <c r="D472" s="13">
        <v>829</v>
      </c>
      <c r="E472" s="13">
        <v>15202700</v>
      </c>
      <c r="F472" s="13">
        <v>4614</v>
      </c>
      <c r="G472" s="22">
        <v>476106900</v>
      </c>
      <c r="H472" s="13">
        <v>52</v>
      </c>
      <c r="I472" s="22">
        <v>6655800</v>
      </c>
      <c r="J472" s="13">
        <v>216</v>
      </c>
      <c r="K472" s="13">
        <v>2027200</v>
      </c>
      <c r="L472" s="13">
        <v>215</v>
      </c>
      <c r="M472" s="22">
        <v>247040900</v>
      </c>
      <c r="N472" s="13">
        <v>198</v>
      </c>
      <c r="O472" s="13">
        <v>79372000</v>
      </c>
      <c r="P472" s="13">
        <v>3</v>
      </c>
      <c r="Q472" s="22">
        <v>150155900</v>
      </c>
      <c r="R472" s="13">
        <v>14</v>
      </c>
      <c r="S472" s="22">
        <v>17513000</v>
      </c>
      <c r="T472" s="9">
        <f t="shared" si="42"/>
        <v>5926</v>
      </c>
      <c r="U472" s="9">
        <f t="shared" si="42"/>
        <v>747033500</v>
      </c>
      <c r="V472" s="10">
        <f t="shared" si="43"/>
        <v>0.6462396934006306</v>
      </c>
      <c r="W472" s="11">
        <f t="shared" si="44"/>
        <v>4666</v>
      </c>
      <c r="X472" s="11">
        <f t="shared" si="45"/>
        <v>500275700</v>
      </c>
      <c r="Y472" s="11">
        <f t="shared" si="46"/>
        <v>103463.9305615088</v>
      </c>
      <c r="Z472" s="12">
        <f t="shared" si="47"/>
        <v>0.023443393100844874</v>
      </c>
    </row>
    <row r="473" spans="1:26" ht="12.75">
      <c r="A473" s="4" t="s">
        <v>960</v>
      </c>
      <c r="B473" s="4" t="s">
        <v>961</v>
      </c>
      <c r="C473" s="3" t="s">
        <v>945</v>
      </c>
      <c r="D473" s="13">
        <v>210</v>
      </c>
      <c r="E473" s="13">
        <v>11321700</v>
      </c>
      <c r="F473" s="13">
        <v>1179</v>
      </c>
      <c r="G473" s="22">
        <v>338861400</v>
      </c>
      <c r="H473" s="13">
        <v>232</v>
      </c>
      <c r="I473" s="22">
        <v>66921200</v>
      </c>
      <c r="J473" s="13">
        <v>441</v>
      </c>
      <c r="K473" s="13">
        <v>9557400</v>
      </c>
      <c r="L473" s="13">
        <v>72</v>
      </c>
      <c r="M473" s="22">
        <v>56830000</v>
      </c>
      <c r="N473" s="13">
        <v>66</v>
      </c>
      <c r="O473" s="13">
        <v>47711700</v>
      </c>
      <c r="P473" s="13">
        <v>2</v>
      </c>
      <c r="Q473" s="22">
        <v>1652000</v>
      </c>
      <c r="R473" s="13">
        <v>4</v>
      </c>
      <c r="S473" s="22">
        <v>7466300</v>
      </c>
      <c r="T473" s="9">
        <f t="shared" si="42"/>
        <v>2134</v>
      </c>
      <c r="U473" s="9">
        <f t="shared" si="42"/>
        <v>483491700</v>
      </c>
      <c r="V473" s="10">
        <f t="shared" si="43"/>
        <v>0.8392752140315956</v>
      </c>
      <c r="W473" s="11">
        <f t="shared" si="44"/>
        <v>1411</v>
      </c>
      <c r="X473" s="11">
        <f t="shared" si="45"/>
        <v>413248900</v>
      </c>
      <c r="Y473" s="11">
        <f t="shared" si="46"/>
        <v>287585.1169383416</v>
      </c>
      <c r="Z473" s="12">
        <f t="shared" si="47"/>
        <v>0.015442457440324209</v>
      </c>
    </row>
    <row r="474" spans="1:26" ht="12.75">
      <c r="A474" s="4" t="s">
        <v>962</v>
      </c>
      <c r="B474" s="4" t="s">
        <v>963</v>
      </c>
      <c r="C474" s="3" t="s">
        <v>945</v>
      </c>
      <c r="D474" s="13">
        <v>483</v>
      </c>
      <c r="E474" s="13">
        <v>18678500</v>
      </c>
      <c r="F474" s="13">
        <v>2540</v>
      </c>
      <c r="G474" s="22">
        <v>463937500</v>
      </c>
      <c r="H474" s="13">
        <v>284</v>
      </c>
      <c r="I474" s="22">
        <v>51587700</v>
      </c>
      <c r="J474" s="13">
        <v>618</v>
      </c>
      <c r="K474" s="13">
        <v>5251400</v>
      </c>
      <c r="L474" s="13">
        <v>79</v>
      </c>
      <c r="M474" s="22">
        <v>53041200</v>
      </c>
      <c r="N474" s="13">
        <v>79</v>
      </c>
      <c r="O474" s="13">
        <v>53041200</v>
      </c>
      <c r="P474" s="13"/>
      <c r="Q474" s="22"/>
      <c r="R474" s="13"/>
      <c r="S474" s="22"/>
      <c r="T474" s="9">
        <f t="shared" si="42"/>
        <v>4004</v>
      </c>
      <c r="U474" s="9">
        <f t="shared" si="42"/>
        <v>592496300</v>
      </c>
      <c r="V474" s="10">
        <f t="shared" si="43"/>
        <v>0.8700901592128086</v>
      </c>
      <c r="W474" s="11">
        <f t="shared" si="44"/>
        <v>2824</v>
      </c>
      <c r="X474" s="11">
        <f t="shared" si="45"/>
        <v>515525200</v>
      </c>
      <c r="Y474" s="11">
        <f t="shared" si="46"/>
        <v>182551.4164305949</v>
      </c>
      <c r="Z474" s="12">
        <f t="shared" si="47"/>
        <v>0</v>
      </c>
    </row>
    <row r="475" spans="1:26" ht="12.75">
      <c r="A475" s="4" t="s">
        <v>964</v>
      </c>
      <c r="B475" s="4" t="s">
        <v>965</v>
      </c>
      <c r="C475" s="3" t="s">
        <v>945</v>
      </c>
      <c r="D475" s="13">
        <v>338</v>
      </c>
      <c r="E475" s="13">
        <v>4200100</v>
      </c>
      <c r="F475" s="13">
        <v>829</v>
      </c>
      <c r="G475" s="22">
        <v>84064900</v>
      </c>
      <c r="H475" s="13">
        <v>151</v>
      </c>
      <c r="I475" s="22">
        <v>18240400</v>
      </c>
      <c r="J475" s="13">
        <v>352</v>
      </c>
      <c r="K475" s="13">
        <v>3454000</v>
      </c>
      <c r="L475" s="13">
        <v>56</v>
      </c>
      <c r="M475" s="22">
        <v>11110200</v>
      </c>
      <c r="N475" s="13">
        <v>55</v>
      </c>
      <c r="O475" s="13">
        <v>10807600</v>
      </c>
      <c r="P475" s="13"/>
      <c r="Q475" s="22"/>
      <c r="R475" s="13">
        <v>1</v>
      </c>
      <c r="S475" s="22">
        <v>302600</v>
      </c>
      <c r="T475" s="9">
        <f t="shared" si="42"/>
        <v>1726</v>
      </c>
      <c r="U475" s="9">
        <f t="shared" si="42"/>
        <v>121069600</v>
      </c>
      <c r="V475" s="10">
        <f t="shared" si="43"/>
        <v>0.8450122904511124</v>
      </c>
      <c r="W475" s="11">
        <f t="shared" si="44"/>
        <v>980</v>
      </c>
      <c r="X475" s="11">
        <f t="shared" si="45"/>
        <v>102607900</v>
      </c>
      <c r="Y475" s="11">
        <f t="shared" si="46"/>
        <v>104393.16326530612</v>
      </c>
      <c r="Z475" s="12">
        <f t="shared" si="47"/>
        <v>0.002499388781329087</v>
      </c>
    </row>
    <row r="476" spans="1:26" ht="12.75">
      <c r="A476" s="4" t="s">
        <v>966</v>
      </c>
      <c r="B476" s="4" t="s">
        <v>967</v>
      </c>
      <c r="C476" s="3" t="s">
        <v>945</v>
      </c>
      <c r="D476" s="13">
        <v>267</v>
      </c>
      <c r="E476" s="13">
        <v>5065500</v>
      </c>
      <c r="F476" s="13">
        <v>1551</v>
      </c>
      <c r="G476" s="22">
        <v>155733400</v>
      </c>
      <c r="H476" s="13">
        <v>4</v>
      </c>
      <c r="I476" s="22">
        <v>534900</v>
      </c>
      <c r="J476" s="13">
        <v>9</v>
      </c>
      <c r="K476" s="13">
        <v>165800</v>
      </c>
      <c r="L476" s="13">
        <v>159</v>
      </c>
      <c r="M476" s="22">
        <v>92026208</v>
      </c>
      <c r="N476" s="13">
        <v>135</v>
      </c>
      <c r="O476" s="13">
        <v>53904890</v>
      </c>
      <c r="P476" s="13">
        <v>15</v>
      </c>
      <c r="Q476" s="22">
        <v>20213818</v>
      </c>
      <c r="R476" s="13">
        <v>9</v>
      </c>
      <c r="S476" s="22">
        <v>17907500</v>
      </c>
      <c r="T476" s="9">
        <f t="shared" si="42"/>
        <v>1990</v>
      </c>
      <c r="U476" s="9">
        <f t="shared" si="42"/>
        <v>253525808</v>
      </c>
      <c r="V476" s="10">
        <f t="shared" si="43"/>
        <v>0.616380246385015</v>
      </c>
      <c r="W476" s="11">
        <f t="shared" si="44"/>
        <v>1555</v>
      </c>
      <c r="X476" s="11">
        <f t="shared" si="45"/>
        <v>174175800</v>
      </c>
      <c r="Y476" s="11">
        <f t="shared" si="46"/>
        <v>100494.08360128617</v>
      </c>
      <c r="Z476" s="12">
        <f t="shared" si="47"/>
        <v>0.07063383464298041</v>
      </c>
    </row>
    <row r="477" spans="1:26" ht="12.75">
      <c r="A477" s="4" t="s">
        <v>968</v>
      </c>
      <c r="B477" s="4" t="s">
        <v>969</v>
      </c>
      <c r="C477" s="3" t="s">
        <v>945</v>
      </c>
      <c r="D477" s="13">
        <v>452</v>
      </c>
      <c r="E477" s="13">
        <v>9919400</v>
      </c>
      <c r="F477" s="13">
        <v>2453</v>
      </c>
      <c r="G477" s="22">
        <v>202364425</v>
      </c>
      <c r="H477" s="13">
        <v>74</v>
      </c>
      <c r="I477" s="22">
        <v>7260250</v>
      </c>
      <c r="J477" s="13">
        <v>162</v>
      </c>
      <c r="K477" s="13">
        <v>1951220</v>
      </c>
      <c r="L477" s="13">
        <v>184</v>
      </c>
      <c r="M477" s="22">
        <v>123310010</v>
      </c>
      <c r="N477" s="13">
        <v>165</v>
      </c>
      <c r="O477" s="13">
        <v>64767810</v>
      </c>
      <c r="P477" s="13">
        <v>11</v>
      </c>
      <c r="Q477" s="22">
        <v>43344200</v>
      </c>
      <c r="R477" s="13">
        <v>8</v>
      </c>
      <c r="S477" s="22">
        <v>15198000</v>
      </c>
      <c r="T477" s="9">
        <f t="shared" si="42"/>
        <v>3325</v>
      </c>
      <c r="U477" s="9">
        <f t="shared" si="42"/>
        <v>344805305</v>
      </c>
      <c r="V477" s="10">
        <f t="shared" si="43"/>
        <v>0.6079508405475375</v>
      </c>
      <c r="W477" s="11">
        <f t="shared" si="44"/>
        <v>2527</v>
      </c>
      <c r="X477" s="11">
        <f t="shared" si="45"/>
        <v>224822675</v>
      </c>
      <c r="Y477" s="11">
        <f t="shared" si="46"/>
        <v>82953.96715472893</v>
      </c>
      <c r="Z477" s="12">
        <f t="shared" si="47"/>
        <v>0.044077048060498954</v>
      </c>
    </row>
    <row r="478" spans="1:26" ht="12.75">
      <c r="A478" s="4" t="s">
        <v>970</v>
      </c>
      <c r="B478" s="4" t="s">
        <v>971</v>
      </c>
      <c r="C478" s="3" t="s">
        <v>945</v>
      </c>
      <c r="D478" s="13">
        <v>154</v>
      </c>
      <c r="E478" s="13">
        <v>13894600</v>
      </c>
      <c r="F478" s="13">
        <v>881</v>
      </c>
      <c r="G478" s="22">
        <v>206911500</v>
      </c>
      <c r="H478" s="13">
        <v>306</v>
      </c>
      <c r="I478" s="22">
        <v>83709000</v>
      </c>
      <c r="J478" s="13">
        <v>680</v>
      </c>
      <c r="K478" s="13">
        <v>10859650</v>
      </c>
      <c r="L478" s="13">
        <v>54</v>
      </c>
      <c r="M478" s="22">
        <v>24884000</v>
      </c>
      <c r="N478" s="13">
        <v>54</v>
      </c>
      <c r="O478" s="13">
        <v>24884000</v>
      </c>
      <c r="P478" s="13"/>
      <c r="Q478" s="22"/>
      <c r="R478" s="13"/>
      <c r="S478" s="22"/>
      <c r="T478" s="9">
        <f t="shared" si="42"/>
        <v>2075</v>
      </c>
      <c r="U478" s="9">
        <f t="shared" si="42"/>
        <v>340258750</v>
      </c>
      <c r="V478" s="10">
        <f t="shared" si="43"/>
        <v>0.8541161689449573</v>
      </c>
      <c r="W478" s="11">
        <f t="shared" si="44"/>
        <v>1187</v>
      </c>
      <c r="X478" s="11">
        <f t="shared" si="45"/>
        <v>290620500</v>
      </c>
      <c r="Y478" s="11">
        <f t="shared" si="46"/>
        <v>244836.14153327717</v>
      </c>
      <c r="Z478" s="12">
        <f t="shared" si="47"/>
        <v>0</v>
      </c>
    </row>
    <row r="479" spans="1:26" ht="12.75">
      <c r="A479" s="4" t="s">
        <v>972</v>
      </c>
      <c r="B479" s="4" t="s">
        <v>973</v>
      </c>
      <c r="C479" s="3" t="s">
        <v>945</v>
      </c>
      <c r="D479" s="13">
        <v>110</v>
      </c>
      <c r="E479" s="13">
        <v>2133300</v>
      </c>
      <c r="F479" s="13">
        <v>1072</v>
      </c>
      <c r="G479" s="22">
        <v>123635900</v>
      </c>
      <c r="H479" s="13">
        <v>1</v>
      </c>
      <c r="I479" s="22">
        <v>63900</v>
      </c>
      <c r="J479" s="13">
        <v>12</v>
      </c>
      <c r="K479" s="13">
        <v>66400</v>
      </c>
      <c r="L479" s="13">
        <v>88</v>
      </c>
      <c r="M479" s="22">
        <v>25883600</v>
      </c>
      <c r="N479" s="13">
        <v>78</v>
      </c>
      <c r="O479" s="13">
        <v>17780400</v>
      </c>
      <c r="P479" s="13"/>
      <c r="Q479" s="22"/>
      <c r="R479" s="13">
        <v>10</v>
      </c>
      <c r="S479" s="22">
        <v>8103200</v>
      </c>
      <c r="T479" s="9">
        <f t="shared" si="42"/>
        <v>1283</v>
      </c>
      <c r="U479" s="9">
        <f t="shared" si="42"/>
        <v>151783100</v>
      </c>
      <c r="V479" s="10">
        <f t="shared" si="43"/>
        <v>0.8149774250229439</v>
      </c>
      <c r="W479" s="11">
        <f t="shared" si="44"/>
        <v>1073</v>
      </c>
      <c r="X479" s="11">
        <f t="shared" si="45"/>
        <v>131803000</v>
      </c>
      <c r="Y479" s="11">
        <f t="shared" si="46"/>
        <v>115284.06337371854</v>
      </c>
      <c r="Z479" s="12">
        <f t="shared" si="47"/>
        <v>0.053386707742825126</v>
      </c>
    </row>
    <row r="480" spans="1:26" ht="12.75">
      <c r="A480" s="4" t="s">
        <v>974</v>
      </c>
      <c r="B480" s="4" t="s">
        <v>975</v>
      </c>
      <c r="C480" s="3" t="s">
        <v>976</v>
      </c>
      <c r="D480" s="13">
        <v>87</v>
      </c>
      <c r="E480" s="13">
        <v>14943900</v>
      </c>
      <c r="F480" s="13">
        <v>4049</v>
      </c>
      <c r="G480" s="22">
        <v>1570628976</v>
      </c>
      <c r="H480" s="13">
        <v>212</v>
      </c>
      <c r="I480" s="22">
        <v>468504300</v>
      </c>
      <c r="J480" s="13">
        <v>309</v>
      </c>
      <c r="K480" s="13">
        <v>3319380</v>
      </c>
      <c r="L480" s="13">
        <v>131</v>
      </c>
      <c r="M480" s="22">
        <v>546887200</v>
      </c>
      <c r="N480" s="13">
        <v>130</v>
      </c>
      <c r="O480" s="13">
        <v>546437200</v>
      </c>
      <c r="P480" s="13">
        <v>1</v>
      </c>
      <c r="Q480" s="22">
        <v>450000</v>
      </c>
      <c r="R480" s="13"/>
      <c r="S480" s="22"/>
      <c r="T480" s="9">
        <f t="shared" si="42"/>
        <v>4788</v>
      </c>
      <c r="U480" s="9">
        <f t="shared" si="42"/>
        <v>2604283756</v>
      </c>
      <c r="V480" s="10">
        <f t="shared" si="43"/>
        <v>0.7829919728608866</v>
      </c>
      <c r="W480" s="11">
        <f t="shared" si="44"/>
        <v>4261</v>
      </c>
      <c r="X480" s="11">
        <f t="shared" si="45"/>
        <v>2039133276</v>
      </c>
      <c r="Y480" s="11">
        <f t="shared" si="46"/>
        <v>478557.4456700305</v>
      </c>
      <c r="Z480" s="12">
        <f t="shared" si="47"/>
        <v>0</v>
      </c>
    </row>
    <row r="481" spans="1:26" ht="12.75">
      <c r="A481" s="4" t="s">
        <v>977</v>
      </c>
      <c r="B481" s="4" t="s">
        <v>978</v>
      </c>
      <c r="C481" s="3" t="s">
        <v>976</v>
      </c>
      <c r="D481" s="13">
        <v>304</v>
      </c>
      <c r="E481" s="13">
        <v>38810400</v>
      </c>
      <c r="F481" s="13">
        <v>9489</v>
      </c>
      <c r="G481" s="22">
        <v>6211176500</v>
      </c>
      <c r="H481" s="13">
        <v>29</v>
      </c>
      <c r="I481" s="22">
        <v>23098000</v>
      </c>
      <c r="J481" s="13">
        <v>51</v>
      </c>
      <c r="K481" s="13">
        <v>336800</v>
      </c>
      <c r="L481" s="13">
        <v>169</v>
      </c>
      <c r="M481" s="22">
        <v>864810100</v>
      </c>
      <c r="N481" s="13">
        <v>160</v>
      </c>
      <c r="O481" s="13">
        <v>848521100</v>
      </c>
      <c r="P481" s="13">
        <v>7</v>
      </c>
      <c r="Q481" s="22">
        <v>7748900</v>
      </c>
      <c r="R481" s="13">
        <v>2</v>
      </c>
      <c r="S481" s="22">
        <v>8540100</v>
      </c>
      <c r="T481" s="9">
        <f t="shared" si="42"/>
        <v>10042</v>
      </c>
      <c r="U481" s="9">
        <f t="shared" si="42"/>
        <v>7138231800</v>
      </c>
      <c r="V481" s="10">
        <f t="shared" si="43"/>
        <v>0.873363975095345</v>
      </c>
      <c r="W481" s="11">
        <f t="shared" si="44"/>
        <v>9518</v>
      </c>
      <c r="X481" s="11">
        <f t="shared" si="45"/>
        <v>6242814600</v>
      </c>
      <c r="Y481" s="11">
        <f t="shared" si="46"/>
        <v>654998.371506619</v>
      </c>
      <c r="Z481" s="12">
        <f t="shared" si="47"/>
        <v>0.0011963887191222902</v>
      </c>
    </row>
    <row r="482" spans="1:26" ht="12.75">
      <c r="A482" s="4" t="s">
        <v>979</v>
      </c>
      <c r="B482" s="4" t="s">
        <v>980</v>
      </c>
      <c r="C482" s="3" t="s">
        <v>976</v>
      </c>
      <c r="D482" s="13">
        <v>152</v>
      </c>
      <c r="E482" s="13">
        <v>40959700</v>
      </c>
      <c r="F482" s="13">
        <v>2494</v>
      </c>
      <c r="G482" s="22">
        <v>2294001600</v>
      </c>
      <c r="H482" s="13">
        <v>60</v>
      </c>
      <c r="I482" s="22">
        <v>124555000</v>
      </c>
      <c r="J482" s="13">
        <v>101</v>
      </c>
      <c r="K482" s="13">
        <v>509780</v>
      </c>
      <c r="L482" s="13">
        <v>205</v>
      </c>
      <c r="M482" s="22">
        <v>212304400</v>
      </c>
      <c r="N482" s="13">
        <v>167</v>
      </c>
      <c r="O482" s="13">
        <v>182741600</v>
      </c>
      <c r="P482" s="13">
        <v>26</v>
      </c>
      <c r="Q482" s="22">
        <v>20673500</v>
      </c>
      <c r="R482" s="13">
        <v>12</v>
      </c>
      <c r="S482" s="22">
        <v>8889300</v>
      </c>
      <c r="T482" s="9">
        <f t="shared" si="42"/>
        <v>3012</v>
      </c>
      <c r="U482" s="9">
        <f t="shared" si="42"/>
        <v>2672330480</v>
      </c>
      <c r="V482" s="10">
        <f t="shared" si="43"/>
        <v>0.9050364908459975</v>
      </c>
      <c r="W482" s="11">
        <f t="shared" si="44"/>
        <v>2554</v>
      </c>
      <c r="X482" s="11">
        <f t="shared" si="45"/>
        <v>2427445900</v>
      </c>
      <c r="Y482" s="11">
        <f t="shared" si="46"/>
        <v>946968.1284259984</v>
      </c>
      <c r="Z482" s="12">
        <f t="shared" si="47"/>
        <v>0.00332642241164723</v>
      </c>
    </row>
    <row r="483" spans="1:26" ht="12.75">
      <c r="A483" s="4" t="s">
        <v>981</v>
      </c>
      <c r="B483" s="4" t="s">
        <v>982</v>
      </c>
      <c r="C483" s="3" t="s">
        <v>976</v>
      </c>
      <c r="D483" s="13">
        <v>46</v>
      </c>
      <c r="E483" s="13">
        <v>3086800</v>
      </c>
      <c r="F483" s="13">
        <v>2308</v>
      </c>
      <c r="G483" s="22">
        <v>340292000</v>
      </c>
      <c r="H483" s="13"/>
      <c r="I483" s="22"/>
      <c r="J483" s="13"/>
      <c r="K483" s="13"/>
      <c r="L483" s="13">
        <v>246</v>
      </c>
      <c r="M483" s="22">
        <v>80090900</v>
      </c>
      <c r="N483" s="13">
        <v>220</v>
      </c>
      <c r="O483" s="13">
        <v>59082200</v>
      </c>
      <c r="P483" s="13">
        <v>1</v>
      </c>
      <c r="Q483" s="22">
        <v>763300</v>
      </c>
      <c r="R483" s="13">
        <v>25</v>
      </c>
      <c r="S483" s="22">
        <v>20245400</v>
      </c>
      <c r="T483" s="9">
        <f t="shared" si="42"/>
        <v>2600</v>
      </c>
      <c r="U483" s="9">
        <f t="shared" si="42"/>
        <v>423469700</v>
      </c>
      <c r="V483" s="10">
        <f t="shared" si="43"/>
        <v>0.8035805159141256</v>
      </c>
      <c r="W483" s="11">
        <f t="shared" si="44"/>
        <v>2308</v>
      </c>
      <c r="X483" s="11">
        <f t="shared" si="45"/>
        <v>360537400</v>
      </c>
      <c r="Y483" s="11">
        <f t="shared" si="46"/>
        <v>147440.20797227038</v>
      </c>
      <c r="Z483" s="12">
        <f t="shared" si="47"/>
        <v>0.04780837920635172</v>
      </c>
    </row>
    <row r="484" spans="1:26" ht="12.75">
      <c r="A484" s="4" t="s">
        <v>983</v>
      </c>
      <c r="B484" s="4" t="s">
        <v>984</v>
      </c>
      <c r="C484" s="3" t="s">
        <v>976</v>
      </c>
      <c r="D484" s="13">
        <v>158</v>
      </c>
      <c r="E484" s="13">
        <v>24572100</v>
      </c>
      <c r="F484" s="13">
        <v>4788</v>
      </c>
      <c r="G484" s="22">
        <v>2282796800</v>
      </c>
      <c r="H484" s="13">
        <v>60</v>
      </c>
      <c r="I484" s="22">
        <v>36287000</v>
      </c>
      <c r="J484" s="13">
        <v>108</v>
      </c>
      <c r="K484" s="13">
        <v>1443400</v>
      </c>
      <c r="L484" s="13">
        <v>336</v>
      </c>
      <c r="M484" s="22">
        <v>759701400</v>
      </c>
      <c r="N484" s="13">
        <v>146</v>
      </c>
      <c r="O484" s="13">
        <v>202426400</v>
      </c>
      <c r="P484" s="13">
        <v>189</v>
      </c>
      <c r="Q484" s="22">
        <v>529423800</v>
      </c>
      <c r="R484" s="13">
        <v>1</v>
      </c>
      <c r="S484" s="22">
        <v>27851200</v>
      </c>
      <c r="T484" s="9">
        <f t="shared" si="42"/>
        <v>5450</v>
      </c>
      <c r="U484" s="9">
        <f t="shared" si="42"/>
        <v>3104800700</v>
      </c>
      <c r="V484" s="10">
        <f t="shared" si="43"/>
        <v>0.7469348354630299</v>
      </c>
      <c r="W484" s="11">
        <f t="shared" si="44"/>
        <v>4848</v>
      </c>
      <c r="X484" s="11">
        <f t="shared" si="45"/>
        <v>2346935000</v>
      </c>
      <c r="Y484" s="11">
        <f t="shared" si="46"/>
        <v>478358.8696369637</v>
      </c>
      <c r="Z484" s="12">
        <f t="shared" si="47"/>
        <v>0.008970366439301563</v>
      </c>
    </row>
    <row r="485" spans="1:26" ht="12.75">
      <c r="A485" s="4" t="s">
        <v>985</v>
      </c>
      <c r="B485" s="4" t="s">
        <v>986</v>
      </c>
      <c r="C485" s="3" t="s">
        <v>976</v>
      </c>
      <c r="D485" s="13">
        <v>765</v>
      </c>
      <c r="E485" s="13">
        <v>139533300</v>
      </c>
      <c r="F485" s="13">
        <v>14665</v>
      </c>
      <c r="G485" s="22">
        <v>6852458800</v>
      </c>
      <c r="H485" s="13">
        <v>10</v>
      </c>
      <c r="I485" s="22">
        <v>6313200</v>
      </c>
      <c r="J485" s="13">
        <v>37</v>
      </c>
      <c r="K485" s="13">
        <v>122100</v>
      </c>
      <c r="L485" s="13">
        <v>439</v>
      </c>
      <c r="M485" s="22">
        <v>2170308100</v>
      </c>
      <c r="N485" s="13">
        <v>379</v>
      </c>
      <c r="O485" s="13">
        <v>1757447900</v>
      </c>
      <c r="P485" s="13">
        <v>47</v>
      </c>
      <c r="Q485" s="22">
        <v>364458400</v>
      </c>
      <c r="R485" s="13">
        <v>13</v>
      </c>
      <c r="S485" s="22">
        <v>48401800</v>
      </c>
      <c r="T485" s="9">
        <f t="shared" si="42"/>
        <v>15916</v>
      </c>
      <c r="U485" s="9">
        <f t="shared" si="42"/>
        <v>9168735500</v>
      </c>
      <c r="V485" s="10">
        <f t="shared" si="43"/>
        <v>0.7480608421957422</v>
      </c>
      <c r="W485" s="11">
        <f t="shared" si="44"/>
        <v>14675</v>
      </c>
      <c r="X485" s="11">
        <f t="shared" si="45"/>
        <v>6907173800</v>
      </c>
      <c r="Y485" s="11">
        <f t="shared" si="46"/>
        <v>467377.9897785349</v>
      </c>
      <c r="Z485" s="12">
        <f t="shared" si="47"/>
        <v>0.005279004940212312</v>
      </c>
    </row>
    <row r="486" spans="1:26" ht="12.75">
      <c r="A486" s="4" t="s">
        <v>987</v>
      </c>
      <c r="B486" s="4" t="s">
        <v>988</v>
      </c>
      <c r="C486" s="3" t="s">
        <v>976</v>
      </c>
      <c r="D486" s="13">
        <v>20</v>
      </c>
      <c r="E486" s="13">
        <v>10497800</v>
      </c>
      <c r="F486" s="13">
        <v>310</v>
      </c>
      <c r="G486" s="22">
        <v>334123100</v>
      </c>
      <c r="H486" s="13">
        <v>43</v>
      </c>
      <c r="I486" s="22">
        <v>99353500</v>
      </c>
      <c r="J486" s="13">
        <v>55</v>
      </c>
      <c r="K486" s="13">
        <v>382650</v>
      </c>
      <c r="L486" s="13">
        <v>29</v>
      </c>
      <c r="M486" s="22">
        <v>33171900</v>
      </c>
      <c r="N486" s="13">
        <v>28</v>
      </c>
      <c r="O486" s="13">
        <v>32742900</v>
      </c>
      <c r="P486" s="13"/>
      <c r="Q486" s="22"/>
      <c r="R486" s="13">
        <v>1</v>
      </c>
      <c r="S486" s="22">
        <v>429000</v>
      </c>
      <c r="T486" s="9">
        <f t="shared" si="42"/>
        <v>457</v>
      </c>
      <c r="U486" s="9">
        <f t="shared" si="42"/>
        <v>477528950</v>
      </c>
      <c r="V486" s="10">
        <f t="shared" si="43"/>
        <v>0.9077493626302656</v>
      </c>
      <c r="W486" s="11">
        <f t="shared" si="44"/>
        <v>353</v>
      </c>
      <c r="X486" s="11">
        <f t="shared" si="45"/>
        <v>433905600</v>
      </c>
      <c r="Y486" s="11">
        <f t="shared" si="46"/>
        <v>1227979.0368271954</v>
      </c>
      <c r="Z486" s="12">
        <f t="shared" si="47"/>
        <v>0.0008983748524565893</v>
      </c>
    </row>
    <row r="487" spans="1:26" ht="12.75">
      <c r="A487" s="4" t="s">
        <v>989</v>
      </c>
      <c r="B487" s="4" t="s">
        <v>475</v>
      </c>
      <c r="C487" s="3" t="s">
        <v>976</v>
      </c>
      <c r="D487" s="13">
        <v>1377</v>
      </c>
      <c r="E487" s="13">
        <v>138567850</v>
      </c>
      <c r="F487" s="13">
        <v>18711</v>
      </c>
      <c r="G487" s="22">
        <v>6629723030</v>
      </c>
      <c r="H487" s="13">
        <v>124</v>
      </c>
      <c r="I487" s="22">
        <v>61565800</v>
      </c>
      <c r="J487" s="13">
        <v>234</v>
      </c>
      <c r="K487" s="13">
        <v>2638900</v>
      </c>
      <c r="L487" s="13">
        <v>663</v>
      </c>
      <c r="M487" s="22">
        <v>1924710700</v>
      </c>
      <c r="N487" s="13">
        <v>473</v>
      </c>
      <c r="O487" s="13">
        <v>991258400</v>
      </c>
      <c r="P487" s="13">
        <v>164</v>
      </c>
      <c r="Q487" s="22">
        <v>667004600</v>
      </c>
      <c r="R487" s="13">
        <v>26</v>
      </c>
      <c r="S487" s="22">
        <v>266447700</v>
      </c>
      <c r="T487" s="9">
        <f t="shared" si="42"/>
        <v>21109</v>
      </c>
      <c r="U487" s="9">
        <f t="shared" si="42"/>
        <v>8757206280</v>
      </c>
      <c r="V487" s="10">
        <f t="shared" si="43"/>
        <v>0.7640894385783499</v>
      </c>
      <c r="W487" s="11">
        <f t="shared" si="44"/>
        <v>18835</v>
      </c>
      <c r="X487" s="11">
        <f t="shared" si="45"/>
        <v>6957736530</v>
      </c>
      <c r="Y487" s="11">
        <f t="shared" si="46"/>
        <v>355258.2336076453</v>
      </c>
      <c r="Z487" s="12">
        <f t="shared" si="47"/>
        <v>0.03042610753711742</v>
      </c>
    </row>
    <row r="488" spans="1:26" ht="12.75">
      <c r="A488" s="4" t="s">
        <v>990</v>
      </c>
      <c r="B488" s="4" t="s">
        <v>991</v>
      </c>
      <c r="C488" s="3" t="s">
        <v>976</v>
      </c>
      <c r="D488" s="13">
        <v>172</v>
      </c>
      <c r="E488" s="13">
        <v>24438200</v>
      </c>
      <c r="F488" s="13">
        <v>2335</v>
      </c>
      <c r="G488" s="22">
        <v>1198628800</v>
      </c>
      <c r="H488" s="13"/>
      <c r="I488" s="22"/>
      <c r="J488" s="13">
        <v>1</v>
      </c>
      <c r="K488" s="13">
        <v>1100</v>
      </c>
      <c r="L488" s="13">
        <v>192</v>
      </c>
      <c r="M488" s="22">
        <v>231704800</v>
      </c>
      <c r="N488" s="13">
        <v>175</v>
      </c>
      <c r="O488" s="13">
        <v>211668100</v>
      </c>
      <c r="P488" s="13">
        <v>9</v>
      </c>
      <c r="Q488" s="22">
        <v>13671500</v>
      </c>
      <c r="R488" s="13">
        <v>8</v>
      </c>
      <c r="S488" s="22">
        <v>6365200</v>
      </c>
      <c r="T488" s="9">
        <f t="shared" si="42"/>
        <v>2700</v>
      </c>
      <c r="U488" s="9">
        <f t="shared" si="42"/>
        <v>1454772900</v>
      </c>
      <c r="V488" s="10">
        <f t="shared" si="43"/>
        <v>0.8239284633360987</v>
      </c>
      <c r="W488" s="11">
        <f t="shared" si="44"/>
        <v>2335</v>
      </c>
      <c r="X488" s="11">
        <f t="shared" si="45"/>
        <v>1204994000</v>
      </c>
      <c r="Y488" s="11">
        <f t="shared" si="46"/>
        <v>513331.39186295506</v>
      </c>
      <c r="Z488" s="12">
        <f t="shared" si="47"/>
        <v>0.004375390825605839</v>
      </c>
    </row>
    <row r="489" spans="1:26" ht="12.75">
      <c r="A489" s="4" t="s">
        <v>992</v>
      </c>
      <c r="B489" s="4" t="s">
        <v>993</v>
      </c>
      <c r="C489" s="3" t="s">
        <v>976</v>
      </c>
      <c r="D489" s="13">
        <v>1275</v>
      </c>
      <c r="E489" s="13">
        <v>71723900</v>
      </c>
      <c r="F489" s="13">
        <v>12082</v>
      </c>
      <c r="G489" s="22">
        <v>3092768800</v>
      </c>
      <c r="H489" s="13">
        <v>172</v>
      </c>
      <c r="I489" s="22">
        <v>57367900</v>
      </c>
      <c r="J489" s="13">
        <v>342</v>
      </c>
      <c r="K489" s="13">
        <v>4128700</v>
      </c>
      <c r="L489" s="13">
        <v>475</v>
      </c>
      <c r="M489" s="22">
        <v>459178700</v>
      </c>
      <c r="N489" s="13">
        <v>345</v>
      </c>
      <c r="O489" s="13">
        <v>286934200</v>
      </c>
      <c r="P489" s="13">
        <v>121</v>
      </c>
      <c r="Q489" s="22">
        <v>130420400</v>
      </c>
      <c r="R489" s="13">
        <v>9</v>
      </c>
      <c r="S489" s="22">
        <v>41824100</v>
      </c>
      <c r="T489" s="9">
        <f t="shared" si="42"/>
        <v>14346</v>
      </c>
      <c r="U489" s="9">
        <f t="shared" si="42"/>
        <v>3685168000</v>
      </c>
      <c r="V489" s="10">
        <f t="shared" si="43"/>
        <v>0.8548149500918276</v>
      </c>
      <c r="W489" s="11">
        <f t="shared" si="44"/>
        <v>12254</v>
      </c>
      <c r="X489" s="11">
        <f t="shared" si="45"/>
        <v>3191960800</v>
      </c>
      <c r="Y489" s="11">
        <f t="shared" si="46"/>
        <v>257070.07507752572</v>
      </c>
      <c r="Z489" s="12">
        <f t="shared" si="47"/>
        <v>0.011349306191739426</v>
      </c>
    </row>
    <row r="490" spans="1:26" ht="12.75">
      <c r="A490" s="4" t="s">
        <v>994</v>
      </c>
      <c r="B490" s="4" t="s">
        <v>995</v>
      </c>
      <c r="C490" s="3" t="s">
        <v>976</v>
      </c>
      <c r="D490" s="13">
        <v>119</v>
      </c>
      <c r="E490" s="13">
        <v>9652900</v>
      </c>
      <c r="F490" s="13">
        <v>3233</v>
      </c>
      <c r="G490" s="22">
        <v>981541100</v>
      </c>
      <c r="H490" s="13"/>
      <c r="I490" s="22"/>
      <c r="J490" s="13"/>
      <c r="K490" s="13"/>
      <c r="L490" s="13">
        <v>197</v>
      </c>
      <c r="M490" s="22">
        <v>164055700</v>
      </c>
      <c r="N490" s="13">
        <v>146</v>
      </c>
      <c r="O490" s="13">
        <v>113509400</v>
      </c>
      <c r="P490" s="13">
        <v>31</v>
      </c>
      <c r="Q490" s="22">
        <v>37093200</v>
      </c>
      <c r="R490" s="13">
        <v>20</v>
      </c>
      <c r="S490" s="22">
        <v>13453100</v>
      </c>
      <c r="T490" s="9">
        <f t="shared" si="42"/>
        <v>3549</v>
      </c>
      <c r="U490" s="9">
        <f t="shared" si="42"/>
        <v>1155249700</v>
      </c>
      <c r="V490" s="10">
        <f t="shared" si="43"/>
        <v>0.8496354511063712</v>
      </c>
      <c r="W490" s="11">
        <f t="shared" si="44"/>
        <v>3233</v>
      </c>
      <c r="X490" s="11">
        <f t="shared" si="45"/>
        <v>994994200</v>
      </c>
      <c r="Y490" s="11">
        <f t="shared" si="46"/>
        <v>303600.7114135478</v>
      </c>
      <c r="Z490" s="12">
        <f t="shared" si="47"/>
        <v>0.011645188048955996</v>
      </c>
    </row>
    <row r="491" spans="1:26" ht="12.75">
      <c r="A491" s="4" t="s">
        <v>996</v>
      </c>
      <c r="B491" s="4" t="s">
        <v>997</v>
      </c>
      <c r="C491" s="3" t="s">
        <v>976</v>
      </c>
      <c r="D491" s="13">
        <v>11</v>
      </c>
      <c r="E491" s="13">
        <v>415200</v>
      </c>
      <c r="F491" s="13">
        <v>156</v>
      </c>
      <c r="G491" s="22">
        <v>58332700</v>
      </c>
      <c r="H491" s="13"/>
      <c r="I491" s="22"/>
      <c r="J491" s="13">
        <v>9</v>
      </c>
      <c r="K491" s="13">
        <v>114000</v>
      </c>
      <c r="L491" s="13">
        <v>9</v>
      </c>
      <c r="M491" s="22">
        <v>3700100</v>
      </c>
      <c r="N491" s="13">
        <v>9</v>
      </c>
      <c r="O491" s="13">
        <v>3700100</v>
      </c>
      <c r="P491" s="13"/>
      <c r="Q491" s="22"/>
      <c r="R491" s="13"/>
      <c r="S491" s="22"/>
      <c r="T491" s="9">
        <f t="shared" si="42"/>
        <v>185</v>
      </c>
      <c r="U491" s="9">
        <f t="shared" si="42"/>
        <v>62562000</v>
      </c>
      <c r="V491" s="10">
        <f t="shared" si="43"/>
        <v>0.9323982609251622</v>
      </c>
      <c r="W491" s="11">
        <f t="shared" si="44"/>
        <v>156</v>
      </c>
      <c r="X491" s="11">
        <f t="shared" si="45"/>
        <v>58332700</v>
      </c>
      <c r="Y491" s="11">
        <f t="shared" si="46"/>
        <v>373927.5641025641</v>
      </c>
      <c r="Z491" s="12">
        <f t="shared" si="47"/>
        <v>0</v>
      </c>
    </row>
    <row r="492" spans="1:26" ht="12.75">
      <c r="A492" s="4" t="s">
        <v>998</v>
      </c>
      <c r="B492" s="4" t="s">
        <v>999</v>
      </c>
      <c r="C492" s="3" t="s">
        <v>976</v>
      </c>
      <c r="D492" s="13">
        <v>401</v>
      </c>
      <c r="E492" s="13">
        <v>41316700</v>
      </c>
      <c r="F492" s="13">
        <v>6328</v>
      </c>
      <c r="G492" s="22">
        <v>3224294000</v>
      </c>
      <c r="H492" s="13">
        <v>106</v>
      </c>
      <c r="I492" s="22">
        <v>60008300</v>
      </c>
      <c r="J492" s="13">
        <v>233</v>
      </c>
      <c r="K492" s="13">
        <v>2131700</v>
      </c>
      <c r="L492" s="13">
        <v>172</v>
      </c>
      <c r="M492" s="22">
        <v>402592480</v>
      </c>
      <c r="N492" s="13">
        <v>160</v>
      </c>
      <c r="O492" s="13">
        <v>304759180</v>
      </c>
      <c r="P492" s="13">
        <v>1</v>
      </c>
      <c r="Q492" s="22">
        <v>3112900</v>
      </c>
      <c r="R492" s="13">
        <v>11</v>
      </c>
      <c r="S492" s="22">
        <v>94720400</v>
      </c>
      <c r="T492" s="9">
        <f t="shared" si="42"/>
        <v>7240</v>
      </c>
      <c r="U492" s="9">
        <f t="shared" si="42"/>
        <v>3730343180</v>
      </c>
      <c r="V492" s="10">
        <f t="shared" si="43"/>
        <v>0.8804289958115864</v>
      </c>
      <c r="W492" s="11">
        <f t="shared" si="44"/>
        <v>6434</v>
      </c>
      <c r="X492" s="11">
        <f t="shared" si="45"/>
        <v>3379022700</v>
      </c>
      <c r="Y492" s="11">
        <f t="shared" si="46"/>
        <v>510460.41342866025</v>
      </c>
      <c r="Z492" s="12">
        <f t="shared" si="47"/>
        <v>0.02539187292682278</v>
      </c>
    </row>
    <row r="493" spans="1:26" ht="12.75">
      <c r="A493" s="4" t="s">
        <v>1000</v>
      </c>
      <c r="B493" s="4" t="s">
        <v>1001</v>
      </c>
      <c r="C493" s="3" t="s">
        <v>976</v>
      </c>
      <c r="D493" s="13">
        <v>86</v>
      </c>
      <c r="E493" s="13">
        <v>2957500</v>
      </c>
      <c r="F493" s="13">
        <v>4973</v>
      </c>
      <c r="G493" s="22">
        <v>654089250</v>
      </c>
      <c r="H493" s="13"/>
      <c r="I493" s="22"/>
      <c r="J493" s="13"/>
      <c r="K493" s="13"/>
      <c r="L493" s="13">
        <v>281</v>
      </c>
      <c r="M493" s="22">
        <v>180177675</v>
      </c>
      <c r="N493" s="13">
        <v>242</v>
      </c>
      <c r="O493" s="13">
        <v>117655575</v>
      </c>
      <c r="P493" s="13">
        <v>3</v>
      </c>
      <c r="Q493" s="22">
        <v>1505800</v>
      </c>
      <c r="R493" s="13">
        <v>36</v>
      </c>
      <c r="S493" s="22">
        <v>61016300</v>
      </c>
      <c r="T493" s="9">
        <f t="shared" si="42"/>
        <v>5340</v>
      </c>
      <c r="U493" s="9">
        <f t="shared" si="42"/>
        <v>837224425</v>
      </c>
      <c r="V493" s="10">
        <f t="shared" si="43"/>
        <v>0.7812591587972365</v>
      </c>
      <c r="W493" s="11">
        <f t="shared" si="44"/>
        <v>4973</v>
      </c>
      <c r="X493" s="11">
        <f t="shared" si="45"/>
        <v>715105550</v>
      </c>
      <c r="Y493" s="11">
        <f t="shared" si="46"/>
        <v>131528.101749447</v>
      </c>
      <c r="Z493" s="12">
        <f t="shared" si="47"/>
        <v>0.07287926412323673</v>
      </c>
    </row>
    <row r="494" spans="1:26" ht="12.75">
      <c r="A494" s="4" t="s">
        <v>1002</v>
      </c>
      <c r="B494" s="4" t="s">
        <v>1003</v>
      </c>
      <c r="C494" s="3" t="s">
        <v>976</v>
      </c>
      <c r="D494" s="13">
        <v>39</v>
      </c>
      <c r="E494" s="13">
        <v>13285800</v>
      </c>
      <c r="F494" s="13">
        <v>725</v>
      </c>
      <c r="G494" s="22">
        <v>574460600</v>
      </c>
      <c r="H494" s="13">
        <v>34</v>
      </c>
      <c r="I494" s="22">
        <v>70768300</v>
      </c>
      <c r="J494" s="13">
        <v>99</v>
      </c>
      <c r="K494" s="13">
        <v>470917</v>
      </c>
      <c r="L494" s="13">
        <v>51</v>
      </c>
      <c r="M494" s="22">
        <v>186737100</v>
      </c>
      <c r="N494" s="13">
        <v>41</v>
      </c>
      <c r="O494" s="13">
        <v>172760500</v>
      </c>
      <c r="P494" s="13">
        <v>1</v>
      </c>
      <c r="Q494" s="22">
        <v>7920000</v>
      </c>
      <c r="R494" s="13">
        <v>9</v>
      </c>
      <c r="S494" s="22">
        <v>6056600</v>
      </c>
      <c r="T494" s="9">
        <f t="shared" si="42"/>
        <v>948</v>
      </c>
      <c r="U494" s="9">
        <f t="shared" si="42"/>
        <v>845722717</v>
      </c>
      <c r="V494" s="10">
        <f t="shared" si="43"/>
        <v>0.7629319717091152</v>
      </c>
      <c r="W494" s="11">
        <f t="shared" si="44"/>
        <v>759</v>
      </c>
      <c r="X494" s="11">
        <f t="shared" si="45"/>
        <v>651285500</v>
      </c>
      <c r="Y494" s="11">
        <f t="shared" si="46"/>
        <v>850103.9525691699</v>
      </c>
      <c r="Z494" s="12">
        <f t="shared" si="47"/>
        <v>0.007161448874737983</v>
      </c>
    </row>
    <row r="495" spans="1:26" ht="12.75">
      <c r="A495" s="4" t="s">
        <v>1004</v>
      </c>
      <c r="B495" s="4" t="s">
        <v>1005</v>
      </c>
      <c r="C495" s="3" t="s">
        <v>976</v>
      </c>
      <c r="D495" s="13">
        <v>42</v>
      </c>
      <c r="E495" s="13">
        <v>10395650</v>
      </c>
      <c r="F495" s="13">
        <v>1905</v>
      </c>
      <c r="G495" s="22">
        <v>606998134</v>
      </c>
      <c r="H495" s="13"/>
      <c r="I495" s="22"/>
      <c r="J495" s="13"/>
      <c r="K495" s="13"/>
      <c r="L495" s="13">
        <v>194</v>
      </c>
      <c r="M495" s="22">
        <v>522750145</v>
      </c>
      <c r="N495" s="13">
        <v>175</v>
      </c>
      <c r="O495" s="13">
        <v>215552677</v>
      </c>
      <c r="P495" s="13">
        <v>15</v>
      </c>
      <c r="Q495" s="22">
        <v>305298868</v>
      </c>
      <c r="R495" s="13">
        <v>4</v>
      </c>
      <c r="S495" s="22">
        <v>1898600</v>
      </c>
      <c r="T495" s="9">
        <f t="shared" si="42"/>
        <v>2141</v>
      </c>
      <c r="U495" s="9">
        <f t="shared" si="42"/>
        <v>1140143929</v>
      </c>
      <c r="V495" s="10">
        <f t="shared" si="43"/>
        <v>0.5323872877456685</v>
      </c>
      <c r="W495" s="11">
        <f t="shared" si="44"/>
        <v>1905</v>
      </c>
      <c r="X495" s="11">
        <f t="shared" si="45"/>
        <v>608896734</v>
      </c>
      <c r="Y495" s="11">
        <f t="shared" si="46"/>
        <v>318634.1910761155</v>
      </c>
      <c r="Z495" s="12">
        <f t="shared" si="47"/>
        <v>0.001665228355568431</v>
      </c>
    </row>
    <row r="496" spans="1:26" ht="12.75">
      <c r="A496" s="4" t="s">
        <v>1006</v>
      </c>
      <c r="B496" s="4" t="s">
        <v>1007</v>
      </c>
      <c r="C496" s="3" t="s">
        <v>976</v>
      </c>
      <c r="D496" s="13">
        <v>9</v>
      </c>
      <c r="E496" s="13">
        <v>272300</v>
      </c>
      <c r="F496" s="13">
        <v>256</v>
      </c>
      <c r="G496" s="22">
        <v>54572200</v>
      </c>
      <c r="H496" s="13"/>
      <c r="I496" s="22"/>
      <c r="J496" s="13">
        <v>3</v>
      </c>
      <c r="K496" s="13">
        <v>20900</v>
      </c>
      <c r="L496" s="13">
        <v>16</v>
      </c>
      <c r="M496" s="22">
        <v>7349400</v>
      </c>
      <c r="N496" s="13">
        <v>13</v>
      </c>
      <c r="O496" s="13">
        <v>3451000</v>
      </c>
      <c r="P496" s="13">
        <v>1</v>
      </c>
      <c r="Q496" s="22">
        <v>3329000</v>
      </c>
      <c r="R496" s="13">
        <v>2</v>
      </c>
      <c r="S496" s="22">
        <v>569400</v>
      </c>
      <c r="T496" s="9">
        <f t="shared" si="42"/>
        <v>284</v>
      </c>
      <c r="U496" s="9">
        <f t="shared" si="42"/>
        <v>62214800</v>
      </c>
      <c r="V496" s="10">
        <f t="shared" si="43"/>
        <v>0.8771578466859975</v>
      </c>
      <c r="W496" s="11">
        <f t="shared" si="44"/>
        <v>256</v>
      </c>
      <c r="X496" s="11">
        <f t="shared" si="45"/>
        <v>55141600</v>
      </c>
      <c r="Y496" s="11">
        <f t="shared" si="46"/>
        <v>213172.65625</v>
      </c>
      <c r="Z496" s="12">
        <f t="shared" si="47"/>
        <v>0.009152163150890142</v>
      </c>
    </row>
    <row r="497" spans="1:26" ht="12.75">
      <c r="A497" s="4" t="s">
        <v>1008</v>
      </c>
      <c r="B497" s="4" t="s">
        <v>1009</v>
      </c>
      <c r="C497" s="3" t="s">
        <v>976</v>
      </c>
      <c r="D497" s="13">
        <v>66</v>
      </c>
      <c r="E497" s="13">
        <v>5053500</v>
      </c>
      <c r="F497" s="13">
        <v>2653</v>
      </c>
      <c r="G497" s="22">
        <v>394527400</v>
      </c>
      <c r="H497" s="13"/>
      <c r="I497" s="22"/>
      <c r="J497" s="13"/>
      <c r="K497" s="13"/>
      <c r="L497" s="13">
        <v>457</v>
      </c>
      <c r="M497" s="22">
        <v>254150350</v>
      </c>
      <c r="N497" s="13">
        <v>411</v>
      </c>
      <c r="O497" s="13">
        <v>200951850</v>
      </c>
      <c r="P497" s="13">
        <v>14</v>
      </c>
      <c r="Q497" s="22">
        <v>11352900</v>
      </c>
      <c r="R497" s="13">
        <v>32</v>
      </c>
      <c r="S497" s="22">
        <v>41845600</v>
      </c>
      <c r="T497" s="9">
        <f t="shared" si="42"/>
        <v>3176</v>
      </c>
      <c r="U497" s="9">
        <f t="shared" si="42"/>
        <v>653731250</v>
      </c>
      <c r="V497" s="10">
        <f t="shared" si="43"/>
        <v>0.6035009034675947</v>
      </c>
      <c r="W497" s="11">
        <f t="shared" si="44"/>
        <v>2653</v>
      </c>
      <c r="X497" s="11">
        <f t="shared" si="45"/>
        <v>436373000</v>
      </c>
      <c r="Y497" s="11">
        <f t="shared" si="46"/>
        <v>148709.91330569168</v>
      </c>
      <c r="Z497" s="12">
        <f t="shared" si="47"/>
        <v>0.0640104018279683</v>
      </c>
    </row>
    <row r="498" spans="1:26" ht="12.75">
      <c r="A498" s="4" t="s">
        <v>1010</v>
      </c>
      <c r="B498" s="4" t="s">
        <v>1011</v>
      </c>
      <c r="C498" s="3" t="s">
        <v>976</v>
      </c>
      <c r="D498" s="13">
        <v>127</v>
      </c>
      <c r="E498" s="13">
        <v>3064800</v>
      </c>
      <c r="F498" s="13">
        <v>1121</v>
      </c>
      <c r="G498" s="22">
        <v>141631867</v>
      </c>
      <c r="H498" s="13"/>
      <c r="I498" s="22"/>
      <c r="J498" s="13"/>
      <c r="K498" s="13"/>
      <c r="L498" s="13">
        <v>49</v>
      </c>
      <c r="M498" s="22">
        <v>19654200</v>
      </c>
      <c r="N498" s="13">
        <v>39</v>
      </c>
      <c r="O498" s="13">
        <v>11418800</v>
      </c>
      <c r="P498" s="13">
        <v>1</v>
      </c>
      <c r="Q498" s="22">
        <v>201300</v>
      </c>
      <c r="R498" s="13">
        <v>9</v>
      </c>
      <c r="S498" s="22">
        <v>8034100</v>
      </c>
      <c r="T498" s="9">
        <f t="shared" si="42"/>
        <v>1297</v>
      </c>
      <c r="U498" s="9">
        <f t="shared" si="42"/>
        <v>164350867</v>
      </c>
      <c r="V498" s="10">
        <f t="shared" si="43"/>
        <v>0.8617652561577299</v>
      </c>
      <c r="W498" s="11">
        <f t="shared" si="44"/>
        <v>1121</v>
      </c>
      <c r="X498" s="11">
        <f t="shared" si="45"/>
        <v>149665967</v>
      </c>
      <c r="Y498" s="11">
        <f t="shared" si="46"/>
        <v>126344.21677074042</v>
      </c>
      <c r="Z498" s="12">
        <f t="shared" si="47"/>
        <v>0.04888383095660822</v>
      </c>
    </row>
    <row r="499" spans="1:26" ht="12.75">
      <c r="A499" s="4" t="s">
        <v>1012</v>
      </c>
      <c r="B499" s="4" t="s">
        <v>1013</v>
      </c>
      <c r="C499" s="3" t="s">
        <v>976</v>
      </c>
      <c r="D499" s="13">
        <v>619</v>
      </c>
      <c r="E499" s="13">
        <v>115876200</v>
      </c>
      <c r="F499" s="13">
        <v>4941</v>
      </c>
      <c r="G499" s="22">
        <v>3550591500</v>
      </c>
      <c r="H499" s="13">
        <v>48</v>
      </c>
      <c r="I499" s="22">
        <v>36342900</v>
      </c>
      <c r="J499" s="13">
        <v>87</v>
      </c>
      <c r="K499" s="13">
        <v>234623</v>
      </c>
      <c r="L499" s="13">
        <v>212</v>
      </c>
      <c r="M499" s="22">
        <v>756427500</v>
      </c>
      <c r="N499" s="13">
        <v>201</v>
      </c>
      <c r="O499" s="13">
        <v>711025200</v>
      </c>
      <c r="P499" s="13">
        <v>11</v>
      </c>
      <c r="Q499" s="22">
        <v>45402300</v>
      </c>
      <c r="R499" s="13"/>
      <c r="S499" s="22"/>
      <c r="T499" s="9">
        <f t="shared" si="42"/>
        <v>5907</v>
      </c>
      <c r="U499" s="9">
        <f t="shared" si="42"/>
        <v>4459472723</v>
      </c>
      <c r="V499" s="10">
        <f t="shared" si="43"/>
        <v>0.8043404731461119</v>
      </c>
      <c r="W499" s="11">
        <f t="shared" si="44"/>
        <v>4989</v>
      </c>
      <c r="X499" s="11">
        <f t="shared" si="45"/>
        <v>3586934400</v>
      </c>
      <c r="Y499" s="11">
        <f t="shared" si="46"/>
        <v>718968.610944077</v>
      </c>
      <c r="Z499" s="12">
        <f t="shared" si="47"/>
        <v>0</v>
      </c>
    </row>
    <row r="500" spans="1:26" ht="12.75">
      <c r="A500" s="4" t="s">
        <v>1014</v>
      </c>
      <c r="B500" s="4" t="s">
        <v>1015</v>
      </c>
      <c r="C500" s="3" t="s">
        <v>976</v>
      </c>
      <c r="D500" s="13">
        <v>213</v>
      </c>
      <c r="E500" s="13">
        <v>43352700</v>
      </c>
      <c r="F500" s="13">
        <v>1904</v>
      </c>
      <c r="G500" s="22">
        <v>1415883400</v>
      </c>
      <c r="H500" s="13"/>
      <c r="I500" s="22"/>
      <c r="J500" s="13"/>
      <c r="K500" s="13"/>
      <c r="L500" s="13">
        <v>95</v>
      </c>
      <c r="M500" s="22">
        <v>385599800</v>
      </c>
      <c r="N500" s="13">
        <v>87</v>
      </c>
      <c r="O500" s="13">
        <v>323091400</v>
      </c>
      <c r="P500" s="13">
        <v>7</v>
      </c>
      <c r="Q500" s="22">
        <v>7348400</v>
      </c>
      <c r="R500" s="13">
        <v>1</v>
      </c>
      <c r="S500" s="22">
        <v>55160000</v>
      </c>
      <c r="T500" s="9">
        <f t="shared" si="42"/>
        <v>2212</v>
      </c>
      <c r="U500" s="9">
        <f t="shared" si="42"/>
        <v>1844835900</v>
      </c>
      <c r="V500" s="10">
        <f t="shared" si="43"/>
        <v>0.7674847394285855</v>
      </c>
      <c r="W500" s="11">
        <f t="shared" si="44"/>
        <v>1904</v>
      </c>
      <c r="X500" s="11">
        <f t="shared" si="45"/>
        <v>1471043400</v>
      </c>
      <c r="Y500" s="11">
        <f t="shared" si="46"/>
        <v>743636.2394957984</v>
      </c>
      <c r="Z500" s="12">
        <f t="shared" si="47"/>
        <v>0.029899678339954248</v>
      </c>
    </row>
    <row r="501" spans="1:26" ht="12.75">
      <c r="A501" s="4" t="s">
        <v>1016</v>
      </c>
      <c r="B501" s="4" t="s">
        <v>1017</v>
      </c>
      <c r="C501" s="3" t="s">
        <v>1018</v>
      </c>
      <c r="D501" s="13">
        <v>45</v>
      </c>
      <c r="E501" s="13">
        <v>1521300</v>
      </c>
      <c r="F501" s="13">
        <v>192</v>
      </c>
      <c r="G501" s="22">
        <v>29165300</v>
      </c>
      <c r="H501" s="13">
        <v>5</v>
      </c>
      <c r="I501" s="22">
        <v>751700</v>
      </c>
      <c r="J501" s="13">
        <v>11</v>
      </c>
      <c r="K501" s="13">
        <v>113400</v>
      </c>
      <c r="L501" s="13">
        <v>50</v>
      </c>
      <c r="M501" s="22">
        <v>13629800</v>
      </c>
      <c r="N501" s="13">
        <v>47</v>
      </c>
      <c r="O501" s="13">
        <v>12511500</v>
      </c>
      <c r="P501" s="13">
        <v>1</v>
      </c>
      <c r="Q501" s="22">
        <v>150200</v>
      </c>
      <c r="R501" s="13">
        <v>2</v>
      </c>
      <c r="S501" s="22">
        <v>968100</v>
      </c>
      <c r="T501" s="9">
        <f t="shared" si="42"/>
        <v>303</v>
      </c>
      <c r="U501" s="9">
        <f t="shared" si="42"/>
        <v>45181500</v>
      </c>
      <c r="V501" s="10">
        <f t="shared" si="43"/>
        <v>0.6621515443267709</v>
      </c>
      <c r="W501" s="11">
        <f t="shared" si="44"/>
        <v>197</v>
      </c>
      <c r="X501" s="11">
        <f t="shared" si="45"/>
        <v>30885100</v>
      </c>
      <c r="Y501" s="11">
        <f t="shared" si="46"/>
        <v>151862.94416243656</v>
      </c>
      <c r="Z501" s="12">
        <f t="shared" si="47"/>
        <v>0.021426911457122937</v>
      </c>
    </row>
    <row r="502" spans="1:26" ht="12.75">
      <c r="A502" s="4" t="s">
        <v>1019</v>
      </c>
      <c r="B502" s="4" t="s">
        <v>1020</v>
      </c>
      <c r="C502" s="3" t="s">
        <v>1018</v>
      </c>
      <c r="D502" s="13">
        <v>219</v>
      </c>
      <c r="E502" s="13">
        <v>14274900</v>
      </c>
      <c r="F502" s="13">
        <v>2003</v>
      </c>
      <c r="G502" s="22">
        <v>486203200</v>
      </c>
      <c r="H502" s="13">
        <v>54</v>
      </c>
      <c r="I502" s="22">
        <v>20997500</v>
      </c>
      <c r="J502" s="13">
        <v>161</v>
      </c>
      <c r="K502" s="13">
        <v>1226770</v>
      </c>
      <c r="L502" s="13">
        <v>136</v>
      </c>
      <c r="M502" s="22">
        <v>93368800</v>
      </c>
      <c r="N502" s="13">
        <v>123</v>
      </c>
      <c r="O502" s="13">
        <v>84839600</v>
      </c>
      <c r="P502" s="13">
        <v>12</v>
      </c>
      <c r="Q502" s="22">
        <v>6829200</v>
      </c>
      <c r="R502" s="13">
        <v>1</v>
      </c>
      <c r="S502" s="22">
        <v>1700000</v>
      </c>
      <c r="T502" s="9">
        <f t="shared" si="42"/>
        <v>2573</v>
      </c>
      <c r="U502" s="9">
        <f t="shared" si="42"/>
        <v>616071170</v>
      </c>
      <c r="V502" s="10">
        <f t="shared" si="43"/>
        <v>0.8232826411922506</v>
      </c>
      <c r="W502" s="11">
        <f t="shared" si="44"/>
        <v>2057</v>
      </c>
      <c r="X502" s="11">
        <f t="shared" si="45"/>
        <v>508900700</v>
      </c>
      <c r="Y502" s="11">
        <f t="shared" si="46"/>
        <v>246573.01895964998</v>
      </c>
      <c r="Z502" s="12">
        <f t="shared" si="47"/>
        <v>0.002759421448012248</v>
      </c>
    </row>
    <row r="503" spans="1:26" ht="12.75">
      <c r="A503" s="4" t="s">
        <v>1021</v>
      </c>
      <c r="B503" s="4" t="s">
        <v>1022</v>
      </c>
      <c r="C503" s="3" t="s">
        <v>1018</v>
      </c>
      <c r="D503" s="13">
        <v>44</v>
      </c>
      <c r="E503" s="13">
        <v>2693750</v>
      </c>
      <c r="F503" s="13">
        <v>275</v>
      </c>
      <c r="G503" s="22">
        <v>80641600</v>
      </c>
      <c r="H503" s="13">
        <v>2</v>
      </c>
      <c r="I503" s="22">
        <v>469200</v>
      </c>
      <c r="J503" s="13">
        <v>2</v>
      </c>
      <c r="K503" s="13">
        <v>5500</v>
      </c>
      <c r="L503" s="13">
        <v>61</v>
      </c>
      <c r="M503" s="22">
        <v>77196900</v>
      </c>
      <c r="N503" s="13">
        <v>57</v>
      </c>
      <c r="O503" s="13">
        <v>75629900</v>
      </c>
      <c r="P503" s="13"/>
      <c r="Q503" s="22"/>
      <c r="R503" s="13">
        <v>4</v>
      </c>
      <c r="S503" s="22">
        <v>1567000</v>
      </c>
      <c r="T503" s="9">
        <f t="shared" si="42"/>
        <v>384</v>
      </c>
      <c r="U503" s="9">
        <f t="shared" si="42"/>
        <v>161006950</v>
      </c>
      <c r="V503" s="10">
        <f t="shared" si="43"/>
        <v>0.5037720421385536</v>
      </c>
      <c r="W503" s="11">
        <f t="shared" si="44"/>
        <v>277</v>
      </c>
      <c r="X503" s="11">
        <f t="shared" si="45"/>
        <v>82677800</v>
      </c>
      <c r="Y503" s="11">
        <f t="shared" si="46"/>
        <v>292818.77256317687</v>
      </c>
      <c r="Z503" s="12">
        <f t="shared" si="47"/>
        <v>0.00973249912503777</v>
      </c>
    </row>
    <row r="504" spans="1:26" ht="12.75">
      <c r="A504" s="4" t="s">
        <v>1023</v>
      </c>
      <c r="B504" s="4" t="s">
        <v>1024</v>
      </c>
      <c r="C504" s="3" t="s">
        <v>1018</v>
      </c>
      <c r="D504" s="13">
        <v>556</v>
      </c>
      <c r="E504" s="13">
        <v>10889000</v>
      </c>
      <c r="F504" s="13">
        <v>3173</v>
      </c>
      <c r="G504" s="22">
        <v>464460700</v>
      </c>
      <c r="H504" s="13">
        <v>36</v>
      </c>
      <c r="I504" s="22">
        <v>7340100</v>
      </c>
      <c r="J504" s="13">
        <v>127</v>
      </c>
      <c r="K504" s="13">
        <v>274230</v>
      </c>
      <c r="L504" s="13">
        <v>122</v>
      </c>
      <c r="M504" s="22">
        <v>46096700</v>
      </c>
      <c r="N504" s="13">
        <v>111</v>
      </c>
      <c r="O504" s="13">
        <v>43859100</v>
      </c>
      <c r="P504" s="13">
        <v>8</v>
      </c>
      <c r="Q504" s="22">
        <v>1594000</v>
      </c>
      <c r="R504" s="13">
        <v>3</v>
      </c>
      <c r="S504" s="22">
        <v>643600</v>
      </c>
      <c r="T504" s="9">
        <f t="shared" si="42"/>
        <v>4014</v>
      </c>
      <c r="U504" s="9">
        <f t="shared" si="42"/>
        <v>529060730</v>
      </c>
      <c r="V504" s="10">
        <f t="shared" si="43"/>
        <v>0.8917705912514051</v>
      </c>
      <c r="W504" s="11">
        <f t="shared" si="44"/>
        <v>3209</v>
      </c>
      <c r="X504" s="11">
        <f t="shared" si="45"/>
        <v>472444400</v>
      </c>
      <c r="Y504" s="11">
        <f t="shared" si="46"/>
        <v>147024.24431287005</v>
      </c>
      <c r="Z504" s="12">
        <f t="shared" si="47"/>
        <v>0.0012164955051568466</v>
      </c>
    </row>
    <row r="505" spans="1:26" ht="12.75">
      <c r="A505" s="4" t="s">
        <v>1025</v>
      </c>
      <c r="B505" s="4" t="s">
        <v>1026</v>
      </c>
      <c r="C505" s="3" t="s">
        <v>1018</v>
      </c>
      <c r="D505" s="13">
        <v>467</v>
      </c>
      <c r="E505" s="13">
        <v>17333700</v>
      </c>
      <c r="F505" s="13">
        <v>2134</v>
      </c>
      <c r="G505" s="22">
        <v>329339764</v>
      </c>
      <c r="H505" s="13">
        <v>231</v>
      </c>
      <c r="I505" s="22">
        <v>45589000</v>
      </c>
      <c r="J505" s="13">
        <v>380</v>
      </c>
      <c r="K505" s="13">
        <v>2405300</v>
      </c>
      <c r="L505" s="13">
        <v>109</v>
      </c>
      <c r="M505" s="22">
        <v>39994600</v>
      </c>
      <c r="N505" s="13">
        <v>97</v>
      </c>
      <c r="O505" s="13">
        <v>36519500</v>
      </c>
      <c r="P505" s="13">
        <v>10</v>
      </c>
      <c r="Q505" s="22">
        <v>2989600</v>
      </c>
      <c r="R505" s="13">
        <v>2</v>
      </c>
      <c r="S505" s="22">
        <v>485500</v>
      </c>
      <c r="T505" s="9">
        <f t="shared" si="42"/>
        <v>3321</v>
      </c>
      <c r="U505" s="9">
        <f t="shared" si="42"/>
        <v>434662364</v>
      </c>
      <c r="V505" s="10">
        <f t="shared" si="43"/>
        <v>0.8625747132779134</v>
      </c>
      <c r="W505" s="11">
        <f t="shared" si="44"/>
        <v>2365</v>
      </c>
      <c r="X505" s="11">
        <f t="shared" si="45"/>
        <v>375414264</v>
      </c>
      <c r="Y505" s="11">
        <f t="shared" si="46"/>
        <v>158532.24693446088</v>
      </c>
      <c r="Z505" s="12">
        <f t="shared" si="47"/>
        <v>0.0011169589092834364</v>
      </c>
    </row>
    <row r="506" spans="1:26" ht="12.75">
      <c r="A506" s="4" t="s">
        <v>1027</v>
      </c>
      <c r="B506" s="4" t="s">
        <v>1028</v>
      </c>
      <c r="C506" s="3" t="s">
        <v>1018</v>
      </c>
      <c r="D506" s="13">
        <v>139</v>
      </c>
      <c r="E506" s="13">
        <v>5977900</v>
      </c>
      <c r="F506" s="13">
        <v>1427</v>
      </c>
      <c r="G506" s="22">
        <v>165345500</v>
      </c>
      <c r="H506" s="13">
        <v>15</v>
      </c>
      <c r="I506" s="22">
        <v>2519000</v>
      </c>
      <c r="J506" s="13">
        <v>20</v>
      </c>
      <c r="K506" s="13">
        <v>155700</v>
      </c>
      <c r="L506" s="13">
        <v>139</v>
      </c>
      <c r="M506" s="22">
        <v>66608900</v>
      </c>
      <c r="N506" s="13">
        <v>117</v>
      </c>
      <c r="O506" s="13">
        <v>56514700</v>
      </c>
      <c r="P506" s="13">
        <v>10</v>
      </c>
      <c r="Q506" s="22">
        <v>6506000</v>
      </c>
      <c r="R506" s="13">
        <v>12</v>
      </c>
      <c r="S506" s="22">
        <v>3588200</v>
      </c>
      <c r="T506" s="9">
        <f t="shared" si="42"/>
        <v>1740</v>
      </c>
      <c r="U506" s="9">
        <f t="shared" si="42"/>
        <v>240607000</v>
      </c>
      <c r="V506" s="10">
        <f t="shared" si="43"/>
        <v>0.6976708907055904</v>
      </c>
      <c r="W506" s="11">
        <f t="shared" si="44"/>
        <v>1442</v>
      </c>
      <c r="X506" s="11">
        <f t="shared" si="45"/>
        <v>171452700</v>
      </c>
      <c r="Y506" s="11">
        <f t="shared" si="46"/>
        <v>116410.88765603329</v>
      </c>
      <c r="Z506" s="12">
        <f t="shared" si="47"/>
        <v>0.014913115578516004</v>
      </c>
    </row>
    <row r="507" spans="1:26" ht="12.75">
      <c r="A507" s="4" t="s">
        <v>1029</v>
      </c>
      <c r="B507" s="4" t="s">
        <v>1030</v>
      </c>
      <c r="C507" s="3" t="s">
        <v>1018</v>
      </c>
      <c r="D507" s="13">
        <v>106</v>
      </c>
      <c r="E507" s="13">
        <v>4738000</v>
      </c>
      <c r="F507" s="13">
        <v>1068</v>
      </c>
      <c r="G507" s="22">
        <v>227203400</v>
      </c>
      <c r="H507" s="13">
        <v>115</v>
      </c>
      <c r="I507" s="22">
        <v>27565100</v>
      </c>
      <c r="J507" s="13">
        <v>197</v>
      </c>
      <c r="K507" s="13">
        <v>1967300</v>
      </c>
      <c r="L507" s="13">
        <v>41</v>
      </c>
      <c r="M507" s="22">
        <v>16725800</v>
      </c>
      <c r="N507" s="13">
        <v>36</v>
      </c>
      <c r="O507" s="13">
        <v>12813100</v>
      </c>
      <c r="P507" s="13">
        <v>5</v>
      </c>
      <c r="Q507" s="22">
        <v>3912700</v>
      </c>
      <c r="R507" s="13"/>
      <c r="S507" s="22"/>
      <c r="T507" s="9">
        <f t="shared" si="42"/>
        <v>1527</v>
      </c>
      <c r="U507" s="9">
        <f t="shared" si="42"/>
        <v>278199600</v>
      </c>
      <c r="V507" s="10">
        <f t="shared" si="43"/>
        <v>0.9157759392896323</v>
      </c>
      <c r="W507" s="11">
        <f t="shared" si="44"/>
        <v>1183</v>
      </c>
      <c r="X507" s="11">
        <f t="shared" si="45"/>
        <v>254768500</v>
      </c>
      <c r="Y507" s="11">
        <f t="shared" si="46"/>
        <v>215357.98816568046</v>
      </c>
      <c r="Z507" s="12">
        <f t="shared" si="47"/>
        <v>0</v>
      </c>
    </row>
    <row r="508" spans="1:26" ht="12.75">
      <c r="A508" s="4" t="s">
        <v>1031</v>
      </c>
      <c r="B508" s="4" t="s">
        <v>1032</v>
      </c>
      <c r="C508" s="3" t="s">
        <v>1018</v>
      </c>
      <c r="D508" s="13">
        <v>97</v>
      </c>
      <c r="E508" s="13">
        <v>16190900</v>
      </c>
      <c r="F508" s="13">
        <v>1108</v>
      </c>
      <c r="G508" s="22">
        <v>455212900</v>
      </c>
      <c r="H508" s="13">
        <v>93</v>
      </c>
      <c r="I508" s="22">
        <v>40252600</v>
      </c>
      <c r="J508" s="13">
        <v>188</v>
      </c>
      <c r="K508" s="13">
        <v>1551800</v>
      </c>
      <c r="L508" s="13">
        <v>26</v>
      </c>
      <c r="M508" s="22">
        <v>23420100</v>
      </c>
      <c r="N508" s="13">
        <v>25</v>
      </c>
      <c r="O508" s="13">
        <v>17278100</v>
      </c>
      <c r="P508" s="13">
        <v>1</v>
      </c>
      <c r="Q508" s="22">
        <v>6142000</v>
      </c>
      <c r="R508" s="13"/>
      <c r="S508" s="22"/>
      <c r="T508" s="9">
        <f t="shared" si="42"/>
        <v>1512</v>
      </c>
      <c r="U508" s="9">
        <f t="shared" si="42"/>
        <v>536628300</v>
      </c>
      <c r="V508" s="10">
        <f t="shared" si="43"/>
        <v>0.9232936466451732</v>
      </c>
      <c r="W508" s="11">
        <f t="shared" si="44"/>
        <v>1201</v>
      </c>
      <c r="X508" s="11">
        <f t="shared" si="45"/>
        <v>495465500</v>
      </c>
      <c r="Y508" s="11">
        <f t="shared" si="46"/>
        <v>412544.12989175686</v>
      </c>
      <c r="Z508" s="12">
        <f t="shared" si="47"/>
        <v>0</v>
      </c>
    </row>
    <row r="509" spans="1:26" ht="12.75">
      <c r="A509" s="4" t="s">
        <v>1033</v>
      </c>
      <c r="B509" s="4" t="s">
        <v>1034</v>
      </c>
      <c r="C509" s="3" t="s">
        <v>1018</v>
      </c>
      <c r="D509" s="13">
        <v>145</v>
      </c>
      <c r="E509" s="13">
        <v>5635450</v>
      </c>
      <c r="F509" s="13">
        <v>1327</v>
      </c>
      <c r="G509" s="22">
        <v>179462200</v>
      </c>
      <c r="H509" s="13">
        <v>1</v>
      </c>
      <c r="I509" s="22">
        <v>169000</v>
      </c>
      <c r="J509" s="13">
        <v>1</v>
      </c>
      <c r="K509" s="13">
        <v>4500</v>
      </c>
      <c r="L509" s="13">
        <v>58</v>
      </c>
      <c r="M509" s="22">
        <v>23221700</v>
      </c>
      <c r="N509" s="13">
        <v>54</v>
      </c>
      <c r="O509" s="13">
        <v>19514500</v>
      </c>
      <c r="P509" s="13">
        <v>3</v>
      </c>
      <c r="Q509" s="22">
        <v>3375700</v>
      </c>
      <c r="R509" s="13">
        <v>1</v>
      </c>
      <c r="S509" s="22">
        <v>331500</v>
      </c>
      <c r="T509" s="9">
        <f t="shared" si="42"/>
        <v>1532</v>
      </c>
      <c r="U509" s="9">
        <f t="shared" si="42"/>
        <v>208492850</v>
      </c>
      <c r="V509" s="10">
        <f t="shared" si="43"/>
        <v>0.861570073026485</v>
      </c>
      <c r="W509" s="11">
        <f t="shared" si="44"/>
        <v>1328</v>
      </c>
      <c r="X509" s="11">
        <f t="shared" si="45"/>
        <v>179962700</v>
      </c>
      <c r="Y509" s="11">
        <f t="shared" si="46"/>
        <v>135264.4578313253</v>
      </c>
      <c r="Z509" s="12">
        <f t="shared" si="47"/>
        <v>0.0015899825821365098</v>
      </c>
    </row>
    <row r="510" spans="1:26" ht="12.75">
      <c r="A510" s="4" t="s">
        <v>1035</v>
      </c>
      <c r="B510" s="4" t="s">
        <v>1036</v>
      </c>
      <c r="C510" s="3" t="s">
        <v>1018</v>
      </c>
      <c r="D510" s="13">
        <v>467</v>
      </c>
      <c r="E510" s="13">
        <v>8518000</v>
      </c>
      <c r="F510" s="13">
        <v>1884</v>
      </c>
      <c r="G510" s="22">
        <v>278836900</v>
      </c>
      <c r="H510" s="13">
        <v>123</v>
      </c>
      <c r="I510" s="22">
        <v>27470000</v>
      </c>
      <c r="J510" s="13">
        <v>235</v>
      </c>
      <c r="K510" s="13">
        <v>2041025</v>
      </c>
      <c r="L510" s="13">
        <v>69</v>
      </c>
      <c r="M510" s="22">
        <v>66926500</v>
      </c>
      <c r="N510" s="13">
        <v>67</v>
      </c>
      <c r="O510" s="13">
        <v>66591500</v>
      </c>
      <c r="P510" s="13">
        <v>2</v>
      </c>
      <c r="Q510" s="22">
        <v>335000</v>
      </c>
      <c r="R510" s="13"/>
      <c r="S510" s="22"/>
      <c r="T510" s="9">
        <f t="shared" si="42"/>
        <v>2778</v>
      </c>
      <c r="U510" s="9">
        <f t="shared" si="42"/>
        <v>383792425</v>
      </c>
      <c r="V510" s="10">
        <f t="shared" si="43"/>
        <v>0.7981056426530565</v>
      </c>
      <c r="W510" s="11">
        <f t="shared" si="44"/>
        <v>2007</v>
      </c>
      <c r="X510" s="11">
        <f t="shared" si="45"/>
        <v>306306900</v>
      </c>
      <c r="Y510" s="11">
        <f t="shared" si="46"/>
        <v>152619.28251121077</v>
      </c>
      <c r="Z510" s="12">
        <f t="shared" si="47"/>
        <v>0</v>
      </c>
    </row>
    <row r="511" spans="1:26" ht="12.75">
      <c r="A511" s="4" t="s">
        <v>1037</v>
      </c>
      <c r="B511" s="4" t="s">
        <v>1038</v>
      </c>
      <c r="C511" s="3" t="s">
        <v>1018</v>
      </c>
      <c r="D511" s="13">
        <v>677</v>
      </c>
      <c r="E511" s="13">
        <v>26103700</v>
      </c>
      <c r="F511" s="13">
        <v>3345</v>
      </c>
      <c r="G511" s="22">
        <v>525192800</v>
      </c>
      <c r="H511" s="13">
        <v>48</v>
      </c>
      <c r="I511" s="22">
        <v>9300400</v>
      </c>
      <c r="J511" s="13">
        <v>119</v>
      </c>
      <c r="K511" s="13">
        <v>1134900</v>
      </c>
      <c r="L511" s="13">
        <v>145</v>
      </c>
      <c r="M511" s="22">
        <v>79355500</v>
      </c>
      <c r="N511" s="13">
        <v>119</v>
      </c>
      <c r="O511" s="13">
        <v>57790200</v>
      </c>
      <c r="P511" s="13">
        <v>22</v>
      </c>
      <c r="Q511" s="22">
        <v>11877300</v>
      </c>
      <c r="R511" s="13">
        <v>4</v>
      </c>
      <c r="S511" s="22">
        <v>9688000</v>
      </c>
      <c r="T511" s="9">
        <f t="shared" si="42"/>
        <v>4334</v>
      </c>
      <c r="U511" s="9">
        <f t="shared" si="42"/>
        <v>641087300</v>
      </c>
      <c r="V511" s="10">
        <f t="shared" si="43"/>
        <v>0.8337291972559744</v>
      </c>
      <c r="W511" s="11">
        <f t="shared" si="44"/>
        <v>3393</v>
      </c>
      <c r="X511" s="11">
        <f t="shared" si="45"/>
        <v>544181200</v>
      </c>
      <c r="Y511" s="11">
        <f t="shared" si="46"/>
        <v>157528.20512820513</v>
      </c>
      <c r="Z511" s="12">
        <f t="shared" si="47"/>
        <v>0.015111826423639963</v>
      </c>
    </row>
    <row r="512" spans="1:26" ht="12.75">
      <c r="A512" s="4" t="s">
        <v>1039</v>
      </c>
      <c r="B512" s="4" t="s">
        <v>1040</v>
      </c>
      <c r="C512" s="3" t="s">
        <v>1018</v>
      </c>
      <c r="D512" s="13">
        <v>1008</v>
      </c>
      <c r="E512" s="13">
        <v>44950700</v>
      </c>
      <c r="F512" s="13">
        <v>6068</v>
      </c>
      <c r="G512" s="22">
        <v>1916714600</v>
      </c>
      <c r="H512" s="13">
        <v>6</v>
      </c>
      <c r="I512" s="22">
        <v>2295400</v>
      </c>
      <c r="J512" s="13">
        <v>20</v>
      </c>
      <c r="K512" s="13">
        <v>1906200</v>
      </c>
      <c r="L512" s="13">
        <v>80</v>
      </c>
      <c r="M512" s="22">
        <v>109258600</v>
      </c>
      <c r="N512" s="13">
        <v>79</v>
      </c>
      <c r="O512" s="13">
        <v>108771800</v>
      </c>
      <c r="P512" s="13">
        <v>1</v>
      </c>
      <c r="Q512" s="22">
        <v>486800</v>
      </c>
      <c r="R512" s="13"/>
      <c r="S512" s="22"/>
      <c r="T512" s="9">
        <f t="shared" si="42"/>
        <v>7182</v>
      </c>
      <c r="U512" s="9">
        <f t="shared" si="42"/>
        <v>2075125500</v>
      </c>
      <c r="V512" s="10">
        <f t="shared" si="43"/>
        <v>0.92476816462426</v>
      </c>
      <c r="W512" s="11">
        <f t="shared" si="44"/>
        <v>6074</v>
      </c>
      <c r="X512" s="11">
        <f t="shared" si="45"/>
        <v>1919010000</v>
      </c>
      <c r="Y512" s="11">
        <f t="shared" si="46"/>
        <v>315938.4260783668</v>
      </c>
      <c r="Z512" s="12">
        <f t="shared" si="47"/>
        <v>0</v>
      </c>
    </row>
    <row r="513" spans="1:26" ht="12.75">
      <c r="A513" s="4" t="s">
        <v>1041</v>
      </c>
      <c r="B513" s="4" t="s">
        <v>1042</v>
      </c>
      <c r="C513" s="3" t="s">
        <v>1018</v>
      </c>
      <c r="D513" s="13">
        <v>94</v>
      </c>
      <c r="E513" s="13">
        <v>17732000</v>
      </c>
      <c r="F513" s="13">
        <v>712</v>
      </c>
      <c r="G513" s="22">
        <v>298542000</v>
      </c>
      <c r="H513" s="13">
        <v>157</v>
      </c>
      <c r="I513" s="22">
        <v>62256000</v>
      </c>
      <c r="J513" s="13">
        <v>335</v>
      </c>
      <c r="K513" s="13">
        <v>2772600</v>
      </c>
      <c r="L513" s="13">
        <v>71</v>
      </c>
      <c r="M513" s="22">
        <v>89817500</v>
      </c>
      <c r="N513" s="13">
        <v>53</v>
      </c>
      <c r="O513" s="13">
        <v>45127600</v>
      </c>
      <c r="P513" s="13">
        <v>18</v>
      </c>
      <c r="Q513" s="22">
        <v>44689900</v>
      </c>
      <c r="R513" s="13"/>
      <c r="S513" s="22"/>
      <c r="T513" s="9">
        <f t="shared" si="42"/>
        <v>1369</v>
      </c>
      <c r="U513" s="9">
        <f t="shared" si="42"/>
        <v>471120100</v>
      </c>
      <c r="V513" s="10">
        <f t="shared" si="43"/>
        <v>0.765830199136059</v>
      </c>
      <c r="W513" s="11">
        <f t="shared" si="44"/>
        <v>869</v>
      </c>
      <c r="X513" s="11">
        <f t="shared" si="45"/>
        <v>360798000</v>
      </c>
      <c r="Y513" s="11">
        <f t="shared" si="46"/>
        <v>415187.57192174916</v>
      </c>
      <c r="Z513" s="12">
        <f t="shared" si="47"/>
        <v>0</v>
      </c>
    </row>
    <row r="514" spans="1:26" ht="12.75">
      <c r="A514" s="4" t="s">
        <v>1043</v>
      </c>
      <c r="B514" s="4" t="s">
        <v>1044</v>
      </c>
      <c r="C514" s="3" t="s">
        <v>1018</v>
      </c>
      <c r="D514" s="13">
        <v>922</v>
      </c>
      <c r="E514" s="13">
        <v>14648400</v>
      </c>
      <c r="F514" s="13">
        <v>1642</v>
      </c>
      <c r="G514" s="22">
        <v>171705250</v>
      </c>
      <c r="H514" s="13">
        <v>63</v>
      </c>
      <c r="I514" s="22">
        <v>8584600</v>
      </c>
      <c r="J514" s="13">
        <v>156</v>
      </c>
      <c r="K514" s="13">
        <v>1036760</v>
      </c>
      <c r="L514" s="13">
        <v>68</v>
      </c>
      <c r="M514" s="22">
        <v>24518000</v>
      </c>
      <c r="N514" s="13">
        <v>60</v>
      </c>
      <c r="O514" s="13">
        <v>21961400</v>
      </c>
      <c r="P514" s="13">
        <v>6</v>
      </c>
      <c r="Q514" s="22">
        <v>2136600</v>
      </c>
      <c r="R514" s="13">
        <v>2</v>
      </c>
      <c r="S514" s="22">
        <v>420000</v>
      </c>
      <c r="T514" s="9">
        <f t="shared" si="42"/>
        <v>2851</v>
      </c>
      <c r="U514" s="9">
        <f t="shared" si="42"/>
        <v>220493010</v>
      </c>
      <c r="V514" s="10">
        <f t="shared" si="43"/>
        <v>0.817666963682885</v>
      </c>
      <c r="W514" s="11">
        <f t="shared" si="44"/>
        <v>1705</v>
      </c>
      <c r="X514" s="11">
        <f t="shared" si="45"/>
        <v>180709850</v>
      </c>
      <c r="Y514" s="11">
        <f t="shared" si="46"/>
        <v>105741.84750733137</v>
      </c>
      <c r="Z514" s="12">
        <f t="shared" si="47"/>
        <v>0.001904822288924261</v>
      </c>
    </row>
    <row r="515" spans="1:26" ht="12.75">
      <c r="A515" s="4" t="s">
        <v>1045</v>
      </c>
      <c r="B515" s="4" t="s">
        <v>1046</v>
      </c>
      <c r="C515" s="3" t="s">
        <v>1018</v>
      </c>
      <c r="D515" s="13">
        <v>70</v>
      </c>
      <c r="E515" s="13">
        <v>4424200</v>
      </c>
      <c r="F515" s="13">
        <v>1975</v>
      </c>
      <c r="G515" s="22">
        <v>249313600</v>
      </c>
      <c r="H515" s="13">
        <v>2</v>
      </c>
      <c r="I515" s="22">
        <v>313300</v>
      </c>
      <c r="J515" s="13">
        <v>9</v>
      </c>
      <c r="K515" s="13">
        <v>48600</v>
      </c>
      <c r="L515" s="13">
        <v>285</v>
      </c>
      <c r="M515" s="22">
        <v>129001000</v>
      </c>
      <c r="N515" s="13">
        <v>245</v>
      </c>
      <c r="O515" s="13">
        <v>98160600</v>
      </c>
      <c r="P515" s="13">
        <v>12</v>
      </c>
      <c r="Q515" s="22">
        <v>10126000</v>
      </c>
      <c r="R515" s="13">
        <v>28</v>
      </c>
      <c r="S515" s="22">
        <v>20714400</v>
      </c>
      <c r="T515" s="9">
        <f aca="true" t="shared" si="48" ref="T515:U567">R515+P515+N515+J515+H515+F515+D515</f>
        <v>2341</v>
      </c>
      <c r="U515" s="9">
        <f t="shared" si="48"/>
        <v>383100700</v>
      </c>
      <c r="V515" s="10">
        <f aca="true" t="shared" si="49" ref="V515:V568">(G515+I515)/U515</f>
        <v>0.6515960425026631</v>
      </c>
      <c r="W515" s="11">
        <f aca="true" t="shared" si="50" ref="W515:W568">F515+H515</f>
        <v>1977</v>
      </c>
      <c r="X515" s="11">
        <f aca="true" t="shared" si="51" ref="X515:X568">G515+I515+S515</f>
        <v>270341300</v>
      </c>
      <c r="Y515" s="11">
        <f aca="true" t="shared" si="52" ref="Y515:Y568">(G515+I515)/W515</f>
        <v>126265.50328780981</v>
      </c>
      <c r="Z515" s="12">
        <f aca="true" t="shared" si="53" ref="Z515:Z567">S515/U515</f>
        <v>0.05407037888471621</v>
      </c>
    </row>
    <row r="516" spans="1:26" ht="12.75">
      <c r="A516" s="4" t="s">
        <v>1047</v>
      </c>
      <c r="B516" s="4" t="s">
        <v>1048</v>
      </c>
      <c r="C516" s="3" t="s">
        <v>1018</v>
      </c>
      <c r="D516" s="13">
        <v>50</v>
      </c>
      <c r="E516" s="13">
        <v>3253000</v>
      </c>
      <c r="F516" s="13">
        <v>804</v>
      </c>
      <c r="G516" s="22">
        <v>103237950</v>
      </c>
      <c r="H516" s="13">
        <v>3</v>
      </c>
      <c r="I516" s="22">
        <v>624600</v>
      </c>
      <c r="J516" s="13">
        <v>4</v>
      </c>
      <c r="K516" s="13">
        <v>21100</v>
      </c>
      <c r="L516" s="13">
        <v>35</v>
      </c>
      <c r="M516" s="22">
        <v>9767700</v>
      </c>
      <c r="N516" s="13">
        <v>29</v>
      </c>
      <c r="O516" s="13">
        <v>7386800</v>
      </c>
      <c r="P516" s="13">
        <v>3</v>
      </c>
      <c r="Q516" s="22">
        <v>1646200</v>
      </c>
      <c r="R516" s="13">
        <v>3</v>
      </c>
      <c r="S516" s="22">
        <v>734700</v>
      </c>
      <c r="T516" s="9">
        <f t="shared" si="48"/>
        <v>896</v>
      </c>
      <c r="U516" s="9">
        <f t="shared" si="48"/>
        <v>116904350</v>
      </c>
      <c r="V516" s="10">
        <f t="shared" si="49"/>
        <v>0.8884404215925241</v>
      </c>
      <c r="W516" s="11">
        <f t="shared" si="50"/>
        <v>807</v>
      </c>
      <c r="X516" s="11">
        <f t="shared" si="51"/>
        <v>104597250</v>
      </c>
      <c r="Y516" s="11">
        <f t="shared" si="52"/>
        <v>128702.04460966543</v>
      </c>
      <c r="Z516" s="12">
        <f t="shared" si="53"/>
        <v>0.0062846249947072115</v>
      </c>
    </row>
    <row r="517" spans="1:26" ht="12.75">
      <c r="A517" s="4" t="s">
        <v>1049</v>
      </c>
      <c r="B517" s="4" t="s">
        <v>1050</v>
      </c>
      <c r="C517" s="3" t="s">
        <v>1018</v>
      </c>
      <c r="D517" s="13">
        <v>179</v>
      </c>
      <c r="E517" s="13">
        <v>16192800</v>
      </c>
      <c r="F517" s="13">
        <v>807</v>
      </c>
      <c r="G517" s="22">
        <v>200599000</v>
      </c>
      <c r="H517" s="13">
        <v>94</v>
      </c>
      <c r="I517" s="22">
        <v>29781000</v>
      </c>
      <c r="J517" s="13">
        <v>184</v>
      </c>
      <c r="K517" s="13">
        <v>1122200</v>
      </c>
      <c r="L517" s="13">
        <v>57</v>
      </c>
      <c r="M517" s="22">
        <v>22189300</v>
      </c>
      <c r="N517" s="13">
        <v>52</v>
      </c>
      <c r="O517" s="13">
        <v>19816200</v>
      </c>
      <c r="P517" s="13">
        <v>5</v>
      </c>
      <c r="Q517" s="22">
        <v>2373100</v>
      </c>
      <c r="R517" s="13"/>
      <c r="S517" s="22"/>
      <c r="T517" s="9">
        <f t="shared" si="48"/>
        <v>1321</v>
      </c>
      <c r="U517" s="9">
        <f t="shared" si="48"/>
        <v>269884300</v>
      </c>
      <c r="V517" s="10">
        <f t="shared" si="49"/>
        <v>0.8536250534025136</v>
      </c>
      <c r="W517" s="11">
        <f t="shared" si="50"/>
        <v>901</v>
      </c>
      <c r="X517" s="11">
        <f t="shared" si="51"/>
        <v>230380000</v>
      </c>
      <c r="Y517" s="11">
        <f t="shared" si="52"/>
        <v>255693.67369589346</v>
      </c>
      <c r="Z517" s="12">
        <f t="shared" si="53"/>
        <v>0</v>
      </c>
    </row>
    <row r="518" spans="1:26" ht="12.75">
      <c r="A518" s="4" t="s">
        <v>1051</v>
      </c>
      <c r="B518" s="4" t="s">
        <v>1052</v>
      </c>
      <c r="C518" s="3" t="s">
        <v>1018</v>
      </c>
      <c r="D518" s="13">
        <v>1054</v>
      </c>
      <c r="E518" s="13">
        <v>74034600</v>
      </c>
      <c r="F518" s="13">
        <v>6751</v>
      </c>
      <c r="G518" s="22">
        <v>2097964400</v>
      </c>
      <c r="H518" s="13">
        <v>48</v>
      </c>
      <c r="I518" s="22">
        <v>18195600</v>
      </c>
      <c r="J518" s="13">
        <v>170</v>
      </c>
      <c r="K518" s="13">
        <v>955800</v>
      </c>
      <c r="L518" s="13">
        <v>300</v>
      </c>
      <c r="M518" s="22">
        <v>191366200</v>
      </c>
      <c r="N518" s="13">
        <v>252</v>
      </c>
      <c r="O518" s="13">
        <v>151153000</v>
      </c>
      <c r="P518" s="13">
        <v>45</v>
      </c>
      <c r="Q518" s="22">
        <v>35512800</v>
      </c>
      <c r="R518" s="13">
        <v>3</v>
      </c>
      <c r="S518" s="22">
        <v>4700400</v>
      </c>
      <c r="T518" s="9">
        <f t="shared" si="48"/>
        <v>8323</v>
      </c>
      <c r="U518" s="9">
        <f t="shared" si="48"/>
        <v>2382516600</v>
      </c>
      <c r="V518" s="10">
        <f t="shared" si="49"/>
        <v>0.8882036750551916</v>
      </c>
      <c r="W518" s="11">
        <f t="shared" si="50"/>
        <v>6799</v>
      </c>
      <c r="X518" s="11">
        <f t="shared" si="51"/>
        <v>2120860400</v>
      </c>
      <c r="Y518" s="11">
        <f t="shared" si="52"/>
        <v>311245.77143697604</v>
      </c>
      <c r="Z518" s="12">
        <f t="shared" si="53"/>
        <v>0.001972871878416293</v>
      </c>
    </row>
    <row r="519" spans="1:26" ht="12.75">
      <c r="A519" s="4" t="s">
        <v>1053</v>
      </c>
      <c r="B519" s="4" t="s">
        <v>1054</v>
      </c>
      <c r="C519" s="3" t="s">
        <v>1018</v>
      </c>
      <c r="D519" s="13">
        <v>163</v>
      </c>
      <c r="E519" s="13">
        <v>5067100</v>
      </c>
      <c r="F519" s="13">
        <v>1359</v>
      </c>
      <c r="G519" s="22">
        <v>394458500</v>
      </c>
      <c r="H519" s="13"/>
      <c r="I519" s="22"/>
      <c r="J519" s="13">
        <v>11</v>
      </c>
      <c r="K519" s="13">
        <v>18400</v>
      </c>
      <c r="L519" s="13">
        <v>71</v>
      </c>
      <c r="M519" s="22">
        <v>32550600</v>
      </c>
      <c r="N519" s="13">
        <v>58</v>
      </c>
      <c r="O519" s="13">
        <v>23181600</v>
      </c>
      <c r="P519" s="13">
        <v>4</v>
      </c>
      <c r="Q519" s="22">
        <v>5624800</v>
      </c>
      <c r="R519" s="13">
        <v>9</v>
      </c>
      <c r="S519" s="22">
        <v>3744200</v>
      </c>
      <c r="T519" s="9">
        <f t="shared" si="48"/>
        <v>1604</v>
      </c>
      <c r="U519" s="9">
        <f t="shared" si="48"/>
        <v>432094600</v>
      </c>
      <c r="V519" s="10">
        <f t="shared" si="49"/>
        <v>0.9128984717698393</v>
      </c>
      <c r="W519" s="11">
        <f t="shared" si="50"/>
        <v>1359</v>
      </c>
      <c r="X519" s="11">
        <f t="shared" si="51"/>
        <v>398202700</v>
      </c>
      <c r="Y519" s="11">
        <f t="shared" si="52"/>
        <v>290256.43855776306</v>
      </c>
      <c r="Z519" s="12">
        <f t="shared" si="53"/>
        <v>0.008665232104266056</v>
      </c>
    </row>
    <row r="520" spans="1:26" ht="12.75">
      <c r="A520" s="4" t="s">
        <v>1055</v>
      </c>
      <c r="B520" s="4" t="s">
        <v>1056</v>
      </c>
      <c r="C520" s="3" t="s">
        <v>1018</v>
      </c>
      <c r="D520" s="13">
        <v>355</v>
      </c>
      <c r="E520" s="13">
        <v>6009100</v>
      </c>
      <c r="F520" s="13">
        <v>1672</v>
      </c>
      <c r="G520" s="22">
        <v>204325700</v>
      </c>
      <c r="H520" s="13">
        <v>146</v>
      </c>
      <c r="I520" s="22">
        <v>25991900</v>
      </c>
      <c r="J520" s="13">
        <v>252</v>
      </c>
      <c r="K520" s="13">
        <v>1350000</v>
      </c>
      <c r="L520" s="13">
        <v>47</v>
      </c>
      <c r="M520" s="22">
        <v>9339600</v>
      </c>
      <c r="N520" s="13">
        <v>46</v>
      </c>
      <c r="O520" s="13">
        <v>8930700</v>
      </c>
      <c r="P520" s="13">
        <v>1</v>
      </c>
      <c r="Q520" s="22">
        <v>408900</v>
      </c>
      <c r="R520" s="13"/>
      <c r="S520" s="22"/>
      <c r="T520" s="9">
        <f t="shared" si="48"/>
        <v>2472</v>
      </c>
      <c r="U520" s="9">
        <f t="shared" si="48"/>
        <v>247016300</v>
      </c>
      <c r="V520" s="10">
        <f t="shared" si="49"/>
        <v>0.9323983882844978</v>
      </c>
      <c r="W520" s="11">
        <f t="shared" si="50"/>
        <v>1818</v>
      </c>
      <c r="X520" s="11">
        <f t="shared" si="51"/>
        <v>230317600</v>
      </c>
      <c r="Y520" s="11">
        <f t="shared" si="52"/>
        <v>126687.34873487349</v>
      </c>
      <c r="Z520" s="12">
        <f t="shared" si="53"/>
        <v>0</v>
      </c>
    </row>
    <row r="521" spans="1:26" ht="12.75">
      <c r="A521" s="4" t="s">
        <v>1057</v>
      </c>
      <c r="B521" s="4" t="s">
        <v>1058</v>
      </c>
      <c r="C521" s="3" t="s">
        <v>1018</v>
      </c>
      <c r="D521" s="13">
        <v>47</v>
      </c>
      <c r="E521" s="13">
        <v>1015800</v>
      </c>
      <c r="F521" s="13">
        <v>461</v>
      </c>
      <c r="G521" s="22">
        <v>52863000</v>
      </c>
      <c r="H521" s="13">
        <v>1</v>
      </c>
      <c r="I521" s="22">
        <v>373900</v>
      </c>
      <c r="J521" s="13">
        <v>4</v>
      </c>
      <c r="K521" s="13">
        <v>21100</v>
      </c>
      <c r="L521" s="13">
        <v>78</v>
      </c>
      <c r="M521" s="22">
        <v>24336800</v>
      </c>
      <c r="N521" s="13">
        <v>71</v>
      </c>
      <c r="O521" s="13">
        <v>16975900</v>
      </c>
      <c r="P521" s="13">
        <v>2</v>
      </c>
      <c r="Q521" s="22">
        <v>464900</v>
      </c>
      <c r="R521" s="13">
        <v>5</v>
      </c>
      <c r="S521" s="22">
        <v>6896000</v>
      </c>
      <c r="T521" s="9">
        <f t="shared" si="48"/>
        <v>591</v>
      </c>
      <c r="U521" s="9">
        <f t="shared" si="48"/>
        <v>78610600</v>
      </c>
      <c r="V521" s="10">
        <f t="shared" si="49"/>
        <v>0.6772229190465408</v>
      </c>
      <c r="W521" s="11">
        <f t="shared" si="50"/>
        <v>462</v>
      </c>
      <c r="X521" s="11">
        <f t="shared" si="51"/>
        <v>60132900</v>
      </c>
      <c r="Y521" s="11">
        <f t="shared" si="52"/>
        <v>115231.38528138529</v>
      </c>
      <c r="Z521" s="12">
        <f t="shared" si="53"/>
        <v>0.08772353855586905</v>
      </c>
    </row>
    <row r="522" spans="1:26" ht="12.75">
      <c r="A522" s="4" t="s">
        <v>1059</v>
      </c>
      <c r="B522" s="4" t="s">
        <v>1060</v>
      </c>
      <c r="C522" s="3" t="s">
        <v>1018</v>
      </c>
      <c r="D522" s="13">
        <v>2378</v>
      </c>
      <c r="E522" s="13">
        <v>49982114</v>
      </c>
      <c r="F522" s="13">
        <v>10610</v>
      </c>
      <c r="G522" s="22">
        <v>1315066200</v>
      </c>
      <c r="H522" s="13">
        <v>120</v>
      </c>
      <c r="I522" s="22">
        <v>21629700</v>
      </c>
      <c r="J522" s="13">
        <v>200</v>
      </c>
      <c r="K522" s="13">
        <v>1638100</v>
      </c>
      <c r="L522" s="13">
        <v>336</v>
      </c>
      <c r="M522" s="22">
        <v>118651220</v>
      </c>
      <c r="N522" s="13">
        <v>310</v>
      </c>
      <c r="O522" s="13">
        <v>108149120</v>
      </c>
      <c r="P522" s="13">
        <v>22</v>
      </c>
      <c r="Q522" s="22">
        <v>9085600</v>
      </c>
      <c r="R522" s="13">
        <v>4</v>
      </c>
      <c r="S522" s="22">
        <v>1416500</v>
      </c>
      <c r="T522" s="9">
        <f t="shared" si="48"/>
        <v>13644</v>
      </c>
      <c r="U522" s="9">
        <f t="shared" si="48"/>
        <v>1506967334</v>
      </c>
      <c r="V522" s="10">
        <f t="shared" si="49"/>
        <v>0.8870105342309962</v>
      </c>
      <c r="W522" s="11">
        <f t="shared" si="50"/>
        <v>10730</v>
      </c>
      <c r="X522" s="11">
        <f t="shared" si="51"/>
        <v>1338112400</v>
      </c>
      <c r="Y522" s="11">
        <f t="shared" si="52"/>
        <v>124575.57315936626</v>
      </c>
      <c r="Z522" s="12">
        <f t="shared" si="53"/>
        <v>0.0009399672892975927</v>
      </c>
    </row>
    <row r="523" spans="1:26" ht="12.75">
      <c r="A523" s="4" t="s">
        <v>1061</v>
      </c>
      <c r="B523" s="4" t="s">
        <v>1062</v>
      </c>
      <c r="C523" s="3" t="s">
        <v>1018</v>
      </c>
      <c r="D523" s="13">
        <v>7</v>
      </c>
      <c r="E523" s="13">
        <v>85100</v>
      </c>
      <c r="F523" s="13">
        <v>8</v>
      </c>
      <c r="G523" s="22">
        <v>645250</v>
      </c>
      <c r="H523" s="13">
        <v>4</v>
      </c>
      <c r="I523" s="22">
        <v>422000</v>
      </c>
      <c r="J523" s="13">
        <v>9</v>
      </c>
      <c r="K523" s="13">
        <v>101950</v>
      </c>
      <c r="L523" s="13">
        <v>2</v>
      </c>
      <c r="M523" s="22">
        <v>1077400</v>
      </c>
      <c r="N523" s="13">
        <v>2</v>
      </c>
      <c r="O523" s="13">
        <v>1077400</v>
      </c>
      <c r="P523" s="13"/>
      <c r="Q523" s="22"/>
      <c r="R523" s="13"/>
      <c r="S523" s="22"/>
      <c r="T523" s="9">
        <f t="shared" si="48"/>
        <v>30</v>
      </c>
      <c r="U523" s="9">
        <f t="shared" si="48"/>
        <v>2331700</v>
      </c>
      <c r="V523" s="10">
        <f t="shared" si="49"/>
        <v>0.4577132564223528</v>
      </c>
      <c r="W523" s="11">
        <f t="shared" si="50"/>
        <v>12</v>
      </c>
      <c r="X523" s="11">
        <f t="shared" si="51"/>
        <v>1067250</v>
      </c>
      <c r="Y523" s="11">
        <f t="shared" si="52"/>
        <v>88937.5</v>
      </c>
      <c r="Z523" s="12">
        <f t="shared" si="53"/>
        <v>0</v>
      </c>
    </row>
    <row r="524" spans="1:26" ht="12.75">
      <c r="A524" s="4" t="s">
        <v>1063</v>
      </c>
      <c r="B524" s="4" t="s">
        <v>1064</v>
      </c>
      <c r="C524" s="3" t="s">
        <v>1018</v>
      </c>
      <c r="D524" s="13">
        <v>525</v>
      </c>
      <c r="E524" s="13">
        <v>67330400</v>
      </c>
      <c r="F524" s="13">
        <v>3473</v>
      </c>
      <c r="G524" s="22">
        <v>1091602300</v>
      </c>
      <c r="H524" s="13">
        <v>407</v>
      </c>
      <c r="I524" s="22">
        <v>144279000</v>
      </c>
      <c r="J524" s="13">
        <v>743</v>
      </c>
      <c r="K524" s="13">
        <v>8356449</v>
      </c>
      <c r="L524" s="13">
        <v>147</v>
      </c>
      <c r="M524" s="22">
        <v>112474262</v>
      </c>
      <c r="N524" s="13">
        <v>142</v>
      </c>
      <c r="O524" s="13">
        <v>105338862</v>
      </c>
      <c r="P524" s="13">
        <v>2</v>
      </c>
      <c r="Q524" s="22">
        <v>1157200</v>
      </c>
      <c r="R524" s="13">
        <v>3</v>
      </c>
      <c r="S524" s="22">
        <v>5978200</v>
      </c>
      <c r="T524" s="9">
        <f t="shared" si="48"/>
        <v>5295</v>
      </c>
      <c r="U524" s="9">
        <f t="shared" si="48"/>
        <v>1424042411</v>
      </c>
      <c r="V524" s="10">
        <f t="shared" si="49"/>
        <v>0.8678683236211565</v>
      </c>
      <c r="W524" s="11">
        <f t="shared" si="50"/>
        <v>3880</v>
      </c>
      <c r="X524" s="11">
        <f t="shared" si="51"/>
        <v>1241859500</v>
      </c>
      <c r="Y524" s="11">
        <f t="shared" si="52"/>
        <v>318526.1082474227</v>
      </c>
      <c r="Z524" s="12">
        <f t="shared" si="53"/>
        <v>0.004198049126782643</v>
      </c>
    </row>
    <row r="525" spans="1:26" ht="12.75">
      <c r="A525" s="4" t="s">
        <v>1065</v>
      </c>
      <c r="B525" s="4" t="s">
        <v>1066</v>
      </c>
      <c r="C525" s="3" t="s">
        <v>1067</v>
      </c>
      <c r="D525" s="13">
        <v>143</v>
      </c>
      <c r="E525" s="13">
        <v>24938000</v>
      </c>
      <c r="F525" s="13">
        <v>4375</v>
      </c>
      <c r="G525" s="22">
        <v>1323139300</v>
      </c>
      <c r="H525" s="13"/>
      <c r="I525" s="22"/>
      <c r="J525" s="13">
        <v>1</v>
      </c>
      <c r="K525" s="13">
        <v>420</v>
      </c>
      <c r="L525" s="13">
        <v>147</v>
      </c>
      <c r="M525" s="22">
        <v>475581300</v>
      </c>
      <c r="N525" s="13">
        <v>110</v>
      </c>
      <c r="O525" s="13">
        <v>279462800</v>
      </c>
      <c r="P525" s="13">
        <v>35</v>
      </c>
      <c r="Q525" s="22">
        <v>190184000</v>
      </c>
      <c r="R525" s="13">
        <v>2</v>
      </c>
      <c r="S525" s="22">
        <v>5934500</v>
      </c>
      <c r="T525" s="9">
        <f t="shared" si="48"/>
        <v>4666</v>
      </c>
      <c r="U525" s="9">
        <f t="shared" si="48"/>
        <v>1823659020</v>
      </c>
      <c r="V525" s="10">
        <f t="shared" si="49"/>
        <v>0.7255409511806653</v>
      </c>
      <c r="W525" s="11">
        <f t="shared" si="50"/>
        <v>4375</v>
      </c>
      <c r="X525" s="11">
        <f t="shared" si="51"/>
        <v>1329073800</v>
      </c>
      <c r="Y525" s="11">
        <f t="shared" si="52"/>
        <v>302431.84</v>
      </c>
      <c r="Z525" s="12">
        <f t="shared" si="53"/>
        <v>0.003254171933961646</v>
      </c>
    </row>
    <row r="526" spans="1:26" ht="12.75">
      <c r="A526" s="4" t="s">
        <v>1068</v>
      </c>
      <c r="B526" s="4" t="s">
        <v>1069</v>
      </c>
      <c r="C526" s="3" t="s">
        <v>1067</v>
      </c>
      <c r="D526" s="13">
        <v>113</v>
      </c>
      <c r="E526" s="13">
        <v>11266600</v>
      </c>
      <c r="F526" s="13">
        <v>4798</v>
      </c>
      <c r="G526" s="22">
        <v>568202500</v>
      </c>
      <c r="H526" s="13"/>
      <c r="I526" s="22"/>
      <c r="J526" s="13"/>
      <c r="K526" s="13"/>
      <c r="L526" s="13">
        <v>227</v>
      </c>
      <c r="M526" s="22">
        <v>139117900</v>
      </c>
      <c r="N526" s="13">
        <v>199</v>
      </c>
      <c r="O526" s="13">
        <v>89218600</v>
      </c>
      <c r="P526" s="13">
        <v>22</v>
      </c>
      <c r="Q526" s="22">
        <v>31597100</v>
      </c>
      <c r="R526" s="13">
        <v>6</v>
      </c>
      <c r="S526" s="22">
        <v>18302200</v>
      </c>
      <c r="T526" s="9">
        <f t="shared" si="48"/>
        <v>5138</v>
      </c>
      <c r="U526" s="9">
        <f t="shared" si="48"/>
        <v>718587000</v>
      </c>
      <c r="V526" s="10">
        <f t="shared" si="49"/>
        <v>0.7907219306778441</v>
      </c>
      <c r="W526" s="11">
        <f t="shared" si="50"/>
        <v>4798</v>
      </c>
      <c r="X526" s="11">
        <f t="shared" si="51"/>
        <v>586504700</v>
      </c>
      <c r="Y526" s="11">
        <f t="shared" si="52"/>
        <v>118424.8645268862</v>
      </c>
      <c r="Z526" s="12">
        <f t="shared" si="53"/>
        <v>0.025469706521270216</v>
      </c>
    </row>
    <row r="527" spans="1:26" ht="12.75">
      <c r="A527" s="4" t="s">
        <v>1070</v>
      </c>
      <c r="B527" s="4" t="s">
        <v>1071</v>
      </c>
      <c r="C527" s="3" t="s">
        <v>1067</v>
      </c>
      <c r="D527" s="13">
        <v>102</v>
      </c>
      <c r="E527" s="13">
        <v>10160700</v>
      </c>
      <c r="F527" s="13">
        <v>7461</v>
      </c>
      <c r="G527" s="22">
        <v>1345807100</v>
      </c>
      <c r="H527" s="13"/>
      <c r="I527" s="22"/>
      <c r="J527" s="13">
        <v>1</v>
      </c>
      <c r="K527" s="13">
        <v>105200</v>
      </c>
      <c r="L527" s="13">
        <v>338</v>
      </c>
      <c r="M527" s="22">
        <v>288577800</v>
      </c>
      <c r="N527" s="13">
        <v>287</v>
      </c>
      <c r="O527" s="13">
        <v>233950900</v>
      </c>
      <c r="P527" s="13">
        <v>42</v>
      </c>
      <c r="Q527" s="22">
        <v>48125100</v>
      </c>
      <c r="R527" s="13">
        <v>9</v>
      </c>
      <c r="S527" s="22">
        <v>6501800</v>
      </c>
      <c r="T527" s="9">
        <f t="shared" si="48"/>
        <v>7902</v>
      </c>
      <c r="U527" s="9">
        <f t="shared" si="48"/>
        <v>1644650800</v>
      </c>
      <c r="V527" s="10">
        <f t="shared" si="49"/>
        <v>0.8182935246801327</v>
      </c>
      <c r="W527" s="11">
        <f t="shared" si="50"/>
        <v>7461</v>
      </c>
      <c r="X527" s="11">
        <f t="shared" si="51"/>
        <v>1352308900</v>
      </c>
      <c r="Y527" s="11">
        <f t="shared" si="52"/>
        <v>180378.91703524996</v>
      </c>
      <c r="Z527" s="12">
        <f t="shared" si="53"/>
        <v>0.003953301211418254</v>
      </c>
    </row>
    <row r="528" spans="1:26" ht="12.75">
      <c r="A528" s="4" t="s">
        <v>1072</v>
      </c>
      <c r="B528" s="4" t="s">
        <v>1073</v>
      </c>
      <c r="C528" s="3" t="s">
        <v>1067</v>
      </c>
      <c r="D528" s="13">
        <v>1129</v>
      </c>
      <c r="E528" s="13">
        <v>50421400</v>
      </c>
      <c r="F528" s="13">
        <v>14536</v>
      </c>
      <c r="G528" s="22">
        <v>492296600</v>
      </c>
      <c r="H528" s="13"/>
      <c r="I528" s="22"/>
      <c r="J528" s="13"/>
      <c r="K528" s="13"/>
      <c r="L528" s="13">
        <v>2624</v>
      </c>
      <c r="M528" s="22">
        <v>360917400</v>
      </c>
      <c r="N528" s="13">
        <v>1853</v>
      </c>
      <c r="O528" s="13">
        <v>181956800</v>
      </c>
      <c r="P528" s="13">
        <v>176</v>
      </c>
      <c r="Q528" s="22">
        <v>77715200</v>
      </c>
      <c r="R528" s="13">
        <v>595</v>
      </c>
      <c r="S528" s="22">
        <v>101245400</v>
      </c>
      <c r="T528" s="9">
        <f t="shared" si="48"/>
        <v>18289</v>
      </c>
      <c r="U528" s="9">
        <f t="shared" si="48"/>
        <v>903635400</v>
      </c>
      <c r="V528" s="10">
        <f t="shared" si="49"/>
        <v>0.5447956111502493</v>
      </c>
      <c r="W528" s="11">
        <f t="shared" si="50"/>
        <v>14536</v>
      </c>
      <c r="X528" s="11">
        <f t="shared" si="51"/>
        <v>593542000</v>
      </c>
      <c r="Y528" s="11">
        <f t="shared" si="52"/>
        <v>33867.40506329114</v>
      </c>
      <c r="Z528" s="12">
        <f t="shared" si="53"/>
        <v>0.11204231264069557</v>
      </c>
    </row>
    <row r="529" spans="1:26" ht="12.75">
      <c r="A529" s="4" t="s">
        <v>1074</v>
      </c>
      <c r="B529" s="4" t="s">
        <v>1075</v>
      </c>
      <c r="C529" s="3" t="s">
        <v>1067</v>
      </c>
      <c r="D529" s="13">
        <v>52</v>
      </c>
      <c r="E529" s="13">
        <v>1727600</v>
      </c>
      <c r="F529" s="13">
        <v>2480</v>
      </c>
      <c r="G529" s="22">
        <v>208944400</v>
      </c>
      <c r="H529" s="13"/>
      <c r="I529" s="22"/>
      <c r="J529" s="13"/>
      <c r="K529" s="13"/>
      <c r="L529" s="13">
        <v>90</v>
      </c>
      <c r="M529" s="22">
        <v>14771500</v>
      </c>
      <c r="N529" s="13">
        <v>72</v>
      </c>
      <c r="O529" s="13">
        <v>12284500</v>
      </c>
      <c r="P529" s="13">
        <v>18</v>
      </c>
      <c r="Q529" s="22">
        <v>2487000</v>
      </c>
      <c r="R529" s="13"/>
      <c r="S529" s="22"/>
      <c r="T529" s="9">
        <f t="shared" si="48"/>
        <v>2622</v>
      </c>
      <c r="U529" s="9">
        <f t="shared" si="48"/>
        <v>225443500</v>
      </c>
      <c r="V529" s="10">
        <f t="shared" si="49"/>
        <v>0.9268149225859251</v>
      </c>
      <c r="W529" s="11">
        <f t="shared" si="50"/>
        <v>2480</v>
      </c>
      <c r="X529" s="11">
        <f t="shared" si="51"/>
        <v>208944400</v>
      </c>
      <c r="Y529" s="11">
        <f t="shared" si="52"/>
        <v>84251.7741935484</v>
      </c>
      <c r="Z529" s="12">
        <f t="shared" si="53"/>
        <v>0</v>
      </c>
    </row>
    <row r="530" spans="1:26" ht="12.75">
      <c r="A530" s="4" t="s">
        <v>1076</v>
      </c>
      <c r="B530" s="4" t="s">
        <v>1077</v>
      </c>
      <c r="C530" s="3" t="s">
        <v>1067</v>
      </c>
      <c r="D530" s="13">
        <v>42</v>
      </c>
      <c r="E530" s="13">
        <v>3729900</v>
      </c>
      <c r="F530" s="13">
        <v>1265</v>
      </c>
      <c r="G530" s="22">
        <v>127568600</v>
      </c>
      <c r="H530" s="13"/>
      <c r="I530" s="22"/>
      <c r="J530" s="13"/>
      <c r="K530" s="13"/>
      <c r="L530" s="13">
        <v>150</v>
      </c>
      <c r="M530" s="22">
        <v>50546800</v>
      </c>
      <c r="N530" s="13">
        <v>119</v>
      </c>
      <c r="O530" s="13">
        <v>40993100</v>
      </c>
      <c r="P530" s="13">
        <v>23</v>
      </c>
      <c r="Q530" s="22">
        <v>7353700</v>
      </c>
      <c r="R530" s="13">
        <v>8</v>
      </c>
      <c r="S530" s="22">
        <v>2200000</v>
      </c>
      <c r="T530" s="9">
        <f t="shared" si="48"/>
        <v>1457</v>
      </c>
      <c r="U530" s="9">
        <f t="shared" si="48"/>
        <v>181845300</v>
      </c>
      <c r="V530" s="10">
        <f t="shared" si="49"/>
        <v>0.7015226678940836</v>
      </c>
      <c r="W530" s="11">
        <f t="shared" si="50"/>
        <v>1265</v>
      </c>
      <c r="X530" s="11">
        <f t="shared" si="51"/>
        <v>129768600</v>
      </c>
      <c r="Y530" s="11">
        <f t="shared" si="52"/>
        <v>100844.74308300395</v>
      </c>
      <c r="Z530" s="12">
        <f t="shared" si="53"/>
        <v>0.012098195554133101</v>
      </c>
    </row>
    <row r="531" spans="1:26" ht="12.75">
      <c r="A531" s="4" t="s">
        <v>1078</v>
      </c>
      <c r="B531" s="4" t="s">
        <v>1079</v>
      </c>
      <c r="C531" s="3" t="s">
        <v>1067</v>
      </c>
      <c r="D531" s="13">
        <v>184</v>
      </c>
      <c r="E531" s="13">
        <v>7465800</v>
      </c>
      <c r="F531" s="13">
        <v>5647</v>
      </c>
      <c r="G531" s="22">
        <v>696949494</v>
      </c>
      <c r="H531" s="13"/>
      <c r="I531" s="22"/>
      <c r="J531" s="13"/>
      <c r="K531" s="13"/>
      <c r="L531" s="13">
        <v>453</v>
      </c>
      <c r="M531" s="22">
        <v>214893850</v>
      </c>
      <c r="N531" s="13">
        <v>256</v>
      </c>
      <c r="O531" s="13">
        <v>70259200</v>
      </c>
      <c r="P531" s="13">
        <v>174</v>
      </c>
      <c r="Q531" s="22">
        <v>133210350</v>
      </c>
      <c r="R531" s="13">
        <v>23</v>
      </c>
      <c r="S531" s="22">
        <v>11424300</v>
      </c>
      <c r="T531" s="9">
        <f t="shared" si="48"/>
        <v>6284</v>
      </c>
      <c r="U531" s="9">
        <f t="shared" si="48"/>
        <v>919309144</v>
      </c>
      <c r="V531" s="10">
        <f t="shared" si="49"/>
        <v>0.7581230955318334</v>
      </c>
      <c r="W531" s="11">
        <f t="shared" si="50"/>
        <v>5647</v>
      </c>
      <c r="X531" s="11">
        <f t="shared" si="51"/>
        <v>708373794</v>
      </c>
      <c r="Y531" s="11">
        <f t="shared" si="52"/>
        <v>123419.42518151231</v>
      </c>
      <c r="Z531" s="12">
        <f t="shared" si="53"/>
        <v>0.012427049240793802</v>
      </c>
    </row>
    <row r="532" spans="1:26" ht="12.75">
      <c r="A532" s="4" t="s">
        <v>1080</v>
      </c>
      <c r="B532" s="4" t="s">
        <v>1081</v>
      </c>
      <c r="C532" s="3" t="s">
        <v>1067</v>
      </c>
      <c r="D532" s="13">
        <v>123</v>
      </c>
      <c r="E532" s="13">
        <v>7721600</v>
      </c>
      <c r="F532" s="13">
        <v>2507</v>
      </c>
      <c r="G532" s="22">
        <v>437504000</v>
      </c>
      <c r="H532" s="13"/>
      <c r="I532" s="22"/>
      <c r="J532" s="13"/>
      <c r="K532" s="13"/>
      <c r="L532" s="13">
        <v>330</v>
      </c>
      <c r="M532" s="22">
        <v>434577100</v>
      </c>
      <c r="N532" s="13">
        <v>176</v>
      </c>
      <c r="O532" s="13">
        <v>84092700</v>
      </c>
      <c r="P532" s="13">
        <v>154</v>
      </c>
      <c r="Q532" s="22">
        <v>350484400</v>
      </c>
      <c r="R532" s="13"/>
      <c r="S532" s="22"/>
      <c r="T532" s="9">
        <f t="shared" si="48"/>
        <v>2960</v>
      </c>
      <c r="U532" s="9">
        <f t="shared" si="48"/>
        <v>879802700</v>
      </c>
      <c r="V532" s="10">
        <f t="shared" si="49"/>
        <v>0.4972751277076099</v>
      </c>
      <c r="W532" s="11">
        <f t="shared" si="50"/>
        <v>2507</v>
      </c>
      <c r="X532" s="11">
        <f t="shared" si="51"/>
        <v>437504000</v>
      </c>
      <c r="Y532" s="11">
        <f t="shared" si="52"/>
        <v>174512.96370163542</v>
      </c>
      <c r="Z532" s="12">
        <f t="shared" si="53"/>
        <v>0</v>
      </c>
    </row>
    <row r="533" spans="1:26" ht="12.75">
      <c r="A533" s="4" t="s">
        <v>1082</v>
      </c>
      <c r="B533" s="4" t="s">
        <v>1083</v>
      </c>
      <c r="C533" s="3" t="s">
        <v>1067</v>
      </c>
      <c r="D533" s="13">
        <v>475</v>
      </c>
      <c r="E533" s="13">
        <v>36702400</v>
      </c>
      <c r="F533" s="13">
        <v>10006</v>
      </c>
      <c r="G533" s="22">
        <v>1408485900</v>
      </c>
      <c r="H533" s="13"/>
      <c r="I533" s="22"/>
      <c r="J533" s="13"/>
      <c r="K533" s="13"/>
      <c r="L533" s="13">
        <v>1236</v>
      </c>
      <c r="M533" s="22">
        <v>1411813700</v>
      </c>
      <c r="N533" s="13">
        <v>914</v>
      </c>
      <c r="O533" s="13">
        <v>454435100</v>
      </c>
      <c r="P533" s="13">
        <v>230</v>
      </c>
      <c r="Q533" s="22">
        <v>888980500</v>
      </c>
      <c r="R533" s="13">
        <v>92</v>
      </c>
      <c r="S533" s="22">
        <v>68398100</v>
      </c>
      <c r="T533" s="9">
        <f t="shared" si="48"/>
        <v>11717</v>
      </c>
      <c r="U533" s="9">
        <f t="shared" si="48"/>
        <v>2857002000</v>
      </c>
      <c r="V533" s="10">
        <f t="shared" si="49"/>
        <v>0.4929943696224224</v>
      </c>
      <c r="W533" s="11">
        <f t="shared" si="50"/>
        <v>10006</v>
      </c>
      <c r="X533" s="11">
        <f t="shared" si="51"/>
        <v>1476884000</v>
      </c>
      <c r="Y533" s="11">
        <f t="shared" si="52"/>
        <v>140764.13152108734</v>
      </c>
      <c r="Z533" s="12">
        <f t="shared" si="53"/>
        <v>0.023940515267402682</v>
      </c>
    </row>
    <row r="534" spans="1:26" ht="12.75">
      <c r="A534" s="4" t="s">
        <v>1084</v>
      </c>
      <c r="B534" s="4" t="s">
        <v>1085</v>
      </c>
      <c r="C534" s="3" t="s">
        <v>1067</v>
      </c>
      <c r="D534" s="13">
        <v>99</v>
      </c>
      <c r="E534" s="13">
        <v>6888000</v>
      </c>
      <c r="F534" s="13">
        <v>2394</v>
      </c>
      <c r="G534" s="22">
        <v>391061200</v>
      </c>
      <c r="H534" s="13"/>
      <c r="I534" s="22"/>
      <c r="J534" s="13"/>
      <c r="K534" s="13"/>
      <c r="L534" s="13">
        <v>157</v>
      </c>
      <c r="M534" s="22">
        <v>88667800</v>
      </c>
      <c r="N534" s="13">
        <v>104</v>
      </c>
      <c r="O534" s="13">
        <v>61692600</v>
      </c>
      <c r="P534" s="13">
        <v>53</v>
      </c>
      <c r="Q534" s="22">
        <v>26975200</v>
      </c>
      <c r="R534" s="13"/>
      <c r="S534" s="22"/>
      <c r="T534" s="9">
        <f t="shared" si="48"/>
        <v>2650</v>
      </c>
      <c r="U534" s="9">
        <f t="shared" si="48"/>
        <v>486617000</v>
      </c>
      <c r="V534" s="10">
        <f t="shared" si="49"/>
        <v>0.8036324255009587</v>
      </c>
      <c r="W534" s="11">
        <f t="shared" si="50"/>
        <v>2394</v>
      </c>
      <c r="X534" s="11">
        <f t="shared" si="51"/>
        <v>391061200</v>
      </c>
      <c r="Y534" s="11">
        <f t="shared" si="52"/>
        <v>163350.54302422723</v>
      </c>
      <c r="Z534" s="12">
        <f t="shared" si="53"/>
        <v>0</v>
      </c>
    </row>
    <row r="535" spans="1:26" ht="12.75">
      <c r="A535" s="4" t="s">
        <v>1086</v>
      </c>
      <c r="B535" s="4" t="s">
        <v>1087</v>
      </c>
      <c r="C535" s="3" t="s">
        <v>1067</v>
      </c>
      <c r="D535" s="13">
        <v>100</v>
      </c>
      <c r="E535" s="13">
        <v>15147200</v>
      </c>
      <c r="F535" s="13">
        <v>3655</v>
      </c>
      <c r="G535" s="22">
        <v>1031995100</v>
      </c>
      <c r="H535" s="13"/>
      <c r="I535" s="22"/>
      <c r="J535" s="13"/>
      <c r="K535" s="13"/>
      <c r="L535" s="13">
        <v>154</v>
      </c>
      <c r="M535" s="22">
        <v>243800965</v>
      </c>
      <c r="N535" s="13">
        <v>129</v>
      </c>
      <c r="O535" s="13">
        <v>133726485</v>
      </c>
      <c r="P535" s="13">
        <v>12</v>
      </c>
      <c r="Q535" s="22">
        <v>75783380</v>
      </c>
      <c r="R535" s="13">
        <v>13</v>
      </c>
      <c r="S535" s="22">
        <v>34291100</v>
      </c>
      <c r="T535" s="9">
        <f t="shared" si="48"/>
        <v>3909</v>
      </c>
      <c r="U535" s="9">
        <f t="shared" si="48"/>
        <v>1290943265</v>
      </c>
      <c r="V535" s="10">
        <f t="shared" si="49"/>
        <v>0.7994116612088293</v>
      </c>
      <c r="W535" s="11">
        <f t="shared" si="50"/>
        <v>3655</v>
      </c>
      <c r="X535" s="11">
        <f t="shared" si="51"/>
        <v>1066286200</v>
      </c>
      <c r="Y535" s="11">
        <f t="shared" si="52"/>
        <v>282351.60054719565</v>
      </c>
      <c r="Z535" s="12">
        <f t="shared" si="53"/>
        <v>0.026562824974341533</v>
      </c>
    </row>
    <row r="536" spans="1:26" ht="12.75">
      <c r="A536" s="4" t="s">
        <v>1088</v>
      </c>
      <c r="B536" s="4" t="s">
        <v>1089</v>
      </c>
      <c r="C536" s="3" t="s">
        <v>1067</v>
      </c>
      <c r="D536" s="13">
        <v>333</v>
      </c>
      <c r="E536" s="13">
        <v>7787900</v>
      </c>
      <c r="F536" s="13">
        <v>9125</v>
      </c>
      <c r="G536" s="22">
        <v>1029309321</v>
      </c>
      <c r="H536" s="13"/>
      <c r="I536" s="22"/>
      <c r="J536" s="13"/>
      <c r="K536" s="13"/>
      <c r="L536" s="13">
        <v>817</v>
      </c>
      <c r="M536" s="22">
        <v>230596300</v>
      </c>
      <c r="N536" s="13">
        <v>640</v>
      </c>
      <c r="O536" s="13">
        <v>140800100</v>
      </c>
      <c r="P536" s="13">
        <v>63</v>
      </c>
      <c r="Q536" s="22">
        <v>25268200</v>
      </c>
      <c r="R536" s="13">
        <v>114</v>
      </c>
      <c r="S536" s="22">
        <v>64528000</v>
      </c>
      <c r="T536" s="9">
        <f t="shared" si="48"/>
        <v>10275</v>
      </c>
      <c r="U536" s="9">
        <f t="shared" si="48"/>
        <v>1267693521</v>
      </c>
      <c r="V536" s="10">
        <f t="shared" si="49"/>
        <v>0.8119543911434095</v>
      </c>
      <c r="W536" s="11">
        <f t="shared" si="50"/>
        <v>9125</v>
      </c>
      <c r="X536" s="11">
        <f t="shared" si="51"/>
        <v>1093837321</v>
      </c>
      <c r="Y536" s="11">
        <f t="shared" si="52"/>
        <v>112801.02147945206</v>
      </c>
      <c r="Z536" s="12">
        <f t="shared" si="53"/>
        <v>0.050901893029395705</v>
      </c>
    </row>
    <row r="537" spans="1:26" ht="12.75">
      <c r="A537" s="4" t="s">
        <v>1090</v>
      </c>
      <c r="B537" s="4" t="s">
        <v>1091</v>
      </c>
      <c r="C537" s="3" t="s">
        <v>1067</v>
      </c>
      <c r="D537" s="13">
        <v>303</v>
      </c>
      <c r="E537" s="13">
        <v>11736500</v>
      </c>
      <c r="F537" s="13">
        <v>7070</v>
      </c>
      <c r="G537" s="22">
        <v>949849700</v>
      </c>
      <c r="H537" s="13"/>
      <c r="I537" s="22"/>
      <c r="J537" s="13"/>
      <c r="K537" s="13"/>
      <c r="L537" s="13">
        <v>542</v>
      </c>
      <c r="M537" s="22">
        <v>552093500</v>
      </c>
      <c r="N537" s="13">
        <v>379</v>
      </c>
      <c r="O537" s="13">
        <v>129920800</v>
      </c>
      <c r="P537" s="13">
        <v>89</v>
      </c>
      <c r="Q537" s="22">
        <v>377740700</v>
      </c>
      <c r="R537" s="13">
        <v>74</v>
      </c>
      <c r="S537" s="22">
        <v>44432000</v>
      </c>
      <c r="T537" s="9">
        <f t="shared" si="48"/>
        <v>7915</v>
      </c>
      <c r="U537" s="9">
        <f t="shared" si="48"/>
        <v>1513679700</v>
      </c>
      <c r="V537" s="10">
        <f t="shared" si="49"/>
        <v>0.6275103643128728</v>
      </c>
      <c r="W537" s="11">
        <f t="shared" si="50"/>
        <v>7070</v>
      </c>
      <c r="X537" s="11">
        <f t="shared" si="51"/>
        <v>994281700</v>
      </c>
      <c r="Y537" s="11">
        <f t="shared" si="52"/>
        <v>134349.32107496465</v>
      </c>
      <c r="Z537" s="12">
        <f t="shared" si="53"/>
        <v>0.029353634061419994</v>
      </c>
    </row>
    <row r="538" spans="1:26" ht="12.75">
      <c r="A538" s="4" t="s">
        <v>1092</v>
      </c>
      <c r="B538" s="4" t="s">
        <v>1093</v>
      </c>
      <c r="C538" s="3" t="s">
        <v>1067</v>
      </c>
      <c r="D538" s="13">
        <v>57</v>
      </c>
      <c r="E538" s="13">
        <v>3031200</v>
      </c>
      <c r="F538" s="13">
        <v>5177</v>
      </c>
      <c r="G538" s="22">
        <v>616786900</v>
      </c>
      <c r="H538" s="13"/>
      <c r="I538" s="22"/>
      <c r="J538" s="13"/>
      <c r="K538" s="13"/>
      <c r="L538" s="13">
        <v>364</v>
      </c>
      <c r="M538" s="22">
        <v>164438400</v>
      </c>
      <c r="N538" s="13">
        <v>227</v>
      </c>
      <c r="O538" s="13">
        <v>78788300</v>
      </c>
      <c r="P538" s="13">
        <v>88</v>
      </c>
      <c r="Q538" s="22">
        <v>38085100</v>
      </c>
      <c r="R538" s="13">
        <v>49</v>
      </c>
      <c r="S538" s="22">
        <v>47565000</v>
      </c>
      <c r="T538" s="9">
        <f t="shared" si="48"/>
        <v>5598</v>
      </c>
      <c r="U538" s="9">
        <f t="shared" si="48"/>
        <v>784256500</v>
      </c>
      <c r="V538" s="10">
        <f t="shared" si="49"/>
        <v>0.786460679637338</v>
      </c>
      <c r="W538" s="11">
        <f t="shared" si="50"/>
        <v>5177</v>
      </c>
      <c r="X538" s="11">
        <f t="shared" si="51"/>
        <v>664351900</v>
      </c>
      <c r="Y538" s="11">
        <f t="shared" si="52"/>
        <v>119139.8300173846</v>
      </c>
      <c r="Z538" s="12">
        <f t="shared" si="53"/>
        <v>0.06064980016104425</v>
      </c>
    </row>
    <row r="539" spans="1:26" ht="12.75">
      <c r="A539" s="4" t="s">
        <v>1094</v>
      </c>
      <c r="B539" s="4" t="s">
        <v>1095</v>
      </c>
      <c r="C539" s="3" t="s">
        <v>1067</v>
      </c>
      <c r="D539" s="13">
        <v>33</v>
      </c>
      <c r="E539" s="13">
        <v>521000</v>
      </c>
      <c r="F539" s="13">
        <v>3315</v>
      </c>
      <c r="G539" s="22">
        <v>234150900</v>
      </c>
      <c r="H539" s="13"/>
      <c r="I539" s="22"/>
      <c r="J539" s="13"/>
      <c r="K539" s="13"/>
      <c r="L539" s="13">
        <v>237</v>
      </c>
      <c r="M539" s="22">
        <v>56014600</v>
      </c>
      <c r="N539" s="13">
        <v>178</v>
      </c>
      <c r="O539" s="13">
        <v>25290500</v>
      </c>
      <c r="P539" s="13">
        <v>24</v>
      </c>
      <c r="Q539" s="22">
        <v>5797800</v>
      </c>
      <c r="R539" s="13">
        <v>35</v>
      </c>
      <c r="S539" s="22">
        <v>24926300</v>
      </c>
      <c r="T539" s="9">
        <f t="shared" si="48"/>
        <v>3585</v>
      </c>
      <c r="U539" s="9">
        <f t="shared" si="48"/>
        <v>290686500</v>
      </c>
      <c r="V539" s="10">
        <f t="shared" si="49"/>
        <v>0.805510059806699</v>
      </c>
      <c r="W539" s="11">
        <f t="shared" si="50"/>
        <v>3315</v>
      </c>
      <c r="X539" s="11">
        <f t="shared" si="51"/>
        <v>259077200</v>
      </c>
      <c r="Y539" s="11">
        <f t="shared" si="52"/>
        <v>70633.7556561086</v>
      </c>
      <c r="Z539" s="12">
        <f t="shared" si="53"/>
        <v>0.08574976822109041</v>
      </c>
    </row>
    <row r="540" spans="1:26" ht="12.75">
      <c r="A540" s="4" t="s">
        <v>1096</v>
      </c>
      <c r="B540" s="4" t="s">
        <v>1097</v>
      </c>
      <c r="C540" s="3" t="s">
        <v>1067</v>
      </c>
      <c r="D540" s="13">
        <v>273</v>
      </c>
      <c r="E540" s="13">
        <v>7007200</v>
      </c>
      <c r="F540" s="13">
        <v>7294</v>
      </c>
      <c r="G540" s="22">
        <v>887625400</v>
      </c>
      <c r="H540" s="13">
        <v>4</v>
      </c>
      <c r="I540" s="22">
        <v>1098900</v>
      </c>
      <c r="J540" s="13">
        <v>4</v>
      </c>
      <c r="K540" s="13">
        <v>14500</v>
      </c>
      <c r="L540" s="13">
        <v>278</v>
      </c>
      <c r="M540" s="22">
        <v>97684400</v>
      </c>
      <c r="N540" s="13">
        <v>244</v>
      </c>
      <c r="O540" s="13">
        <v>64006200</v>
      </c>
      <c r="P540" s="13">
        <v>26</v>
      </c>
      <c r="Q540" s="22">
        <v>5737800</v>
      </c>
      <c r="R540" s="13">
        <v>8</v>
      </c>
      <c r="S540" s="22">
        <v>27940400</v>
      </c>
      <c r="T540" s="9">
        <f t="shared" si="48"/>
        <v>7853</v>
      </c>
      <c r="U540" s="9">
        <f t="shared" si="48"/>
        <v>993430400</v>
      </c>
      <c r="V540" s="10">
        <f t="shared" si="49"/>
        <v>0.8946014738425561</v>
      </c>
      <c r="W540" s="11">
        <f t="shared" si="50"/>
        <v>7298</v>
      </c>
      <c r="X540" s="11">
        <f t="shared" si="51"/>
        <v>916664700</v>
      </c>
      <c r="Y540" s="11">
        <f t="shared" si="52"/>
        <v>121776.41819676624</v>
      </c>
      <c r="Z540" s="12">
        <f t="shared" si="53"/>
        <v>0.02812517112421766</v>
      </c>
    </row>
    <row r="541" spans="1:26" ht="12.75">
      <c r="A541" s="4" t="s">
        <v>1098</v>
      </c>
      <c r="B541" s="4" t="s">
        <v>274</v>
      </c>
      <c r="C541" s="3" t="s">
        <v>1067</v>
      </c>
      <c r="D541" s="13">
        <v>85</v>
      </c>
      <c r="E541" s="13">
        <v>7820400</v>
      </c>
      <c r="F541" s="13">
        <v>4784</v>
      </c>
      <c r="G541" s="22">
        <v>761625100</v>
      </c>
      <c r="H541" s="13"/>
      <c r="I541" s="22"/>
      <c r="J541" s="13">
        <v>2</v>
      </c>
      <c r="K541" s="13">
        <v>33200</v>
      </c>
      <c r="L541" s="13">
        <v>328</v>
      </c>
      <c r="M541" s="22">
        <v>320789200</v>
      </c>
      <c r="N541" s="13">
        <v>246</v>
      </c>
      <c r="O541" s="13">
        <v>217440800</v>
      </c>
      <c r="P541" s="13">
        <v>66</v>
      </c>
      <c r="Q541" s="22">
        <v>49452500</v>
      </c>
      <c r="R541" s="13">
        <v>16</v>
      </c>
      <c r="S541" s="22">
        <v>53895900</v>
      </c>
      <c r="T541" s="9">
        <f t="shared" si="48"/>
        <v>5199</v>
      </c>
      <c r="U541" s="9">
        <f t="shared" si="48"/>
        <v>1090267900</v>
      </c>
      <c r="V541" s="10">
        <f t="shared" si="49"/>
        <v>0.6985669302012836</v>
      </c>
      <c r="W541" s="11">
        <f t="shared" si="50"/>
        <v>4784</v>
      </c>
      <c r="X541" s="11">
        <f t="shared" si="51"/>
        <v>815521000</v>
      </c>
      <c r="Y541" s="11">
        <f t="shared" si="52"/>
        <v>159202.57107023412</v>
      </c>
      <c r="Z541" s="12">
        <f t="shared" si="53"/>
        <v>0.04943363002799587</v>
      </c>
    </row>
    <row r="542" spans="1:26" ht="12.75">
      <c r="A542" s="4" t="s">
        <v>1099</v>
      </c>
      <c r="B542" s="4" t="s">
        <v>1100</v>
      </c>
      <c r="C542" s="3" t="s">
        <v>1067</v>
      </c>
      <c r="D542" s="13">
        <v>72</v>
      </c>
      <c r="E542" s="13">
        <v>10419600</v>
      </c>
      <c r="F542" s="13">
        <v>6053</v>
      </c>
      <c r="G542" s="22">
        <v>2481875600</v>
      </c>
      <c r="H542" s="13"/>
      <c r="I542" s="22"/>
      <c r="J542" s="13"/>
      <c r="K542" s="13"/>
      <c r="L542" s="13">
        <v>444</v>
      </c>
      <c r="M542" s="22">
        <v>628478500</v>
      </c>
      <c r="N542" s="13">
        <v>387</v>
      </c>
      <c r="O542" s="13">
        <v>322466600</v>
      </c>
      <c r="P542" s="13">
        <v>10</v>
      </c>
      <c r="Q542" s="22">
        <v>234816200</v>
      </c>
      <c r="R542" s="13">
        <v>47</v>
      </c>
      <c r="S542" s="22">
        <v>71195700</v>
      </c>
      <c r="T542" s="9">
        <f t="shared" si="48"/>
        <v>6569</v>
      </c>
      <c r="U542" s="9">
        <f t="shared" si="48"/>
        <v>3120773700</v>
      </c>
      <c r="V542" s="10">
        <f t="shared" si="49"/>
        <v>0.7952757356292768</v>
      </c>
      <c r="W542" s="11">
        <f t="shared" si="50"/>
        <v>6053</v>
      </c>
      <c r="X542" s="11">
        <f t="shared" si="51"/>
        <v>2553071300</v>
      </c>
      <c r="Y542" s="11">
        <f t="shared" si="52"/>
        <v>410024.054188006</v>
      </c>
      <c r="Z542" s="12">
        <f t="shared" si="53"/>
        <v>0.022813477311732024</v>
      </c>
    </row>
    <row r="543" spans="1:26" ht="12.75">
      <c r="A543" s="4" t="s">
        <v>1101</v>
      </c>
      <c r="B543" s="4" t="s">
        <v>584</v>
      </c>
      <c r="C543" s="3" t="s">
        <v>1067</v>
      </c>
      <c r="D543" s="13">
        <v>182</v>
      </c>
      <c r="E543" s="13">
        <v>4417900</v>
      </c>
      <c r="F543" s="13">
        <v>16109</v>
      </c>
      <c r="G543" s="22">
        <v>739367800</v>
      </c>
      <c r="H543" s="13"/>
      <c r="I543" s="22"/>
      <c r="J543" s="13"/>
      <c r="K543" s="13"/>
      <c r="L543" s="13">
        <v>970</v>
      </c>
      <c r="M543" s="22">
        <v>317714100</v>
      </c>
      <c r="N543" s="13">
        <v>709</v>
      </c>
      <c r="O543" s="13">
        <v>194116500</v>
      </c>
      <c r="P543" s="13">
        <v>210</v>
      </c>
      <c r="Q543" s="22">
        <v>102058600</v>
      </c>
      <c r="R543" s="13">
        <v>51</v>
      </c>
      <c r="S543" s="22">
        <v>21539000</v>
      </c>
      <c r="T543" s="9">
        <f t="shared" si="48"/>
        <v>17261</v>
      </c>
      <c r="U543" s="9">
        <f t="shared" si="48"/>
        <v>1061499800</v>
      </c>
      <c r="V543" s="10">
        <f t="shared" si="49"/>
        <v>0.6965312664213408</v>
      </c>
      <c r="W543" s="11">
        <f t="shared" si="50"/>
        <v>16109</v>
      </c>
      <c r="X543" s="11">
        <f t="shared" si="51"/>
        <v>760906800</v>
      </c>
      <c r="Y543" s="11">
        <f t="shared" si="52"/>
        <v>45897.80867837855</v>
      </c>
      <c r="Z543" s="12">
        <f t="shared" si="53"/>
        <v>0.020291101326632373</v>
      </c>
    </row>
    <row r="544" spans="1:26" ht="12.75">
      <c r="A544" s="4" t="s">
        <v>1102</v>
      </c>
      <c r="B544" s="4" t="s">
        <v>1103</v>
      </c>
      <c r="C544" s="3" t="s">
        <v>1067</v>
      </c>
      <c r="D544" s="13">
        <v>262</v>
      </c>
      <c r="E544" s="13">
        <v>13582300</v>
      </c>
      <c r="F544" s="13">
        <v>9084</v>
      </c>
      <c r="G544" s="22">
        <v>1649131600</v>
      </c>
      <c r="H544" s="13"/>
      <c r="I544" s="22"/>
      <c r="J544" s="13">
        <v>1</v>
      </c>
      <c r="K544" s="13">
        <v>4200</v>
      </c>
      <c r="L544" s="13">
        <v>438</v>
      </c>
      <c r="M544" s="22">
        <v>199684400</v>
      </c>
      <c r="N544" s="13">
        <v>422</v>
      </c>
      <c r="O544" s="13">
        <v>176017200</v>
      </c>
      <c r="P544" s="13">
        <v>4</v>
      </c>
      <c r="Q544" s="22">
        <v>1988100</v>
      </c>
      <c r="R544" s="13">
        <v>12</v>
      </c>
      <c r="S544" s="22">
        <v>21679100</v>
      </c>
      <c r="T544" s="9">
        <f t="shared" si="48"/>
        <v>9785</v>
      </c>
      <c r="U544" s="9">
        <f t="shared" si="48"/>
        <v>1862402500</v>
      </c>
      <c r="V544" s="10">
        <f t="shared" si="49"/>
        <v>0.8854861395428754</v>
      </c>
      <c r="W544" s="11">
        <f t="shared" si="50"/>
        <v>9084</v>
      </c>
      <c r="X544" s="11">
        <f t="shared" si="51"/>
        <v>1670810700</v>
      </c>
      <c r="Y544" s="11">
        <f t="shared" si="52"/>
        <v>181542.44826067812</v>
      </c>
      <c r="Z544" s="12">
        <f t="shared" si="53"/>
        <v>0.011640394597838008</v>
      </c>
    </row>
    <row r="545" spans="1:26" ht="12.75">
      <c r="A545" s="4" t="s">
        <v>1104</v>
      </c>
      <c r="B545" s="4" t="s">
        <v>1105</v>
      </c>
      <c r="C545" s="3" t="s">
        <v>1067</v>
      </c>
      <c r="D545" s="13">
        <v>1</v>
      </c>
      <c r="E545" s="13">
        <v>220200</v>
      </c>
      <c r="F545" s="13">
        <v>689</v>
      </c>
      <c r="G545" s="22">
        <v>1072000</v>
      </c>
      <c r="H545" s="13"/>
      <c r="I545" s="22"/>
      <c r="J545" s="13"/>
      <c r="K545" s="13"/>
      <c r="L545" s="13">
        <v>1</v>
      </c>
      <c r="M545" s="22">
        <v>90000</v>
      </c>
      <c r="N545" s="13">
        <v>1</v>
      </c>
      <c r="O545" s="13">
        <v>90000</v>
      </c>
      <c r="P545" s="13"/>
      <c r="Q545" s="22"/>
      <c r="R545" s="13"/>
      <c r="S545" s="22"/>
      <c r="T545" s="9">
        <f t="shared" si="48"/>
        <v>691</v>
      </c>
      <c r="U545" s="9">
        <f t="shared" si="48"/>
        <v>1382200</v>
      </c>
      <c r="V545" s="10">
        <f t="shared" si="49"/>
        <v>0.7755751700188106</v>
      </c>
      <c r="W545" s="11">
        <f t="shared" si="50"/>
        <v>689</v>
      </c>
      <c r="X545" s="11">
        <f t="shared" si="51"/>
        <v>1072000</v>
      </c>
      <c r="Y545" s="11">
        <f t="shared" si="52"/>
        <v>1555.878084179971</v>
      </c>
      <c r="Z545" s="12">
        <f t="shared" si="53"/>
        <v>0</v>
      </c>
    </row>
    <row r="546" spans="1:26" ht="12.75">
      <c r="A546" s="4" t="s">
        <v>1106</v>
      </c>
      <c r="B546" s="4" t="s">
        <v>1107</v>
      </c>
      <c r="C546" s="3" t="s">
        <v>1108</v>
      </c>
      <c r="D546" s="13">
        <v>377</v>
      </c>
      <c r="E546" s="13">
        <v>20292700</v>
      </c>
      <c r="F546" s="13">
        <v>1765</v>
      </c>
      <c r="G546" s="22">
        <v>459370600</v>
      </c>
      <c r="H546" s="13">
        <v>69</v>
      </c>
      <c r="I546" s="22">
        <v>21344100</v>
      </c>
      <c r="J546" s="13">
        <v>120</v>
      </c>
      <c r="K546" s="13">
        <v>1342915</v>
      </c>
      <c r="L546" s="13">
        <v>20</v>
      </c>
      <c r="M546" s="22">
        <v>18921900</v>
      </c>
      <c r="N546" s="13">
        <v>19</v>
      </c>
      <c r="O546" s="13">
        <v>17944600</v>
      </c>
      <c r="P546" s="13">
        <v>1</v>
      </c>
      <c r="Q546" s="22">
        <v>977300</v>
      </c>
      <c r="R546" s="13"/>
      <c r="S546" s="22"/>
      <c r="T546" s="9">
        <f t="shared" si="48"/>
        <v>2351</v>
      </c>
      <c r="U546" s="9">
        <f t="shared" si="48"/>
        <v>521272215</v>
      </c>
      <c r="V546" s="10">
        <f t="shared" si="49"/>
        <v>0.9221951336884511</v>
      </c>
      <c r="W546" s="11">
        <f t="shared" si="50"/>
        <v>1834</v>
      </c>
      <c r="X546" s="11">
        <f t="shared" si="51"/>
        <v>480714700</v>
      </c>
      <c r="Y546" s="11">
        <f t="shared" si="52"/>
        <v>262112.70447110143</v>
      </c>
      <c r="Z546" s="12">
        <f t="shared" si="53"/>
        <v>0</v>
      </c>
    </row>
    <row r="547" spans="1:26" ht="12.75">
      <c r="A547" s="4" t="s">
        <v>1109</v>
      </c>
      <c r="B547" s="4" t="s">
        <v>1110</v>
      </c>
      <c r="C547" s="3" t="s">
        <v>1108</v>
      </c>
      <c r="D547" s="13">
        <v>52</v>
      </c>
      <c r="E547" s="13">
        <v>5411100</v>
      </c>
      <c r="F547" s="13">
        <v>800</v>
      </c>
      <c r="G547" s="22">
        <v>144173900</v>
      </c>
      <c r="H547" s="13">
        <v>3</v>
      </c>
      <c r="I547" s="22">
        <v>1009300</v>
      </c>
      <c r="J547" s="13">
        <v>12</v>
      </c>
      <c r="K547" s="13">
        <v>236067</v>
      </c>
      <c r="L547" s="13">
        <v>76</v>
      </c>
      <c r="M547" s="22">
        <v>55793100</v>
      </c>
      <c r="N547" s="13">
        <v>52</v>
      </c>
      <c r="O547" s="13">
        <v>28283600</v>
      </c>
      <c r="P547" s="13">
        <v>15</v>
      </c>
      <c r="Q547" s="22">
        <v>20844400</v>
      </c>
      <c r="R547" s="13">
        <v>9</v>
      </c>
      <c r="S547" s="22">
        <v>6665100</v>
      </c>
      <c r="T547" s="9">
        <f t="shared" si="48"/>
        <v>943</v>
      </c>
      <c r="U547" s="9">
        <f t="shared" si="48"/>
        <v>206623467</v>
      </c>
      <c r="V547" s="10">
        <f t="shared" si="49"/>
        <v>0.7026462294333683</v>
      </c>
      <c r="W547" s="11">
        <f t="shared" si="50"/>
        <v>803</v>
      </c>
      <c r="X547" s="11">
        <f t="shared" si="51"/>
        <v>151848300</v>
      </c>
      <c r="Y547" s="11">
        <f t="shared" si="52"/>
        <v>180800.99626400997</v>
      </c>
      <c r="Z547" s="12">
        <f t="shared" si="53"/>
        <v>0.032257226619859206</v>
      </c>
    </row>
    <row r="548" spans="1:26" ht="12.75">
      <c r="A548" s="4" t="s">
        <v>1111</v>
      </c>
      <c r="B548" s="4" t="s">
        <v>1112</v>
      </c>
      <c r="C548" s="3" t="s">
        <v>1108</v>
      </c>
      <c r="D548" s="13">
        <v>78</v>
      </c>
      <c r="E548" s="13">
        <v>2725600</v>
      </c>
      <c r="F548" s="13">
        <v>833</v>
      </c>
      <c r="G548" s="22">
        <v>100123800</v>
      </c>
      <c r="H548" s="13">
        <v>3</v>
      </c>
      <c r="I548" s="22">
        <v>557300</v>
      </c>
      <c r="J548" s="13">
        <v>8</v>
      </c>
      <c r="K548" s="13">
        <v>39900</v>
      </c>
      <c r="L548" s="13">
        <v>109</v>
      </c>
      <c r="M548" s="22">
        <v>41362100</v>
      </c>
      <c r="N548" s="13">
        <v>89</v>
      </c>
      <c r="O548" s="13">
        <v>14722600</v>
      </c>
      <c r="P548" s="13">
        <v>12</v>
      </c>
      <c r="Q548" s="22">
        <v>24150800</v>
      </c>
      <c r="R548" s="13">
        <v>8</v>
      </c>
      <c r="S548" s="22">
        <v>2488700</v>
      </c>
      <c r="T548" s="9">
        <f t="shared" si="48"/>
        <v>1031</v>
      </c>
      <c r="U548" s="9">
        <f t="shared" si="48"/>
        <v>144808700</v>
      </c>
      <c r="V548" s="10">
        <f t="shared" si="49"/>
        <v>0.6952696902879454</v>
      </c>
      <c r="W548" s="11">
        <f t="shared" si="50"/>
        <v>836</v>
      </c>
      <c r="X548" s="11">
        <f t="shared" si="51"/>
        <v>103169800</v>
      </c>
      <c r="Y548" s="11">
        <f t="shared" si="52"/>
        <v>120431.93779904307</v>
      </c>
      <c r="Z548" s="12">
        <f t="shared" si="53"/>
        <v>0.01718612210454206</v>
      </c>
    </row>
    <row r="549" spans="1:26" ht="12.75">
      <c r="A549" s="4" t="s">
        <v>1113</v>
      </c>
      <c r="B549" s="4" t="s">
        <v>1114</v>
      </c>
      <c r="C549" s="3" t="s">
        <v>1108</v>
      </c>
      <c r="D549" s="13">
        <v>209</v>
      </c>
      <c r="E549" s="13">
        <v>26456500</v>
      </c>
      <c r="F549" s="13">
        <v>1849</v>
      </c>
      <c r="G549" s="22">
        <v>687372600</v>
      </c>
      <c r="H549" s="13">
        <v>216</v>
      </c>
      <c r="I549" s="22">
        <v>94238400</v>
      </c>
      <c r="J549" s="13">
        <v>368</v>
      </c>
      <c r="K549" s="13">
        <v>2120200</v>
      </c>
      <c r="L549" s="13">
        <v>134</v>
      </c>
      <c r="M549" s="22">
        <v>96733400</v>
      </c>
      <c r="N549" s="13">
        <v>125</v>
      </c>
      <c r="O549" s="13">
        <v>80708800</v>
      </c>
      <c r="P549" s="13">
        <v>9</v>
      </c>
      <c r="Q549" s="22">
        <v>16024600</v>
      </c>
      <c r="R549" s="13"/>
      <c r="S549" s="22"/>
      <c r="T549" s="9">
        <f t="shared" si="48"/>
        <v>2776</v>
      </c>
      <c r="U549" s="9">
        <f t="shared" si="48"/>
        <v>906921100</v>
      </c>
      <c r="V549" s="10">
        <f t="shared" si="49"/>
        <v>0.8618291050897371</v>
      </c>
      <c r="W549" s="11">
        <f t="shared" si="50"/>
        <v>2065</v>
      </c>
      <c r="X549" s="11">
        <f t="shared" si="51"/>
        <v>781611000</v>
      </c>
      <c r="Y549" s="11">
        <f t="shared" si="52"/>
        <v>378504.1162227603</v>
      </c>
      <c r="Z549" s="12">
        <f t="shared" si="53"/>
        <v>0</v>
      </c>
    </row>
    <row r="550" spans="1:26" ht="12.75">
      <c r="A550" s="4" t="s">
        <v>1115</v>
      </c>
      <c r="B550" s="4" t="s">
        <v>475</v>
      </c>
      <c r="C550" s="3" t="s">
        <v>1108</v>
      </c>
      <c r="D550" s="13">
        <v>124</v>
      </c>
      <c r="E550" s="13">
        <v>6937700</v>
      </c>
      <c r="F550" s="13">
        <v>945</v>
      </c>
      <c r="G550" s="22">
        <v>288425300</v>
      </c>
      <c r="H550" s="13">
        <v>142</v>
      </c>
      <c r="I550" s="22">
        <v>47296000</v>
      </c>
      <c r="J550" s="13">
        <v>382</v>
      </c>
      <c r="K550" s="13">
        <v>5121825</v>
      </c>
      <c r="L550" s="13">
        <v>62</v>
      </c>
      <c r="M550" s="22">
        <v>61789200</v>
      </c>
      <c r="N550" s="13">
        <v>46</v>
      </c>
      <c r="O550" s="13">
        <v>32616800</v>
      </c>
      <c r="P550" s="13">
        <v>15</v>
      </c>
      <c r="Q550" s="22">
        <v>28866100</v>
      </c>
      <c r="R550" s="13">
        <v>1</v>
      </c>
      <c r="S550" s="22">
        <v>306300</v>
      </c>
      <c r="T550" s="9">
        <f t="shared" si="48"/>
        <v>1655</v>
      </c>
      <c r="U550" s="9">
        <f t="shared" si="48"/>
        <v>409570025</v>
      </c>
      <c r="V550" s="10">
        <f t="shared" si="49"/>
        <v>0.8196920660880883</v>
      </c>
      <c r="W550" s="11">
        <f t="shared" si="50"/>
        <v>1087</v>
      </c>
      <c r="X550" s="11">
        <f t="shared" si="51"/>
        <v>336027600</v>
      </c>
      <c r="Y550" s="11">
        <f t="shared" si="52"/>
        <v>308851.241950322</v>
      </c>
      <c r="Z550" s="12">
        <f t="shared" si="53"/>
        <v>0.0007478574634459639</v>
      </c>
    </row>
    <row r="551" spans="1:26" ht="12.75">
      <c r="A551" s="4" t="s">
        <v>1116</v>
      </c>
      <c r="B551" s="4" t="s">
        <v>1117</v>
      </c>
      <c r="C551" s="3" t="s">
        <v>1108</v>
      </c>
      <c r="D551" s="13">
        <v>109</v>
      </c>
      <c r="E551" s="13">
        <v>7533700</v>
      </c>
      <c r="F551" s="13">
        <v>597</v>
      </c>
      <c r="G551" s="22">
        <v>186195600</v>
      </c>
      <c r="H551" s="13">
        <v>196</v>
      </c>
      <c r="I551" s="22">
        <v>69599100</v>
      </c>
      <c r="J551" s="13">
        <v>403</v>
      </c>
      <c r="K551" s="13">
        <v>2350000</v>
      </c>
      <c r="L551" s="13">
        <v>25</v>
      </c>
      <c r="M551" s="22">
        <v>8171878</v>
      </c>
      <c r="N551" s="13">
        <v>25</v>
      </c>
      <c r="O551" s="13">
        <v>8171878</v>
      </c>
      <c r="P551" s="13"/>
      <c r="Q551" s="22"/>
      <c r="R551" s="13"/>
      <c r="S551" s="22"/>
      <c r="T551" s="9">
        <f t="shared" si="48"/>
        <v>1330</v>
      </c>
      <c r="U551" s="9">
        <f t="shared" si="48"/>
        <v>273850278</v>
      </c>
      <c r="V551" s="10">
        <f t="shared" si="49"/>
        <v>0.9340677024983703</v>
      </c>
      <c r="W551" s="11">
        <f t="shared" si="50"/>
        <v>793</v>
      </c>
      <c r="X551" s="11">
        <f t="shared" si="51"/>
        <v>255794700</v>
      </c>
      <c r="Y551" s="11">
        <f t="shared" si="52"/>
        <v>322565.8259773014</v>
      </c>
      <c r="Z551" s="12">
        <f t="shared" si="53"/>
        <v>0</v>
      </c>
    </row>
    <row r="552" spans="1:26" ht="12.75">
      <c r="A552" s="4" t="s">
        <v>1118</v>
      </c>
      <c r="B552" s="4" t="s">
        <v>404</v>
      </c>
      <c r="C552" s="3" t="s">
        <v>1108</v>
      </c>
      <c r="D552" s="13">
        <v>77</v>
      </c>
      <c r="E552" s="13">
        <v>4047000</v>
      </c>
      <c r="F552" s="13">
        <v>1757</v>
      </c>
      <c r="G552" s="22">
        <v>470971990</v>
      </c>
      <c r="H552" s="13">
        <v>49</v>
      </c>
      <c r="I552" s="22">
        <v>11579300</v>
      </c>
      <c r="J552" s="13">
        <v>108</v>
      </c>
      <c r="K552" s="13">
        <v>2201200</v>
      </c>
      <c r="L552" s="13">
        <v>55</v>
      </c>
      <c r="M552" s="22">
        <v>102563900</v>
      </c>
      <c r="N552" s="13">
        <v>50</v>
      </c>
      <c r="O552" s="13">
        <v>87616600</v>
      </c>
      <c r="P552" s="13">
        <v>5</v>
      </c>
      <c r="Q552" s="22">
        <v>14947300</v>
      </c>
      <c r="R552" s="13"/>
      <c r="S552" s="22"/>
      <c r="T552" s="9">
        <f t="shared" si="48"/>
        <v>2046</v>
      </c>
      <c r="U552" s="9">
        <f t="shared" si="48"/>
        <v>591363390</v>
      </c>
      <c r="V552" s="10">
        <f t="shared" si="49"/>
        <v>0.8159979095087371</v>
      </c>
      <c r="W552" s="11">
        <f t="shared" si="50"/>
        <v>1806</v>
      </c>
      <c r="X552" s="11">
        <f t="shared" si="51"/>
        <v>482551290</v>
      </c>
      <c r="Y552" s="11">
        <f t="shared" si="52"/>
        <v>267193.4053156146</v>
      </c>
      <c r="Z552" s="12">
        <f t="shared" si="53"/>
        <v>0</v>
      </c>
    </row>
    <row r="553" spans="1:26" ht="12.75">
      <c r="A553" s="4" t="s">
        <v>1119</v>
      </c>
      <c r="B553" s="4" t="s">
        <v>1120</v>
      </c>
      <c r="C553" s="3" t="s">
        <v>1108</v>
      </c>
      <c r="D553" s="13">
        <v>182</v>
      </c>
      <c r="E553" s="13">
        <v>17758600</v>
      </c>
      <c r="F553" s="13">
        <v>2265</v>
      </c>
      <c r="G553" s="22">
        <v>384305622</v>
      </c>
      <c r="H553" s="13"/>
      <c r="I553" s="22"/>
      <c r="J553" s="13"/>
      <c r="K553" s="13"/>
      <c r="L553" s="13">
        <v>329</v>
      </c>
      <c r="M553" s="22">
        <v>196467180</v>
      </c>
      <c r="N553" s="13">
        <v>265</v>
      </c>
      <c r="O553" s="13">
        <v>110782930</v>
      </c>
      <c r="P553" s="13">
        <v>30</v>
      </c>
      <c r="Q553" s="22">
        <v>53337350</v>
      </c>
      <c r="R553" s="13">
        <v>34</v>
      </c>
      <c r="S553" s="22">
        <v>32346900</v>
      </c>
      <c r="T553" s="9">
        <f t="shared" si="48"/>
        <v>2776</v>
      </c>
      <c r="U553" s="9">
        <f t="shared" si="48"/>
        <v>598531402</v>
      </c>
      <c r="V553" s="10">
        <f t="shared" si="49"/>
        <v>0.6420809680425088</v>
      </c>
      <c r="W553" s="11">
        <f t="shared" si="50"/>
        <v>2265</v>
      </c>
      <c r="X553" s="11">
        <f t="shared" si="51"/>
        <v>416652522</v>
      </c>
      <c r="Y553" s="11">
        <f t="shared" si="52"/>
        <v>169671.35629139072</v>
      </c>
      <c r="Z553" s="12">
        <f t="shared" si="53"/>
        <v>0.054043780981102144</v>
      </c>
    </row>
    <row r="554" spans="1:26" ht="12.75">
      <c r="A554" s="4" t="s">
        <v>1121</v>
      </c>
      <c r="B554" s="4" t="s">
        <v>1122</v>
      </c>
      <c r="C554" s="3" t="s">
        <v>1108</v>
      </c>
      <c r="D554" s="13">
        <v>93</v>
      </c>
      <c r="E554" s="13">
        <v>6877000</v>
      </c>
      <c r="F554" s="13">
        <v>450</v>
      </c>
      <c r="G554" s="22">
        <v>110028500</v>
      </c>
      <c r="H554" s="13">
        <v>133</v>
      </c>
      <c r="I554" s="22">
        <v>33737400</v>
      </c>
      <c r="J554" s="13">
        <v>253</v>
      </c>
      <c r="K554" s="13">
        <v>1056100</v>
      </c>
      <c r="L554" s="13">
        <v>4</v>
      </c>
      <c r="M554" s="22">
        <v>2133200</v>
      </c>
      <c r="N554" s="13">
        <v>3</v>
      </c>
      <c r="O554" s="13">
        <v>1506200</v>
      </c>
      <c r="P554" s="13">
        <v>1</v>
      </c>
      <c r="Q554" s="22">
        <v>627000</v>
      </c>
      <c r="R554" s="13"/>
      <c r="S554" s="22"/>
      <c r="T554" s="9">
        <f t="shared" si="48"/>
        <v>933</v>
      </c>
      <c r="U554" s="9">
        <f t="shared" si="48"/>
        <v>153832200</v>
      </c>
      <c r="V554" s="10">
        <f t="shared" si="49"/>
        <v>0.9345631148745192</v>
      </c>
      <c r="W554" s="11">
        <f t="shared" si="50"/>
        <v>583</v>
      </c>
      <c r="X554" s="11">
        <f t="shared" si="51"/>
        <v>143765900</v>
      </c>
      <c r="Y554" s="11">
        <f t="shared" si="52"/>
        <v>246596.7409948542</v>
      </c>
      <c r="Z554" s="12">
        <f t="shared" si="53"/>
        <v>0</v>
      </c>
    </row>
    <row r="555" spans="1:26" ht="12.75">
      <c r="A555" s="4" t="s">
        <v>1123</v>
      </c>
      <c r="B555" s="4" t="s">
        <v>1124</v>
      </c>
      <c r="C555" s="3" t="s">
        <v>1108</v>
      </c>
      <c r="D555" s="13">
        <v>236</v>
      </c>
      <c r="E555" s="13">
        <v>10508700</v>
      </c>
      <c r="F555" s="13">
        <v>977</v>
      </c>
      <c r="G555" s="22">
        <v>196800400</v>
      </c>
      <c r="H555" s="13">
        <v>106</v>
      </c>
      <c r="I555" s="22">
        <v>26401200</v>
      </c>
      <c r="J555" s="13">
        <v>274</v>
      </c>
      <c r="K555" s="13">
        <v>3774200</v>
      </c>
      <c r="L555" s="13">
        <v>44</v>
      </c>
      <c r="M555" s="22">
        <v>254365800</v>
      </c>
      <c r="N555" s="13">
        <v>37</v>
      </c>
      <c r="O555" s="13">
        <v>19910400</v>
      </c>
      <c r="P555" s="13">
        <v>7</v>
      </c>
      <c r="Q555" s="22">
        <v>234455400</v>
      </c>
      <c r="R555" s="13"/>
      <c r="S555" s="22"/>
      <c r="T555" s="9">
        <f t="shared" si="48"/>
        <v>1637</v>
      </c>
      <c r="U555" s="9">
        <f t="shared" si="48"/>
        <v>491850300</v>
      </c>
      <c r="V555" s="10">
        <f t="shared" si="49"/>
        <v>0.4537998655281902</v>
      </c>
      <c r="W555" s="11">
        <f t="shared" si="50"/>
        <v>1083</v>
      </c>
      <c r="X555" s="11">
        <f t="shared" si="51"/>
        <v>223201600</v>
      </c>
      <c r="Y555" s="11">
        <f t="shared" si="52"/>
        <v>206095.6602031394</v>
      </c>
      <c r="Z555" s="12">
        <f t="shared" si="53"/>
        <v>0</v>
      </c>
    </row>
    <row r="556" spans="1:26" ht="12.75">
      <c r="A556" s="4" t="s">
        <v>1125</v>
      </c>
      <c r="B556" s="4" t="s">
        <v>1126</v>
      </c>
      <c r="C556" s="3" t="s">
        <v>1108</v>
      </c>
      <c r="D556" s="13">
        <v>134</v>
      </c>
      <c r="E556" s="13">
        <v>14930000</v>
      </c>
      <c r="F556" s="13">
        <v>649</v>
      </c>
      <c r="G556" s="22">
        <v>232661200</v>
      </c>
      <c r="H556" s="13">
        <v>115</v>
      </c>
      <c r="I556" s="22">
        <v>46235700</v>
      </c>
      <c r="J556" s="13">
        <v>216</v>
      </c>
      <c r="K556" s="13">
        <v>1776714</v>
      </c>
      <c r="L556" s="13">
        <v>32</v>
      </c>
      <c r="M556" s="22">
        <v>18470000</v>
      </c>
      <c r="N556" s="13">
        <v>30</v>
      </c>
      <c r="O556" s="13">
        <v>17588500</v>
      </c>
      <c r="P556" s="13">
        <v>1</v>
      </c>
      <c r="Q556" s="22">
        <v>357600</v>
      </c>
      <c r="R556" s="13">
        <v>1</v>
      </c>
      <c r="S556" s="22">
        <v>523900</v>
      </c>
      <c r="T556" s="9">
        <f t="shared" si="48"/>
        <v>1146</v>
      </c>
      <c r="U556" s="9">
        <f t="shared" si="48"/>
        <v>314073614</v>
      </c>
      <c r="V556" s="10">
        <f t="shared" si="49"/>
        <v>0.8879985059808303</v>
      </c>
      <c r="W556" s="11">
        <f t="shared" si="50"/>
        <v>764</v>
      </c>
      <c r="X556" s="11">
        <f t="shared" si="51"/>
        <v>279420800</v>
      </c>
      <c r="Y556" s="11">
        <f t="shared" si="52"/>
        <v>365048.29842931934</v>
      </c>
      <c r="Z556" s="12">
        <f t="shared" si="53"/>
        <v>0.001668080273690231</v>
      </c>
    </row>
    <row r="557" spans="1:26" ht="12.75">
      <c r="A557" s="4" t="s">
        <v>1127</v>
      </c>
      <c r="B557" s="4" t="s">
        <v>1128</v>
      </c>
      <c r="C557" s="3" t="s">
        <v>1108</v>
      </c>
      <c r="D557" s="13">
        <v>131</v>
      </c>
      <c r="E557" s="13">
        <v>13043100</v>
      </c>
      <c r="F557" s="13">
        <v>1876</v>
      </c>
      <c r="G557" s="22">
        <v>595614900</v>
      </c>
      <c r="H557" s="13">
        <v>92</v>
      </c>
      <c r="I557" s="22">
        <v>27898000</v>
      </c>
      <c r="J557" s="13">
        <v>194</v>
      </c>
      <c r="K557" s="13">
        <v>2082644</v>
      </c>
      <c r="L557" s="13">
        <v>69</v>
      </c>
      <c r="M557" s="22">
        <v>47979600</v>
      </c>
      <c r="N557" s="13">
        <v>54</v>
      </c>
      <c r="O557" s="13">
        <v>28206800</v>
      </c>
      <c r="P557" s="13">
        <v>6</v>
      </c>
      <c r="Q557" s="22">
        <v>3861200</v>
      </c>
      <c r="R557" s="13">
        <v>9</v>
      </c>
      <c r="S557" s="22">
        <v>15911600</v>
      </c>
      <c r="T557" s="9">
        <f t="shared" si="48"/>
        <v>2362</v>
      </c>
      <c r="U557" s="9">
        <f t="shared" si="48"/>
        <v>686618244</v>
      </c>
      <c r="V557" s="10">
        <f t="shared" si="49"/>
        <v>0.9080925324203882</v>
      </c>
      <c r="W557" s="11">
        <f t="shared" si="50"/>
        <v>1968</v>
      </c>
      <c r="X557" s="11">
        <f t="shared" si="51"/>
        <v>639424500</v>
      </c>
      <c r="Y557" s="11">
        <f t="shared" si="52"/>
        <v>316825.6605691057</v>
      </c>
      <c r="Z557" s="12">
        <f t="shared" si="53"/>
        <v>0.023173867194825077</v>
      </c>
    </row>
    <row r="558" spans="1:26" ht="12.75">
      <c r="A558" s="4" t="s">
        <v>1129</v>
      </c>
      <c r="B558" s="4" t="s">
        <v>1130</v>
      </c>
      <c r="C558" s="3" t="s">
        <v>1108</v>
      </c>
      <c r="D558" s="13">
        <v>173</v>
      </c>
      <c r="E558" s="13">
        <v>7542800</v>
      </c>
      <c r="F558" s="13">
        <v>933</v>
      </c>
      <c r="G558" s="22">
        <v>188221300</v>
      </c>
      <c r="H558" s="13">
        <v>139</v>
      </c>
      <c r="I558" s="22">
        <v>33892600</v>
      </c>
      <c r="J558" s="13">
        <v>321</v>
      </c>
      <c r="K558" s="13">
        <v>2861540</v>
      </c>
      <c r="L558" s="13">
        <v>64</v>
      </c>
      <c r="M558" s="22">
        <v>21732400</v>
      </c>
      <c r="N558" s="13">
        <v>61</v>
      </c>
      <c r="O558" s="13">
        <v>21066700</v>
      </c>
      <c r="P558" s="13"/>
      <c r="Q558" s="22"/>
      <c r="R558" s="13">
        <v>3</v>
      </c>
      <c r="S558" s="22">
        <v>665700</v>
      </c>
      <c r="T558" s="9">
        <f t="shared" si="48"/>
        <v>1630</v>
      </c>
      <c r="U558" s="9">
        <f t="shared" si="48"/>
        <v>254250640</v>
      </c>
      <c r="V558" s="10">
        <f t="shared" si="49"/>
        <v>0.8736021274125406</v>
      </c>
      <c r="W558" s="11">
        <f t="shared" si="50"/>
        <v>1072</v>
      </c>
      <c r="X558" s="11">
        <f t="shared" si="51"/>
        <v>222779600</v>
      </c>
      <c r="Y558" s="11">
        <f t="shared" si="52"/>
        <v>207195.80223880598</v>
      </c>
      <c r="Z558" s="12">
        <f t="shared" si="53"/>
        <v>0.0026182824947854604</v>
      </c>
    </row>
    <row r="559" spans="1:26" ht="12.75">
      <c r="A559" s="4" t="s">
        <v>1131</v>
      </c>
      <c r="B559" s="4" t="s">
        <v>1132</v>
      </c>
      <c r="C559" s="3" t="s">
        <v>1108</v>
      </c>
      <c r="D559" s="13">
        <v>260</v>
      </c>
      <c r="E559" s="13">
        <v>7023700</v>
      </c>
      <c r="F559" s="13">
        <v>1013</v>
      </c>
      <c r="G559" s="22">
        <v>227954600</v>
      </c>
      <c r="H559" s="13">
        <v>90</v>
      </c>
      <c r="I559" s="22">
        <v>23316700</v>
      </c>
      <c r="J559" s="13">
        <v>179</v>
      </c>
      <c r="K559" s="13">
        <v>729400</v>
      </c>
      <c r="L559" s="13">
        <v>28</v>
      </c>
      <c r="M559" s="22">
        <v>7277200</v>
      </c>
      <c r="N559" s="13">
        <v>27</v>
      </c>
      <c r="O559" s="13">
        <v>6968400</v>
      </c>
      <c r="P559" s="13"/>
      <c r="Q559" s="22"/>
      <c r="R559" s="13">
        <v>1</v>
      </c>
      <c r="S559" s="22">
        <v>308800</v>
      </c>
      <c r="T559" s="9">
        <f t="shared" si="48"/>
        <v>1570</v>
      </c>
      <c r="U559" s="9">
        <f t="shared" si="48"/>
        <v>266301600</v>
      </c>
      <c r="V559" s="10">
        <f t="shared" si="49"/>
        <v>0.9435591074180553</v>
      </c>
      <c r="W559" s="11">
        <f t="shared" si="50"/>
        <v>1103</v>
      </c>
      <c r="X559" s="11">
        <f t="shared" si="51"/>
        <v>251580100</v>
      </c>
      <c r="Y559" s="11">
        <f t="shared" si="52"/>
        <v>227807.16228467814</v>
      </c>
      <c r="Z559" s="12">
        <f t="shared" si="53"/>
        <v>0.0011595874752536222</v>
      </c>
    </row>
    <row r="560" spans="1:26" ht="12.75">
      <c r="A560" s="4" t="s">
        <v>1133</v>
      </c>
      <c r="B560" s="4" t="s">
        <v>1134</v>
      </c>
      <c r="C560" s="3" t="s">
        <v>1108</v>
      </c>
      <c r="D560" s="13">
        <v>524</v>
      </c>
      <c r="E560" s="13">
        <v>60018600</v>
      </c>
      <c r="F560" s="13">
        <v>2624</v>
      </c>
      <c r="G560" s="22">
        <v>772071256</v>
      </c>
      <c r="H560" s="13">
        <v>28</v>
      </c>
      <c r="I560" s="22">
        <v>11464600</v>
      </c>
      <c r="J560" s="13">
        <v>69</v>
      </c>
      <c r="K560" s="13">
        <v>694191</v>
      </c>
      <c r="L560" s="13">
        <v>149</v>
      </c>
      <c r="M560" s="22">
        <v>172468211</v>
      </c>
      <c r="N560" s="13">
        <v>135</v>
      </c>
      <c r="O560" s="13">
        <v>133529311</v>
      </c>
      <c r="P560" s="13">
        <v>12</v>
      </c>
      <c r="Q560" s="22">
        <v>20708500</v>
      </c>
      <c r="R560" s="13">
        <v>2</v>
      </c>
      <c r="S560" s="22">
        <v>18230400</v>
      </c>
      <c r="T560" s="9">
        <f t="shared" si="48"/>
        <v>3394</v>
      </c>
      <c r="U560" s="9">
        <f t="shared" si="48"/>
        <v>1016716858</v>
      </c>
      <c r="V560" s="10">
        <f t="shared" si="49"/>
        <v>0.770652959902038</v>
      </c>
      <c r="W560" s="11">
        <f t="shared" si="50"/>
        <v>2652</v>
      </c>
      <c r="X560" s="11">
        <f t="shared" si="51"/>
        <v>801766256</v>
      </c>
      <c r="Y560" s="11">
        <f t="shared" si="52"/>
        <v>295450.9260935143</v>
      </c>
      <c r="Z560" s="12">
        <f t="shared" si="53"/>
        <v>0.01793065577358608</v>
      </c>
    </row>
    <row r="561" spans="1:26" ht="12.75">
      <c r="A561" s="4" t="s">
        <v>1135</v>
      </c>
      <c r="B561" s="4" t="s">
        <v>242</v>
      </c>
      <c r="C561" s="3" t="s">
        <v>1108</v>
      </c>
      <c r="D561" s="13">
        <v>555</v>
      </c>
      <c r="E561" s="13">
        <v>13502500</v>
      </c>
      <c r="F561" s="13">
        <v>1810</v>
      </c>
      <c r="G561" s="22">
        <v>429716900</v>
      </c>
      <c r="H561" s="13">
        <v>180</v>
      </c>
      <c r="I561" s="22">
        <v>50595400</v>
      </c>
      <c r="J561" s="13">
        <v>313</v>
      </c>
      <c r="K561" s="13">
        <v>2751200</v>
      </c>
      <c r="L561" s="13">
        <v>70</v>
      </c>
      <c r="M561" s="22">
        <v>155061600</v>
      </c>
      <c r="N561" s="13">
        <v>53</v>
      </c>
      <c r="O561" s="13">
        <v>89207400</v>
      </c>
      <c r="P561" s="13">
        <v>13</v>
      </c>
      <c r="Q561" s="22">
        <v>16054300</v>
      </c>
      <c r="R561" s="13">
        <v>4</v>
      </c>
      <c r="S561" s="22">
        <v>49799900</v>
      </c>
      <c r="T561" s="9">
        <f t="shared" si="48"/>
        <v>2928</v>
      </c>
      <c r="U561" s="9">
        <f t="shared" si="48"/>
        <v>651627600</v>
      </c>
      <c r="V561" s="10">
        <f t="shared" si="49"/>
        <v>0.7370963108376625</v>
      </c>
      <c r="W561" s="11">
        <f t="shared" si="50"/>
        <v>1990</v>
      </c>
      <c r="X561" s="11">
        <f t="shared" si="51"/>
        <v>530112200</v>
      </c>
      <c r="Y561" s="11">
        <f t="shared" si="52"/>
        <v>241362.9648241206</v>
      </c>
      <c r="Z561" s="12">
        <f t="shared" si="53"/>
        <v>0.07642386541024351</v>
      </c>
    </row>
    <row r="562" spans="1:26" ht="12.75">
      <c r="A562" s="4" t="s">
        <v>1136</v>
      </c>
      <c r="B562" s="4" t="s">
        <v>1137</v>
      </c>
      <c r="C562" s="3" t="s">
        <v>1108</v>
      </c>
      <c r="D562" s="13">
        <v>199</v>
      </c>
      <c r="E562" s="13">
        <v>5426300</v>
      </c>
      <c r="F562" s="13">
        <v>855</v>
      </c>
      <c r="G562" s="22">
        <v>214930200</v>
      </c>
      <c r="H562" s="13">
        <v>18</v>
      </c>
      <c r="I562" s="22">
        <v>5767700</v>
      </c>
      <c r="J562" s="13">
        <v>52</v>
      </c>
      <c r="K562" s="13">
        <v>239860</v>
      </c>
      <c r="L562" s="13">
        <v>29</v>
      </c>
      <c r="M562" s="22">
        <v>16023800</v>
      </c>
      <c r="N562" s="13">
        <v>25</v>
      </c>
      <c r="O562" s="13">
        <v>10050400</v>
      </c>
      <c r="P562" s="13">
        <v>4</v>
      </c>
      <c r="Q562" s="22">
        <v>5973400</v>
      </c>
      <c r="R562" s="13"/>
      <c r="S562" s="22"/>
      <c r="T562" s="9">
        <f t="shared" si="48"/>
        <v>1153</v>
      </c>
      <c r="U562" s="9">
        <f t="shared" si="48"/>
        <v>242387860</v>
      </c>
      <c r="V562" s="10">
        <f t="shared" si="49"/>
        <v>0.9105154853877583</v>
      </c>
      <c r="W562" s="11">
        <f t="shared" si="50"/>
        <v>873</v>
      </c>
      <c r="X562" s="11">
        <f t="shared" si="51"/>
        <v>220697900</v>
      </c>
      <c r="Y562" s="11">
        <f t="shared" si="52"/>
        <v>252804.00916380298</v>
      </c>
      <c r="Z562" s="12">
        <f t="shared" si="53"/>
        <v>0</v>
      </c>
    </row>
    <row r="563" spans="1:26" ht="12.75">
      <c r="A563" s="4" t="s">
        <v>1138</v>
      </c>
      <c r="B563" s="4" t="s">
        <v>1139</v>
      </c>
      <c r="C563" s="3" t="s">
        <v>1108</v>
      </c>
      <c r="D563" s="13">
        <v>168</v>
      </c>
      <c r="E563" s="13">
        <v>6473400</v>
      </c>
      <c r="F563" s="13">
        <v>4478</v>
      </c>
      <c r="G563" s="22">
        <v>400550634</v>
      </c>
      <c r="H563" s="13"/>
      <c r="I563" s="22"/>
      <c r="J563" s="13">
        <v>1</v>
      </c>
      <c r="K563" s="13">
        <v>43976</v>
      </c>
      <c r="L563" s="13">
        <v>401</v>
      </c>
      <c r="M563" s="22">
        <v>146879135</v>
      </c>
      <c r="N563" s="13">
        <v>324</v>
      </c>
      <c r="O563" s="13">
        <v>84929585</v>
      </c>
      <c r="P563" s="13">
        <v>39</v>
      </c>
      <c r="Q563" s="22">
        <v>43137350</v>
      </c>
      <c r="R563" s="13">
        <v>38</v>
      </c>
      <c r="S563" s="22">
        <v>18812200</v>
      </c>
      <c r="T563" s="9">
        <f t="shared" si="48"/>
        <v>5048</v>
      </c>
      <c r="U563" s="9">
        <f t="shared" si="48"/>
        <v>553947145</v>
      </c>
      <c r="V563" s="10">
        <f t="shared" si="49"/>
        <v>0.7230845715433735</v>
      </c>
      <c r="W563" s="11">
        <f t="shared" si="50"/>
        <v>4478</v>
      </c>
      <c r="X563" s="11">
        <f t="shared" si="51"/>
        <v>419362834</v>
      </c>
      <c r="Y563" s="11">
        <f t="shared" si="52"/>
        <v>89448.55605180885</v>
      </c>
      <c r="Z563" s="12">
        <f t="shared" si="53"/>
        <v>0.033960279730298096</v>
      </c>
    </row>
    <row r="564" spans="1:26" ht="12.75">
      <c r="A564" s="4" t="s">
        <v>1140</v>
      </c>
      <c r="B564" s="4" t="s">
        <v>1141</v>
      </c>
      <c r="C564" s="3" t="s">
        <v>1108</v>
      </c>
      <c r="D564" s="13">
        <v>129</v>
      </c>
      <c r="E564" s="13">
        <v>6702800</v>
      </c>
      <c r="F564" s="13">
        <v>1229</v>
      </c>
      <c r="G564" s="22">
        <v>203357900</v>
      </c>
      <c r="H564" s="13">
        <v>110</v>
      </c>
      <c r="I564" s="22">
        <v>27282400</v>
      </c>
      <c r="J564" s="13">
        <v>203</v>
      </c>
      <c r="K564" s="13">
        <v>2566920</v>
      </c>
      <c r="L564" s="13">
        <v>61</v>
      </c>
      <c r="M564" s="22">
        <v>97421500</v>
      </c>
      <c r="N564" s="13">
        <v>54</v>
      </c>
      <c r="O564" s="13">
        <v>91385400</v>
      </c>
      <c r="P564" s="13">
        <v>5</v>
      </c>
      <c r="Q564" s="22">
        <v>5636800</v>
      </c>
      <c r="R564" s="13">
        <v>2</v>
      </c>
      <c r="S564" s="22">
        <v>399300</v>
      </c>
      <c r="T564" s="9">
        <f t="shared" si="48"/>
        <v>1732</v>
      </c>
      <c r="U564" s="9">
        <f t="shared" si="48"/>
        <v>337331520</v>
      </c>
      <c r="V564" s="10">
        <f t="shared" si="49"/>
        <v>0.6837199796805232</v>
      </c>
      <c r="W564" s="11">
        <f t="shared" si="50"/>
        <v>1339</v>
      </c>
      <c r="X564" s="11">
        <f t="shared" si="51"/>
        <v>231039600</v>
      </c>
      <c r="Y564" s="11">
        <f t="shared" si="52"/>
        <v>172248.1702763256</v>
      </c>
      <c r="Z564" s="12">
        <f t="shared" si="53"/>
        <v>0.0011837020151570774</v>
      </c>
    </row>
    <row r="565" spans="1:26" ht="12.75">
      <c r="A565" s="4" t="s">
        <v>1142</v>
      </c>
      <c r="B565" s="4" t="s">
        <v>1143</v>
      </c>
      <c r="C565" s="3" t="s">
        <v>1108</v>
      </c>
      <c r="D565" s="13">
        <v>77</v>
      </c>
      <c r="E565" s="13">
        <v>5960300</v>
      </c>
      <c r="F565" s="13">
        <v>1915</v>
      </c>
      <c r="G565" s="22">
        <v>282165460</v>
      </c>
      <c r="H565" s="13">
        <v>1</v>
      </c>
      <c r="I565" s="22">
        <v>437600</v>
      </c>
      <c r="J565" s="13">
        <v>4</v>
      </c>
      <c r="K565" s="13">
        <v>5300</v>
      </c>
      <c r="L565" s="13">
        <v>203</v>
      </c>
      <c r="M565" s="22">
        <v>88710900</v>
      </c>
      <c r="N565" s="13">
        <v>171</v>
      </c>
      <c r="O565" s="13">
        <v>48804000</v>
      </c>
      <c r="P565" s="13">
        <v>14</v>
      </c>
      <c r="Q565" s="22">
        <v>16823900</v>
      </c>
      <c r="R565" s="13">
        <v>18</v>
      </c>
      <c r="S565" s="22">
        <v>23083000</v>
      </c>
      <c r="T565" s="9">
        <f t="shared" si="48"/>
        <v>2200</v>
      </c>
      <c r="U565" s="9">
        <f t="shared" si="48"/>
        <v>377279560</v>
      </c>
      <c r="V565" s="10">
        <f t="shared" si="49"/>
        <v>0.7490547857933253</v>
      </c>
      <c r="W565" s="11">
        <f t="shared" si="50"/>
        <v>1916</v>
      </c>
      <c r="X565" s="11">
        <f t="shared" si="51"/>
        <v>305686060</v>
      </c>
      <c r="Y565" s="11">
        <f t="shared" si="52"/>
        <v>147496.37787056368</v>
      </c>
      <c r="Z565" s="12">
        <f t="shared" si="53"/>
        <v>0.06118274735053232</v>
      </c>
    </row>
    <row r="566" spans="1:26" ht="12.75">
      <c r="A566" s="4" t="s">
        <v>1144</v>
      </c>
      <c r="B566" s="4" t="s">
        <v>197</v>
      </c>
      <c r="C566" s="3" t="s">
        <v>1108</v>
      </c>
      <c r="D566" s="13">
        <v>279</v>
      </c>
      <c r="E566" s="13">
        <v>12837300</v>
      </c>
      <c r="F566" s="13">
        <v>2263</v>
      </c>
      <c r="G566" s="22">
        <v>549201899</v>
      </c>
      <c r="H566" s="13">
        <v>95</v>
      </c>
      <c r="I566" s="22">
        <v>22711000</v>
      </c>
      <c r="J566" s="13">
        <v>195</v>
      </c>
      <c r="K566" s="13">
        <v>2359325</v>
      </c>
      <c r="L566" s="13">
        <v>100</v>
      </c>
      <c r="M566" s="22">
        <v>72198800</v>
      </c>
      <c r="N566" s="13">
        <v>91</v>
      </c>
      <c r="O566" s="13">
        <v>66817300</v>
      </c>
      <c r="P566" s="13">
        <v>6</v>
      </c>
      <c r="Q566" s="22">
        <v>3501200</v>
      </c>
      <c r="R566" s="13">
        <v>3</v>
      </c>
      <c r="S566" s="22">
        <v>1880300</v>
      </c>
      <c r="T566" s="9">
        <f t="shared" si="48"/>
        <v>2932</v>
      </c>
      <c r="U566" s="9">
        <f t="shared" si="48"/>
        <v>659308324</v>
      </c>
      <c r="V566" s="10">
        <f t="shared" si="49"/>
        <v>0.867443771269601</v>
      </c>
      <c r="W566" s="11">
        <f t="shared" si="50"/>
        <v>2358</v>
      </c>
      <c r="X566" s="11">
        <f t="shared" si="51"/>
        <v>573793199</v>
      </c>
      <c r="Y566" s="11">
        <f t="shared" si="52"/>
        <v>242541.51781170483</v>
      </c>
      <c r="Z566" s="12">
        <f t="shared" si="53"/>
        <v>0.002851928197405862</v>
      </c>
    </row>
    <row r="567" spans="1:26" ht="12.75">
      <c r="A567" s="4" t="s">
        <v>1145</v>
      </c>
      <c r="B567" s="4" t="s">
        <v>1146</v>
      </c>
      <c r="C567" s="3" t="s">
        <v>1108</v>
      </c>
      <c r="D567" s="13">
        <v>226</v>
      </c>
      <c r="E567" s="13">
        <v>16133227</v>
      </c>
      <c r="F567" s="13">
        <v>1556</v>
      </c>
      <c r="G567" s="22">
        <v>409994750</v>
      </c>
      <c r="H567" s="13">
        <v>131</v>
      </c>
      <c r="I567" s="22">
        <v>34962750</v>
      </c>
      <c r="J567" s="13">
        <v>318</v>
      </c>
      <c r="K567" s="13">
        <v>3697205</v>
      </c>
      <c r="L567" s="13">
        <v>98</v>
      </c>
      <c r="M567" s="22">
        <v>156602350</v>
      </c>
      <c r="N567" s="13">
        <v>81</v>
      </c>
      <c r="O567" s="13">
        <v>39688000</v>
      </c>
      <c r="P567" s="13">
        <v>11</v>
      </c>
      <c r="Q567" s="22">
        <v>110802250</v>
      </c>
      <c r="R567" s="13">
        <v>6</v>
      </c>
      <c r="S567" s="22">
        <v>6112100</v>
      </c>
      <c r="T567" s="9">
        <f t="shared" si="48"/>
        <v>2329</v>
      </c>
      <c r="U567" s="9">
        <f t="shared" si="48"/>
        <v>621390282</v>
      </c>
      <c r="V567" s="10">
        <f t="shared" si="49"/>
        <v>0.7160676838521913</v>
      </c>
      <c r="W567" s="11">
        <f t="shared" si="50"/>
        <v>1687</v>
      </c>
      <c r="X567" s="11">
        <f t="shared" si="51"/>
        <v>451069600</v>
      </c>
      <c r="Y567" s="11">
        <f t="shared" si="52"/>
        <v>263756.6686425608</v>
      </c>
      <c r="Z567" s="12">
        <f t="shared" si="53"/>
        <v>0.009836169275656616</v>
      </c>
    </row>
    <row r="568" spans="4:25" ht="12.75">
      <c r="D568" s="9">
        <f aca="true" t="shared" si="54" ref="D568:T568">SUM(D2:D567)</f>
        <v>237402</v>
      </c>
      <c r="E568" s="9">
        <f t="shared" si="54"/>
        <v>18337197846</v>
      </c>
      <c r="F568" s="9">
        <f t="shared" si="54"/>
        <v>2481226</v>
      </c>
      <c r="G568" s="9">
        <f t="shared" si="54"/>
        <v>634247603674</v>
      </c>
      <c r="H568" s="9">
        <f t="shared" si="54"/>
        <v>18860</v>
      </c>
      <c r="I568" s="9">
        <f t="shared" si="54"/>
        <v>6898705520</v>
      </c>
      <c r="J568" s="9">
        <f t="shared" si="54"/>
        <v>37935</v>
      </c>
      <c r="K568" s="9">
        <f t="shared" si="54"/>
        <v>422319400</v>
      </c>
      <c r="L568" s="9">
        <f t="shared" si="54"/>
        <v>159374</v>
      </c>
      <c r="M568" s="9">
        <f t="shared" si="54"/>
        <v>173206830529</v>
      </c>
      <c r="N568" s="9">
        <f t="shared" si="54"/>
        <v>125639</v>
      </c>
      <c r="O568" s="9">
        <f t="shared" si="54"/>
        <v>115948841303</v>
      </c>
      <c r="P568" s="9">
        <f t="shared" si="54"/>
        <v>17282</v>
      </c>
      <c r="Q568" s="9">
        <f t="shared" si="54"/>
        <v>33845054472</v>
      </c>
      <c r="R568" s="9">
        <f t="shared" si="54"/>
        <v>16453</v>
      </c>
      <c r="S568" s="9">
        <f t="shared" si="54"/>
        <v>23412934754</v>
      </c>
      <c r="T568" s="9">
        <f t="shared" si="54"/>
        <v>2934797</v>
      </c>
      <c r="U568" s="9">
        <f>SUM(U2:U567)</f>
        <v>833112656969</v>
      </c>
      <c r="V568" s="10">
        <f t="shared" si="49"/>
        <v>0.7695793646042962</v>
      </c>
      <c r="W568" s="11">
        <f t="shared" si="50"/>
        <v>2500086</v>
      </c>
      <c r="X568" s="11">
        <f t="shared" si="51"/>
        <v>664559243948</v>
      </c>
      <c r="Y568" s="11">
        <f t="shared" si="52"/>
        <v>256449.7018078578</v>
      </c>
    </row>
    <row r="569" spans="4:20" ht="12.75"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</row>
    <row r="570" spans="4:25" ht="12.75">
      <c r="D570" s="9">
        <v>244640</v>
      </c>
      <c r="E570" s="9">
        <v>16932044545</v>
      </c>
      <c r="F570" s="9">
        <v>2456416</v>
      </c>
      <c r="G570" s="9">
        <v>562275165848</v>
      </c>
      <c r="H570" s="9">
        <v>18818</v>
      </c>
      <c r="I570" s="9">
        <v>6281418602</v>
      </c>
      <c r="J570" s="9">
        <v>37960</v>
      </c>
      <c r="K570" s="9">
        <v>421843177</v>
      </c>
      <c r="L570" s="9">
        <v>158116</v>
      </c>
      <c r="M570" s="9">
        <v>157309042007</v>
      </c>
      <c r="N570" s="9">
        <v>124194</v>
      </c>
      <c r="O570" s="9">
        <v>105705810738</v>
      </c>
      <c r="P570" s="9">
        <v>17280</v>
      </c>
      <c r="Q570" s="9">
        <v>31715176927</v>
      </c>
      <c r="R570" s="9">
        <v>16642</v>
      </c>
      <c r="S570" s="9">
        <v>19888054342</v>
      </c>
      <c r="T570" s="9">
        <v>2915950</v>
      </c>
      <c r="U570" s="9">
        <v>743219514179</v>
      </c>
      <c r="V570" s="16">
        <v>0.764991464302519</v>
      </c>
      <c r="W570" s="16">
        <v>2494376</v>
      </c>
      <c r="X570" s="16">
        <v>588444638792</v>
      </c>
      <c r="Y570" s="11">
        <v>225586.28251113705</v>
      </c>
    </row>
    <row r="571" spans="4:20" ht="12.75">
      <c r="D571" s="14"/>
      <c r="E571" s="17">
        <f>(E568-E570)/E570</f>
        <v>0.08298781031821341</v>
      </c>
      <c r="F571" s="14"/>
      <c r="G571" s="17">
        <f>(G568-G570)/G570</f>
        <v>0.12800216370476575</v>
      </c>
      <c r="H571" s="14"/>
      <c r="I571" s="17">
        <f>(I568-I570)/I570</f>
        <v>0.09827189638395636</v>
      </c>
      <c r="J571" s="14"/>
      <c r="K571" s="17">
        <f>(K568-K570)/K570</f>
        <v>0.0011289100451659078</v>
      </c>
      <c r="L571" s="14"/>
      <c r="M571" s="17">
        <f>(M568-M570)/M570</f>
        <v>0.10106086922385919</v>
      </c>
      <c r="N571" s="14"/>
      <c r="O571" s="17">
        <f>(O568-O570)/O570</f>
        <v>0.09690130082241308</v>
      </c>
      <c r="P571" s="14"/>
      <c r="Q571" s="17">
        <f>(Q568-Q570)/Q570</f>
        <v>0.06715641378581674</v>
      </c>
      <c r="R571" s="14"/>
      <c r="S571" s="17">
        <f>(S568-S570)/S570</f>
        <v>0.17723606097334949</v>
      </c>
      <c r="T571" s="17"/>
    </row>
    <row r="572" spans="4:20" ht="12.75"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</row>
    <row r="573" spans="4:20" ht="12.75"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</row>
    <row r="574" spans="2:25" ht="12.75">
      <c r="B574" t="s">
        <v>1158</v>
      </c>
      <c r="C574" s="18" t="s">
        <v>21</v>
      </c>
      <c r="D574" s="20">
        <f aca="true" t="shared" si="55" ref="D574:D590">SUMIF($C$2:$C$567,$C574,D$2:D$567)</f>
        <v>28115</v>
      </c>
      <c r="E574" s="20">
        <f aca="true" t="shared" si="56" ref="E574:U589">SUMIF($C$2:$C$567,$C574,E$2:E$567)</f>
        <v>1190464000</v>
      </c>
      <c r="F574" s="20">
        <f t="shared" si="56"/>
        <v>100024</v>
      </c>
      <c r="G574" s="20">
        <f t="shared" si="56"/>
        <v>20846739100</v>
      </c>
      <c r="H574" s="20">
        <f t="shared" si="56"/>
        <v>660</v>
      </c>
      <c r="I574" s="20">
        <f t="shared" si="56"/>
        <v>92881500</v>
      </c>
      <c r="J574" s="20">
        <f t="shared" si="56"/>
        <v>1655</v>
      </c>
      <c r="K574" s="20">
        <f t="shared" si="56"/>
        <v>17817900</v>
      </c>
      <c r="L574" s="20">
        <f t="shared" si="56"/>
        <v>6360</v>
      </c>
      <c r="M574" s="20">
        <f t="shared" si="56"/>
        <v>9229770900</v>
      </c>
      <c r="N574" s="20">
        <f t="shared" si="56"/>
        <v>5802</v>
      </c>
      <c r="O574" s="20">
        <f t="shared" si="56"/>
        <v>8795040700</v>
      </c>
      <c r="P574" s="20">
        <f t="shared" si="56"/>
        <v>189</v>
      </c>
      <c r="Q574" s="20">
        <f t="shared" si="56"/>
        <v>137203500</v>
      </c>
      <c r="R574" s="20">
        <f t="shared" si="56"/>
        <v>369</v>
      </c>
      <c r="S574" s="20">
        <f t="shared" si="56"/>
        <v>297526700</v>
      </c>
      <c r="T574" s="20"/>
      <c r="U574" s="20">
        <f t="shared" si="56"/>
        <v>31377673400</v>
      </c>
      <c r="W574" s="20">
        <f aca="true" t="shared" si="57" ref="W574:X594">SUMIF($C$2:$C$567,$C574,W$2:W$567)</f>
        <v>100684</v>
      </c>
      <c r="X574" s="20">
        <f t="shared" si="57"/>
        <v>21237147300</v>
      </c>
      <c r="Y574" s="11">
        <f aca="true" t="shared" si="58" ref="Y574:Y594">(G574+I574)/W574</f>
        <v>207973.6661237138</v>
      </c>
    </row>
    <row r="575" spans="3:25" ht="12.75">
      <c r="C575" s="18" t="s">
        <v>67</v>
      </c>
      <c r="D575" s="20">
        <f t="shared" si="55"/>
        <v>6441</v>
      </c>
      <c r="E575" s="20">
        <f t="shared" si="56"/>
        <v>2049791687</v>
      </c>
      <c r="F575" s="20">
        <f t="shared" si="56"/>
        <v>246943</v>
      </c>
      <c r="G575" s="20">
        <f t="shared" si="56"/>
        <v>108608919254</v>
      </c>
      <c r="H575" s="20">
        <f t="shared" si="56"/>
        <v>48</v>
      </c>
      <c r="I575" s="20">
        <f t="shared" si="56"/>
        <v>41876000</v>
      </c>
      <c r="J575" s="20">
        <f t="shared" si="56"/>
        <v>78</v>
      </c>
      <c r="K575" s="20">
        <f t="shared" si="56"/>
        <v>857300</v>
      </c>
      <c r="L575" s="20">
        <f t="shared" si="56"/>
        <v>15875</v>
      </c>
      <c r="M575" s="20">
        <f t="shared" si="56"/>
        <v>30391185971</v>
      </c>
      <c r="N575" s="20">
        <f t="shared" si="56"/>
        <v>11414</v>
      </c>
      <c r="O575" s="20">
        <f t="shared" si="56"/>
        <v>18901677834</v>
      </c>
      <c r="P575" s="20">
        <f t="shared" si="56"/>
        <v>2794</v>
      </c>
      <c r="Q575" s="20">
        <f t="shared" si="56"/>
        <v>6113688817</v>
      </c>
      <c r="R575" s="20">
        <f t="shared" si="56"/>
        <v>1667</v>
      </c>
      <c r="S575" s="20">
        <f t="shared" si="56"/>
        <v>5375819320</v>
      </c>
      <c r="T575" s="20"/>
      <c r="U575" s="20">
        <f t="shared" si="56"/>
        <v>141092630212</v>
      </c>
      <c r="W575" s="20">
        <f t="shared" si="57"/>
        <v>246991</v>
      </c>
      <c r="X575" s="20">
        <f t="shared" si="57"/>
        <v>114026614574</v>
      </c>
      <c r="Y575" s="11">
        <f t="shared" si="58"/>
        <v>439897.79082638636</v>
      </c>
    </row>
    <row r="576" spans="3:25" ht="12.75">
      <c r="C576" s="18" t="s">
        <v>208</v>
      </c>
      <c r="D576" s="20">
        <f t="shared" si="55"/>
        <v>15492</v>
      </c>
      <c r="E576" s="20">
        <f t="shared" si="56"/>
        <v>604178900</v>
      </c>
      <c r="F576" s="20">
        <f t="shared" si="56"/>
        <v>141598</v>
      </c>
      <c r="G576" s="20">
        <f t="shared" si="56"/>
        <v>23772113269</v>
      </c>
      <c r="H576" s="20">
        <f t="shared" si="56"/>
        <v>1470</v>
      </c>
      <c r="I576" s="20">
        <f t="shared" si="56"/>
        <v>393197050</v>
      </c>
      <c r="J576" s="20">
        <f t="shared" si="56"/>
        <v>3060</v>
      </c>
      <c r="K576" s="20">
        <f t="shared" si="56"/>
        <v>53538456</v>
      </c>
      <c r="L576" s="20">
        <f t="shared" si="56"/>
        <v>6062</v>
      </c>
      <c r="M576" s="20">
        <f t="shared" si="56"/>
        <v>5785693005</v>
      </c>
      <c r="N576" s="20">
        <f t="shared" si="56"/>
        <v>5134</v>
      </c>
      <c r="O576" s="20">
        <f t="shared" si="56"/>
        <v>4081775325</v>
      </c>
      <c r="P576" s="20">
        <f t="shared" si="56"/>
        <v>592</v>
      </c>
      <c r="Q576" s="20">
        <f t="shared" si="56"/>
        <v>861250630</v>
      </c>
      <c r="R576" s="20">
        <f t="shared" si="56"/>
        <v>336</v>
      </c>
      <c r="S576" s="20">
        <f t="shared" si="56"/>
        <v>842667050</v>
      </c>
      <c r="T576" s="20"/>
      <c r="U576" s="20">
        <f t="shared" si="56"/>
        <v>30608720680</v>
      </c>
      <c r="W576" s="20">
        <f t="shared" si="57"/>
        <v>143068</v>
      </c>
      <c r="X576" s="20">
        <f t="shared" si="57"/>
        <v>25007977369</v>
      </c>
      <c r="Y576" s="11">
        <f t="shared" si="58"/>
        <v>168907.86422540332</v>
      </c>
    </row>
    <row r="577" spans="3:25" ht="12.75">
      <c r="C577" s="18" t="s">
        <v>288</v>
      </c>
      <c r="D577" s="20">
        <f t="shared" si="55"/>
        <v>14457</v>
      </c>
      <c r="E577" s="20">
        <f t="shared" si="56"/>
        <v>377087138</v>
      </c>
      <c r="F577" s="20">
        <f t="shared" si="56"/>
        <v>155159</v>
      </c>
      <c r="G577" s="20">
        <f t="shared" si="56"/>
        <v>17983149846</v>
      </c>
      <c r="H577" s="20">
        <f t="shared" si="56"/>
        <v>344</v>
      </c>
      <c r="I577" s="20">
        <f t="shared" si="56"/>
        <v>44042920</v>
      </c>
      <c r="J577" s="20">
        <f t="shared" si="56"/>
        <v>831</v>
      </c>
      <c r="K577" s="20">
        <f t="shared" si="56"/>
        <v>6737500</v>
      </c>
      <c r="L577" s="20">
        <f t="shared" si="56"/>
        <v>9210</v>
      </c>
      <c r="M577" s="20">
        <f t="shared" si="56"/>
        <v>4976233957</v>
      </c>
      <c r="N577" s="20">
        <f t="shared" si="56"/>
        <v>7964</v>
      </c>
      <c r="O577" s="20">
        <f t="shared" si="56"/>
        <v>3688845313</v>
      </c>
      <c r="P577" s="20">
        <f t="shared" si="56"/>
        <v>681</v>
      </c>
      <c r="Q577" s="20">
        <f t="shared" si="56"/>
        <v>548274890</v>
      </c>
      <c r="R577" s="20">
        <f t="shared" si="56"/>
        <v>565</v>
      </c>
      <c r="S577" s="20">
        <f t="shared" si="56"/>
        <v>739113754</v>
      </c>
      <c r="T577" s="20"/>
      <c r="U577" s="20">
        <f t="shared" si="56"/>
        <v>23387251361</v>
      </c>
      <c r="W577" s="20">
        <f t="shared" si="57"/>
        <v>155503</v>
      </c>
      <c r="X577" s="20">
        <f t="shared" si="57"/>
        <v>18766306520</v>
      </c>
      <c r="Y577" s="11">
        <f t="shared" si="58"/>
        <v>115928.26354475477</v>
      </c>
    </row>
    <row r="578" spans="3:25" ht="12.75">
      <c r="C578" s="18" t="s">
        <v>362</v>
      </c>
      <c r="D578" s="20">
        <f t="shared" si="55"/>
        <v>9154</v>
      </c>
      <c r="E578" s="20">
        <f t="shared" si="56"/>
        <v>1608684900</v>
      </c>
      <c r="F578" s="20">
        <f t="shared" si="56"/>
        <v>84419</v>
      </c>
      <c r="G578" s="20">
        <f t="shared" si="56"/>
        <v>39763195800</v>
      </c>
      <c r="H578" s="20">
        <f t="shared" si="56"/>
        <v>188</v>
      </c>
      <c r="I578" s="20">
        <f t="shared" si="56"/>
        <v>61200600</v>
      </c>
      <c r="J578" s="20">
        <f t="shared" si="56"/>
        <v>492</v>
      </c>
      <c r="K578" s="20">
        <f t="shared" si="56"/>
        <v>4902700</v>
      </c>
      <c r="L578" s="20">
        <f t="shared" si="56"/>
        <v>4361</v>
      </c>
      <c r="M578" s="20">
        <f t="shared" si="56"/>
        <v>4026988700</v>
      </c>
      <c r="N578" s="20">
        <f t="shared" si="56"/>
        <v>3773</v>
      </c>
      <c r="O578" s="20">
        <f t="shared" si="56"/>
        <v>3532274800</v>
      </c>
      <c r="P578" s="20">
        <f t="shared" si="56"/>
        <v>19</v>
      </c>
      <c r="Q578" s="20">
        <f t="shared" si="56"/>
        <v>42575600</v>
      </c>
      <c r="R578" s="20">
        <f t="shared" si="56"/>
        <v>569</v>
      </c>
      <c r="S578" s="20">
        <f t="shared" si="56"/>
        <v>452138300</v>
      </c>
      <c r="T578" s="20"/>
      <c r="U578" s="20">
        <f t="shared" si="56"/>
        <v>45464972700</v>
      </c>
      <c r="W578" s="20">
        <f t="shared" si="57"/>
        <v>84607</v>
      </c>
      <c r="X578" s="20">
        <f t="shared" si="57"/>
        <v>40276534700</v>
      </c>
      <c r="Y578" s="11">
        <f t="shared" si="58"/>
        <v>470698.59940666845</v>
      </c>
    </row>
    <row r="579" spans="3:25" ht="12.75">
      <c r="C579" s="18" t="s">
        <v>394</v>
      </c>
      <c r="D579" s="20">
        <f t="shared" si="55"/>
        <v>11892</v>
      </c>
      <c r="E579" s="20">
        <f t="shared" si="56"/>
        <v>159781200</v>
      </c>
      <c r="F579" s="20">
        <f t="shared" si="56"/>
        <v>40240</v>
      </c>
      <c r="G579" s="20">
        <f t="shared" si="56"/>
        <v>3802923000</v>
      </c>
      <c r="H579" s="20">
        <f t="shared" si="56"/>
        <v>1548</v>
      </c>
      <c r="I579" s="20">
        <f t="shared" si="56"/>
        <v>186258400</v>
      </c>
      <c r="J579" s="20">
        <f t="shared" si="56"/>
        <v>3028</v>
      </c>
      <c r="K579" s="20">
        <f t="shared" si="56"/>
        <v>35972800</v>
      </c>
      <c r="L579" s="20">
        <f t="shared" si="56"/>
        <v>3229</v>
      </c>
      <c r="M579" s="20">
        <f t="shared" si="56"/>
        <v>1196199450</v>
      </c>
      <c r="N579" s="20">
        <f t="shared" si="56"/>
        <v>2752</v>
      </c>
      <c r="O579" s="20">
        <f t="shared" si="56"/>
        <v>781644850</v>
      </c>
      <c r="P579" s="20">
        <f t="shared" si="56"/>
        <v>317</v>
      </c>
      <c r="Q579" s="20">
        <f t="shared" si="56"/>
        <v>299715800</v>
      </c>
      <c r="R579" s="20">
        <f t="shared" si="56"/>
        <v>160</v>
      </c>
      <c r="S579" s="20">
        <f t="shared" si="56"/>
        <v>114838800</v>
      </c>
      <c r="T579" s="20"/>
      <c r="U579" s="20">
        <f t="shared" si="56"/>
        <v>5381134850</v>
      </c>
      <c r="W579" s="20">
        <f t="shared" si="57"/>
        <v>41788</v>
      </c>
      <c r="X579" s="20">
        <f t="shared" si="57"/>
        <v>4104020200</v>
      </c>
      <c r="Y579" s="11">
        <f t="shared" si="58"/>
        <v>95462.36718675218</v>
      </c>
    </row>
    <row r="580" spans="3:25" ht="12.75">
      <c r="C580" s="19" t="s">
        <v>423</v>
      </c>
      <c r="D580" s="20">
        <f t="shared" si="55"/>
        <v>8892</v>
      </c>
      <c r="E580" s="20">
        <f t="shared" si="56"/>
        <v>889951700</v>
      </c>
      <c r="F580" s="20">
        <f t="shared" si="56"/>
        <v>151087</v>
      </c>
      <c r="G580" s="20">
        <f t="shared" si="56"/>
        <v>39819854541</v>
      </c>
      <c r="H580" s="20">
        <f t="shared" si="56"/>
        <v>5</v>
      </c>
      <c r="I580" s="20">
        <f t="shared" si="56"/>
        <v>923900</v>
      </c>
      <c r="J580" s="20">
        <f t="shared" si="56"/>
        <v>17</v>
      </c>
      <c r="K580" s="20">
        <f t="shared" si="56"/>
        <v>143900</v>
      </c>
      <c r="L580" s="20">
        <f t="shared" si="56"/>
        <v>16820</v>
      </c>
      <c r="M580" s="20">
        <f t="shared" si="56"/>
        <v>15819599200</v>
      </c>
      <c r="N580" s="20">
        <f t="shared" si="56"/>
        <v>12143</v>
      </c>
      <c r="O580" s="20">
        <f t="shared" si="56"/>
        <v>10107854100</v>
      </c>
      <c r="P580" s="20">
        <f t="shared" si="56"/>
        <v>1995</v>
      </c>
      <c r="Q580" s="20">
        <f t="shared" si="56"/>
        <v>2366573100</v>
      </c>
      <c r="R580" s="20">
        <f t="shared" si="56"/>
        <v>2682</v>
      </c>
      <c r="S580" s="20">
        <f t="shared" si="56"/>
        <v>3345172000</v>
      </c>
      <c r="T580" s="20"/>
      <c r="U580" s="20">
        <f t="shared" si="56"/>
        <v>56530473241</v>
      </c>
      <c r="W580" s="20">
        <f t="shared" si="57"/>
        <v>151092</v>
      </c>
      <c r="X580" s="20">
        <f t="shared" si="57"/>
        <v>43165950441</v>
      </c>
      <c r="Y580" s="11">
        <f t="shared" si="58"/>
        <v>263553.1890569984</v>
      </c>
    </row>
    <row r="581" spans="3:25" ht="12.75">
      <c r="C581" s="18" t="s">
        <v>467</v>
      </c>
      <c r="D581" s="20">
        <f t="shared" si="55"/>
        <v>12745</v>
      </c>
      <c r="E581" s="20">
        <f t="shared" si="56"/>
        <v>381086987</v>
      </c>
      <c r="F581" s="20">
        <f t="shared" si="56"/>
        <v>88414</v>
      </c>
      <c r="G581" s="20">
        <f t="shared" si="56"/>
        <v>10890647450</v>
      </c>
      <c r="H581" s="20">
        <f t="shared" si="56"/>
        <v>1287</v>
      </c>
      <c r="I581" s="20">
        <f t="shared" si="56"/>
        <v>187403300</v>
      </c>
      <c r="J581" s="20">
        <f t="shared" si="56"/>
        <v>2982</v>
      </c>
      <c r="K581" s="20">
        <f t="shared" si="56"/>
        <v>32415800</v>
      </c>
      <c r="L581" s="20">
        <f t="shared" si="56"/>
        <v>4427</v>
      </c>
      <c r="M581" s="20">
        <f t="shared" si="56"/>
        <v>3342946849</v>
      </c>
      <c r="N581" s="20">
        <f t="shared" si="56"/>
        <v>4013</v>
      </c>
      <c r="O581" s="20">
        <f t="shared" si="56"/>
        <v>2304855320</v>
      </c>
      <c r="P581" s="20">
        <f t="shared" si="56"/>
        <v>222</v>
      </c>
      <c r="Q581" s="20">
        <f t="shared" si="56"/>
        <v>795434329</v>
      </c>
      <c r="R581" s="20">
        <f t="shared" si="56"/>
        <v>192</v>
      </c>
      <c r="S581" s="20">
        <f t="shared" si="56"/>
        <v>242657200</v>
      </c>
      <c r="T581" s="20"/>
      <c r="U581" s="20">
        <f t="shared" si="56"/>
        <v>14834500386</v>
      </c>
      <c r="W581" s="20">
        <f t="shared" si="57"/>
        <v>89701</v>
      </c>
      <c r="X581" s="20">
        <f t="shared" si="57"/>
        <v>11320707950</v>
      </c>
      <c r="Y581" s="11">
        <f t="shared" si="58"/>
        <v>123499.74637963902</v>
      </c>
    </row>
    <row r="582" spans="3:25" ht="12.75">
      <c r="C582" s="18" t="s">
        <v>514</v>
      </c>
      <c r="D582" s="20">
        <f t="shared" si="55"/>
        <v>10288</v>
      </c>
      <c r="E582" s="20">
        <f t="shared" si="56"/>
        <v>901237668</v>
      </c>
      <c r="F582" s="20">
        <f t="shared" si="56"/>
        <v>94048</v>
      </c>
      <c r="G582" s="20">
        <f t="shared" si="56"/>
        <v>11608951179</v>
      </c>
      <c r="H582" s="20">
        <f t="shared" si="56"/>
        <v>0</v>
      </c>
      <c r="I582" s="20">
        <f t="shared" si="56"/>
        <v>0</v>
      </c>
      <c r="J582" s="20">
        <f t="shared" si="56"/>
        <v>0</v>
      </c>
      <c r="K582" s="20">
        <f t="shared" si="56"/>
        <v>0</v>
      </c>
      <c r="L582" s="20">
        <f t="shared" si="56"/>
        <v>15556</v>
      </c>
      <c r="M582" s="20">
        <f t="shared" si="56"/>
        <v>8847963311</v>
      </c>
      <c r="N582" s="20">
        <f t="shared" si="56"/>
        <v>9600</v>
      </c>
      <c r="O582" s="20">
        <f t="shared" si="56"/>
        <v>4635147731</v>
      </c>
      <c r="P582" s="20">
        <f t="shared" si="56"/>
        <v>1851</v>
      </c>
      <c r="Q582" s="20">
        <f t="shared" si="56"/>
        <v>2541247130</v>
      </c>
      <c r="R582" s="20">
        <f t="shared" si="56"/>
        <v>4105</v>
      </c>
      <c r="S582" s="20">
        <f t="shared" si="56"/>
        <v>1671568450</v>
      </c>
      <c r="T582" s="20"/>
      <c r="U582" s="20">
        <f t="shared" si="56"/>
        <v>21358152158</v>
      </c>
      <c r="W582" s="20">
        <f t="shared" si="57"/>
        <v>94048</v>
      </c>
      <c r="X582" s="20">
        <f t="shared" si="57"/>
        <v>13280519629</v>
      </c>
      <c r="Y582" s="11">
        <f t="shared" si="58"/>
        <v>123436.4492493195</v>
      </c>
    </row>
    <row r="583" spans="3:25" ht="12.75">
      <c r="C583" s="18" t="s">
        <v>537</v>
      </c>
      <c r="D583" s="20">
        <f t="shared" si="55"/>
        <v>3894</v>
      </c>
      <c r="E583" s="20">
        <f t="shared" si="56"/>
        <v>395874176</v>
      </c>
      <c r="F583" s="20">
        <f t="shared" si="56"/>
        <v>41199</v>
      </c>
      <c r="G583" s="20">
        <f t="shared" si="56"/>
        <v>16342308285</v>
      </c>
      <c r="H583" s="20">
        <f t="shared" si="56"/>
        <v>3260</v>
      </c>
      <c r="I583" s="20">
        <f t="shared" si="56"/>
        <v>1567752000</v>
      </c>
      <c r="J583" s="20">
        <f t="shared" si="56"/>
        <v>5288</v>
      </c>
      <c r="K583" s="20">
        <f t="shared" si="56"/>
        <v>51630248</v>
      </c>
      <c r="L583" s="20">
        <f t="shared" si="56"/>
        <v>2373</v>
      </c>
      <c r="M583" s="20">
        <f t="shared" si="56"/>
        <v>2913089568</v>
      </c>
      <c r="N583" s="20">
        <f t="shared" si="56"/>
        <v>2096</v>
      </c>
      <c r="O583" s="20">
        <f t="shared" si="56"/>
        <v>2335454438</v>
      </c>
      <c r="P583" s="20">
        <f t="shared" si="56"/>
        <v>155</v>
      </c>
      <c r="Q583" s="20">
        <f t="shared" si="56"/>
        <v>443136650</v>
      </c>
      <c r="R583" s="20">
        <f t="shared" si="56"/>
        <v>122</v>
      </c>
      <c r="S583" s="20">
        <f t="shared" si="56"/>
        <v>134498480</v>
      </c>
      <c r="T583" s="20"/>
      <c r="U583" s="20">
        <f t="shared" si="56"/>
        <v>21270654277</v>
      </c>
      <c r="W583" s="20">
        <f t="shared" si="57"/>
        <v>44459</v>
      </c>
      <c r="X583" s="20">
        <f t="shared" si="57"/>
        <v>18044558765</v>
      </c>
      <c r="Y583" s="11">
        <f t="shared" si="58"/>
        <v>402844.4248633573</v>
      </c>
    </row>
    <row r="584" spans="3:25" ht="12.75">
      <c r="C584" s="18" t="s">
        <v>589</v>
      </c>
      <c r="D584" s="20">
        <f t="shared" si="55"/>
        <v>6442</v>
      </c>
      <c r="E584" s="20">
        <f t="shared" si="56"/>
        <v>628451279</v>
      </c>
      <c r="F584" s="20">
        <f t="shared" si="56"/>
        <v>105484</v>
      </c>
      <c r="G584" s="20">
        <f t="shared" si="56"/>
        <v>22266730390</v>
      </c>
      <c r="H584" s="20">
        <f t="shared" si="56"/>
        <v>580</v>
      </c>
      <c r="I584" s="20">
        <f t="shared" si="56"/>
        <v>386887750</v>
      </c>
      <c r="J584" s="20">
        <f t="shared" si="56"/>
        <v>1215</v>
      </c>
      <c r="K584" s="20">
        <f t="shared" si="56"/>
        <v>14419151</v>
      </c>
      <c r="L584" s="20">
        <f t="shared" si="56"/>
        <v>6571</v>
      </c>
      <c r="M584" s="20">
        <f t="shared" si="56"/>
        <v>7592600156</v>
      </c>
      <c r="N584" s="20">
        <f t="shared" si="56"/>
        <v>5937</v>
      </c>
      <c r="O584" s="20">
        <f t="shared" si="56"/>
        <v>5887706356</v>
      </c>
      <c r="P584" s="20">
        <f t="shared" si="56"/>
        <v>286</v>
      </c>
      <c r="Q584" s="20">
        <f t="shared" si="56"/>
        <v>969111000</v>
      </c>
      <c r="R584" s="20">
        <f t="shared" si="56"/>
        <v>348</v>
      </c>
      <c r="S584" s="20">
        <f t="shared" si="56"/>
        <v>735782800</v>
      </c>
      <c r="T584" s="20"/>
      <c r="U584" s="20">
        <f t="shared" si="56"/>
        <v>30889088726</v>
      </c>
      <c r="W584" s="20">
        <f t="shared" si="57"/>
        <v>106064</v>
      </c>
      <c r="X584" s="20">
        <f t="shared" si="57"/>
        <v>23389400940</v>
      </c>
      <c r="Y584" s="11">
        <f t="shared" si="58"/>
        <v>213584.42204706592</v>
      </c>
    </row>
    <row r="585" spans="3:25" ht="12.75">
      <c r="C585" s="18" t="s">
        <v>612</v>
      </c>
      <c r="D585" s="20">
        <f t="shared" si="55"/>
        <v>13936</v>
      </c>
      <c r="E585" s="20">
        <f t="shared" si="56"/>
        <v>1175083302</v>
      </c>
      <c r="F585" s="20">
        <f t="shared" si="56"/>
        <v>206027</v>
      </c>
      <c r="G585" s="20">
        <f t="shared" si="56"/>
        <v>31507022624</v>
      </c>
      <c r="H585" s="20">
        <f t="shared" si="56"/>
        <v>405</v>
      </c>
      <c r="I585" s="20">
        <f t="shared" si="56"/>
        <v>105311500</v>
      </c>
      <c r="J585" s="20">
        <f t="shared" si="56"/>
        <v>1024</v>
      </c>
      <c r="K585" s="20">
        <f t="shared" si="56"/>
        <v>17050400</v>
      </c>
      <c r="L585" s="20">
        <f t="shared" si="56"/>
        <v>11094</v>
      </c>
      <c r="M585" s="20">
        <f t="shared" si="56"/>
        <v>15476115200</v>
      </c>
      <c r="N585" s="20">
        <f t="shared" si="56"/>
        <v>8137</v>
      </c>
      <c r="O585" s="20">
        <f t="shared" si="56"/>
        <v>6859196400</v>
      </c>
      <c r="P585" s="20">
        <f t="shared" si="56"/>
        <v>2132</v>
      </c>
      <c r="Q585" s="20">
        <f t="shared" si="56"/>
        <v>6291600000</v>
      </c>
      <c r="R585" s="20">
        <f t="shared" si="56"/>
        <v>825</v>
      </c>
      <c r="S585" s="20">
        <f t="shared" si="56"/>
        <v>2325318800</v>
      </c>
      <c r="T585" s="20"/>
      <c r="U585" s="20">
        <f t="shared" si="56"/>
        <v>48280583026</v>
      </c>
      <c r="W585" s="20">
        <f t="shared" si="57"/>
        <v>206432</v>
      </c>
      <c r="X585" s="20">
        <f t="shared" si="57"/>
        <v>33937652924</v>
      </c>
      <c r="Y585" s="11">
        <f t="shared" si="58"/>
        <v>153136.79140830878</v>
      </c>
    </row>
    <row r="586" spans="3:25" ht="12.75">
      <c r="C586" s="18" t="s">
        <v>662</v>
      </c>
      <c r="D586" s="20">
        <f t="shared" si="55"/>
        <v>17163</v>
      </c>
      <c r="E586" s="20">
        <f t="shared" si="56"/>
        <v>1890326965</v>
      </c>
      <c r="F586" s="20">
        <f t="shared" si="56"/>
        <v>203560</v>
      </c>
      <c r="G586" s="20">
        <f t="shared" si="56"/>
        <v>71996304967</v>
      </c>
      <c r="H586" s="20">
        <f t="shared" si="56"/>
        <v>1521</v>
      </c>
      <c r="I586" s="20">
        <f t="shared" si="56"/>
        <v>648209100</v>
      </c>
      <c r="J586" s="20">
        <f t="shared" si="56"/>
        <v>2705</v>
      </c>
      <c r="K586" s="20">
        <f t="shared" si="56"/>
        <v>28791400</v>
      </c>
      <c r="L586" s="20">
        <f t="shared" si="56"/>
        <v>10417</v>
      </c>
      <c r="M586" s="20">
        <f t="shared" si="56"/>
        <v>12598135540</v>
      </c>
      <c r="N586" s="20">
        <f t="shared" si="56"/>
        <v>8897</v>
      </c>
      <c r="O586" s="20">
        <f t="shared" si="56"/>
        <v>9933979740</v>
      </c>
      <c r="P586" s="20">
        <f t="shared" si="56"/>
        <v>510</v>
      </c>
      <c r="Q586" s="20">
        <f t="shared" si="56"/>
        <v>1054549300</v>
      </c>
      <c r="R586" s="20">
        <f t="shared" si="56"/>
        <v>1010</v>
      </c>
      <c r="S586" s="20">
        <f t="shared" si="56"/>
        <v>1609606500</v>
      </c>
      <c r="T586" s="20"/>
      <c r="U586" s="20">
        <f t="shared" si="56"/>
        <v>87161767972</v>
      </c>
      <c r="W586" s="20">
        <f t="shared" si="57"/>
        <v>205081</v>
      </c>
      <c r="X586" s="20">
        <f t="shared" si="57"/>
        <v>74254120567</v>
      </c>
      <c r="Y586" s="11">
        <f t="shared" si="58"/>
        <v>354223.5217645711</v>
      </c>
    </row>
    <row r="587" spans="3:25" ht="12.75">
      <c r="C587" s="18" t="s">
        <v>769</v>
      </c>
      <c r="D587" s="20">
        <f t="shared" si="55"/>
        <v>9980</v>
      </c>
      <c r="E587" s="20">
        <f t="shared" si="56"/>
        <v>1334469750</v>
      </c>
      <c r="F587" s="20">
        <f t="shared" si="56"/>
        <v>148375</v>
      </c>
      <c r="G587" s="20">
        <f t="shared" si="56"/>
        <v>54814294479</v>
      </c>
      <c r="H587" s="20">
        <f t="shared" si="56"/>
        <v>719</v>
      </c>
      <c r="I587" s="20">
        <f t="shared" si="56"/>
        <v>574707200</v>
      </c>
      <c r="J587" s="20">
        <f t="shared" si="56"/>
        <v>1410</v>
      </c>
      <c r="K587" s="20">
        <f t="shared" si="56"/>
        <v>13183558</v>
      </c>
      <c r="L587" s="20">
        <f t="shared" si="56"/>
        <v>8157</v>
      </c>
      <c r="M587" s="20">
        <f t="shared" si="56"/>
        <v>15208216511</v>
      </c>
      <c r="N587" s="20">
        <f t="shared" si="56"/>
        <v>6760</v>
      </c>
      <c r="O587" s="20">
        <f t="shared" si="56"/>
        <v>10831009211</v>
      </c>
      <c r="P587" s="20">
        <f t="shared" si="56"/>
        <v>1003</v>
      </c>
      <c r="Q587" s="20">
        <f t="shared" si="56"/>
        <v>2557634300</v>
      </c>
      <c r="R587" s="20">
        <f t="shared" si="56"/>
        <v>394</v>
      </c>
      <c r="S587" s="20">
        <f t="shared" si="56"/>
        <v>1819573000</v>
      </c>
      <c r="T587" s="20"/>
      <c r="U587" s="20">
        <f t="shared" si="56"/>
        <v>71944871498</v>
      </c>
      <c r="W587" s="20">
        <f t="shared" si="57"/>
        <v>149094</v>
      </c>
      <c r="X587" s="20">
        <f t="shared" si="57"/>
        <v>57208574679</v>
      </c>
      <c r="Y587" s="11">
        <f t="shared" si="58"/>
        <v>371503.89471742656</v>
      </c>
    </row>
    <row r="588" spans="3:25" ht="12.75">
      <c r="C588" s="18" t="s">
        <v>847</v>
      </c>
      <c r="D588" s="20">
        <f t="shared" si="55"/>
        <v>33522</v>
      </c>
      <c r="E588" s="20">
        <f t="shared" si="56"/>
        <v>2427275340</v>
      </c>
      <c r="F588" s="20">
        <f t="shared" si="56"/>
        <v>233306</v>
      </c>
      <c r="G588" s="20">
        <f t="shared" si="56"/>
        <v>57231565760</v>
      </c>
      <c r="H588" s="20">
        <f t="shared" si="56"/>
        <v>242</v>
      </c>
      <c r="I588" s="20">
        <f t="shared" si="56"/>
        <v>84545800</v>
      </c>
      <c r="J588" s="20">
        <f t="shared" si="56"/>
        <v>482</v>
      </c>
      <c r="K588" s="20">
        <f t="shared" si="56"/>
        <v>5298527</v>
      </c>
      <c r="L588" s="20">
        <f t="shared" si="56"/>
        <v>7281</v>
      </c>
      <c r="M588" s="20">
        <f t="shared" si="56"/>
        <v>7213540402</v>
      </c>
      <c r="N588" s="20">
        <f t="shared" si="56"/>
        <v>6523</v>
      </c>
      <c r="O588" s="20">
        <f t="shared" si="56"/>
        <v>5369591202</v>
      </c>
      <c r="P588" s="20">
        <f t="shared" si="56"/>
        <v>399</v>
      </c>
      <c r="Q588" s="20">
        <f t="shared" si="56"/>
        <v>795642800</v>
      </c>
      <c r="R588" s="20">
        <f t="shared" si="56"/>
        <v>359</v>
      </c>
      <c r="S588" s="20">
        <f t="shared" si="56"/>
        <v>1048306400</v>
      </c>
      <c r="T588" s="20"/>
      <c r="U588" s="20">
        <f t="shared" si="56"/>
        <v>66962225829</v>
      </c>
      <c r="W588" s="20">
        <f t="shared" si="57"/>
        <v>233548</v>
      </c>
      <c r="X588" s="20">
        <f t="shared" si="57"/>
        <v>58364417960</v>
      </c>
      <c r="Y588" s="11">
        <f t="shared" si="58"/>
        <v>245414.69659341977</v>
      </c>
    </row>
    <row r="589" spans="3:25" ht="12.75">
      <c r="C589" s="18" t="s">
        <v>912</v>
      </c>
      <c r="D589" s="20">
        <f t="shared" si="55"/>
        <v>6104</v>
      </c>
      <c r="E589" s="20">
        <f t="shared" si="56"/>
        <v>527836913</v>
      </c>
      <c r="F589" s="20">
        <f t="shared" si="56"/>
        <v>106469</v>
      </c>
      <c r="G589" s="20">
        <f t="shared" si="56"/>
        <v>21720871708</v>
      </c>
      <c r="H589" s="20">
        <f t="shared" si="56"/>
        <v>144</v>
      </c>
      <c r="I589" s="20">
        <f t="shared" si="56"/>
        <v>33831400</v>
      </c>
      <c r="J589" s="20">
        <f t="shared" si="56"/>
        <v>319</v>
      </c>
      <c r="K589" s="20">
        <f t="shared" si="56"/>
        <v>959974</v>
      </c>
      <c r="L589" s="20">
        <f t="shared" si="56"/>
        <v>10712</v>
      </c>
      <c r="M589" s="20">
        <f t="shared" si="56"/>
        <v>7936244220</v>
      </c>
      <c r="N589" s="20">
        <f t="shared" si="56"/>
        <v>8103</v>
      </c>
      <c r="O589" s="20">
        <f t="shared" si="56"/>
        <v>4921895530</v>
      </c>
      <c r="P589" s="20">
        <f t="shared" si="56"/>
        <v>1517</v>
      </c>
      <c r="Q589" s="20">
        <f t="shared" si="56"/>
        <v>2003522590</v>
      </c>
      <c r="R589" s="20">
        <f t="shared" si="56"/>
        <v>1092</v>
      </c>
      <c r="S589" s="20">
        <f t="shared" si="56"/>
        <v>1010826100</v>
      </c>
      <c r="T589" s="20"/>
      <c r="U589" s="20">
        <f aca="true" t="shared" si="59" ref="U589:U594">SUMIF($C$2:$C$567,$C589,U$2:U$567)</f>
        <v>30219744215</v>
      </c>
      <c r="W589" s="20">
        <f t="shared" si="57"/>
        <v>106613</v>
      </c>
      <c r="X589" s="20">
        <f t="shared" si="57"/>
        <v>22765529208</v>
      </c>
      <c r="Y589" s="11">
        <f t="shared" si="58"/>
        <v>204053.00580604616</v>
      </c>
    </row>
    <row r="590" spans="3:25" ht="12.75">
      <c r="C590" s="18" t="s">
        <v>945</v>
      </c>
      <c r="D590" s="20">
        <f t="shared" si="55"/>
        <v>4428</v>
      </c>
      <c r="E590" s="20">
        <f aca="true" t="shared" si="60" ref="E590:S590">SUMIF($C$2:$C$567,$C590,E$2:E$567)</f>
        <v>103380800</v>
      </c>
      <c r="F590" s="20">
        <f t="shared" si="60"/>
        <v>19907</v>
      </c>
      <c r="G590" s="20">
        <f t="shared" si="60"/>
        <v>2573431625</v>
      </c>
      <c r="H590" s="20">
        <f t="shared" si="60"/>
        <v>1847</v>
      </c>
      <c r="I590" s="20">
        <f t="shared" si="60"/>
        <v>356916850</v>
      </c>
      <c r="J590" s="20">
        <f t="shared" si="60"/>
        <v>4140</v>
      </c>
      <c r="K590" s="20">
        <f t="shared" si="60"/>
        <v>54306950</v>
      </c>
      <c r="L590" s="20">
        <f t="shared" si="60"/>
        <v>1231</v>
      </c>
      <c r="M590" s="20">
        <f t="shared" si="60"/>
        <v>935374788</v>
      </c>
      <c r="N590" s="20">
        <f t="shared" si="60"/>
        <v>1123</v>
      </c>
      <c r="O590" s="20">
        <f t="shared" si="60"/>
        <v>452348100</v>
      </c>
      <c r="P590" s="20">
        <f t="shared" si="60"/>
        <v>50</v>
      </c>
      <c r="Q590" s="20">
        <f t="shared" si="60"/>
        <v>414362788</v>
      </c>
      <c r="R590" s="20">
        <f t="shared" si="60"/>
        <v>58</v>
      </c>
      <c r="S590" s="20">
        <f t="shared" si="60"/>
        <v>68663900</v>
      </c>
      <c r="T590" s="20"/>
      <c r="U590" s="20">
        <f t="shared" si="59"/>
        <v>4023411013</v>
      </c>
      <c r="W590" s="20">
        <f t="shared" si="57"/>
        <v>21754</v>
      </c>
      <c r="X590" s="20">
        <f t="shared" si="57"/>
        <v>2999012375</v>
      </c>
      <c r="Y590" s="11">
        <f t="shared" si="58"/>
        <v>134703.89238760687</v>
      </c>
    </row>
    <row r="591" spans="3:25" ht="12.75">
      <c r="C591" s="18" t="s">
        <v>976</v>
      </c>
      <c r="D591" s="20">
        <f aca="true" t="shared" si="61" ref="D591:S594">SUMIF($C$2:$C$567,$C591,D$2:D$567)</f>
        <v>6088</v>
      </c>
      <c r="E591" s="20">
        <f t="shared" si="61"/>
        <v>752777200</v>
      </c>
      <c r="F591" s="20">
        <f t="shared" si="61"/>
        <v>99426</v>
      </c>
      <c r="G591" s="20">
        <f t="shared" si="61"/>
        <v>42463520557</v>
      </c>
      <c r="H591" s="20">
        <f t="shared" si="61"/>
        <v>898</v>
      </c>
      <c r="I591" s="20">
        <f t="shared" si="61"/>
        <v>1044164200</v>
      </c>
      <c r="J591" s="20">
        <f t="shared" si="61"/>
        <v>1669</v>
      </c>
      <c r="K591" s="20">
        <f t="shared" si="61"/>
        <v>15854950</v>
      </c>
      <c r="L591" s="20">
        <f t="shared" si="61"/>
        <v>4618</v>
      </c>
      <c r="M591" s="20">
        <f t="shared" si="61"/>
        <v>10166062650</v>
      </c>
      <c r="N591" s="20">
        <f t="shared" si="61"/>
        <v>3747</v>
      </c>
      <c r="O591" s="20">
        <f t="shared" si="61"/>
        <v>7297135682</v>
      </c>
      <c r="P591" s="20">
        <f t="shared" si="61"/>
        <v>650</v>
      </c>
      <c r="Q591" s="20">
        <f t="shared" si="61"/>
        <v>2157179068</v>
      </c>
      <c r="R591" s="20">
        <f t="shared" si="61"/>
        <v>221</v>
      </c>
      <c r="S591" s="20">
        <f t="shared" si="61"/>
        <v>711747900</v>
      </c>
      <c r="T591" s="20"/>
      <c r="U591" s="20">
        <f t="shared" si="59"/>
        <v>54442379557</v>
      </c>
      <c r="W591" s="20">
        <f t="shared" si="57"/>
        <v>100324</v>
      </c>
      <c r="X591" s="20">
        <f t="shared" si="57"/>
        <v>44219432657</v>
      </c>
      <c r="Y591" s="11">
        <f t="shared" si="58"/>
        <v>433671.7510964475</v>
      </c>
    </row>
    <row r="592" spans="3:25" ht="12.75">
      <c r="C592" s="18" t="s">
        <v>1018</v>
      </c>
      <c r="D592" s="20">
        <f t="shared" si="61"/>
        <v>9814</v>
      </c>
      <c r="E592" s="20">
        <f t="shared" si="61"/>
        <v>418601914</v>
      </c>
      <c r="F592" s="20">
        <f t="shared" si="61"/>
        <v>54278</v>
      </c>
      <c r="G592" s="20">
        <f t="shared" si="61"/>
        <v>11318102014</v>
      </c>
      <c r="H592" s="20">
        <f t="shared" si="61"/>
        <v>1774</v>
      </c>
      <c r="I592" s="20">
        <f t="shared" si="61"/>
        <v>497170600</v>
      </c>
      <c r="J592" s="20">
        <f t="shared" si="61"/>
        <v>3538</v>
      </c>
      <c r="K592" s="20">
        <f t="shared" si="61"/>
        <v>30229684</v>
      </c>
      <c r="L592" s="20">
        <f t="shared" si="61"/>
        <v>2533</v>
      </c>
      <c r="M592" s="20">
        <f t="shared" si="61"/>
        <v>1420893482</v>
      </c>
      <c r="N592" s="20">
        <f t="shared" si="61"/>
        <v>2252</v>
      </c>
      <c r="O592" s="20">
        <f t="shared" si="61"/>
        <v>1199892682</v>
      </c>
      <c r="P592" s="20">
        <f t="shared" si="61"/>
        <v>195</v>
      </c>
      <c r="Q592" s="20">
        <f t="shared" si="61"/>
        <v>157424500</v>
      </c>
      <c r="R592" s="20">
        <f t="shared" si="61"/>
        <v>86</v>
      </c>
      <c r="S592" s="20">
        <f t="shared" si="61"/>
        <v>63576300</v>
      </c>
      <c r="T592" s="20"/>
      <c r="U592" s="20">
        <f t="shared" si="59"/>
        <v>13684997694</v>
      </c>
      <c r="W592" s="20">
        <f t="shared" si="57"/>
        <v>56052</v>
      </c>
      <c r="X592" s="20">
        <f t="shared" si="57"/>
        <v>11878848914</v>
      </c>
      <c r="Y592" s="11">
        <f t="shared" si="58"/>
        <v>210791.27620780704</v>
      </c>
    </row>
    <row r="593" spans="3:25" ht="12.75">
      <c r="C593" s="18" t="s">
        <v>1067</v>
      </c>
      <c r="D593" s="20">
        <f t="shared" si="61"/>
        <v>4163</v>
      </c>
      <c r="E593" s="20">
        <f t="shared" si="61"/>
        <v>242713400</v>
      </c>
      <c r="F593" s="20">
        <f t="shared" si="61"/>
        <v>127824</v>
      </c>
      <c r="G593" s="20">
        <f t="shared" si="61"/>
        <v>17382748515</v>
      </c>
      <c r="H593" s="20">
        <f t="shared" si="61"/>
        <v>4</v>
      </c>
      <c r="I593" s="20">
        <f t="shared" si="61"/>
        <v>1098900</v>
      </c>
      <c r="J593" s="20">
        <f t="shared" si="61"/>
        <v>9</v>
      </c>
      <c r="K593" s="20">
        <f t="shared" si="61"/>
        <v>157520</v>
      </c>
      <c r="L593" s="20">
        <f t="shared" si="61"/>
        <v>10325</v>
      </c>
      <c r="M593" s="20">
        <f t="shared" si="61"/>
        <v>6290849515</v>
      </c>
      <c r="N593" s="20">
        <f t="shared" si="61"/>
        <v>7652</v>
      </c>
      <c r="O593" s="20">
        <f t="shared" si="61"/>
        <v>2991009785</v>
      </c>
      <c r="P593" s="20">
        <f t="shared" si="61"/>
        <v>1519</v>
      </c>
      <c r="Q593" s="20">
        <f t="shared" si="61"/>
        <v>2673840930</v>
      </c>
      <c r="R593" s="20">
        <f t="shared" si="61"/>
        <v>1154</v>
      </c>
      <c r="S593" s="20">
        <f t="shared" si="61"/>
        <v>625998800</v>
      </c>
      <c r="T593" s="20"/>
      <c r="U593" s="20">
        <f t="shared" si="59"/>
        <v>23917567850</v>
      </c>
      <c r="W593" s="20">
        <f t="shared" si="57"/>
        <v>127828</v>
      </c>
      <c r="X593" s="20">
        <f t="shared" si="57"/>
        <v>18009846215</v>
      </c>
      <c r="Y593" s="11">
        <f t="shared" si="58"/>
        <v>135994.0499342867</v>
      </c>
    </row>
    <row r="594" spans="3:25" ht="12.75">
      <c r="C594" s="18" t="s">
        <v>1108</v>
      </c>
      <c r="D594" s="20">
        <f t="shared" si="61"/>
        <v>4392</v>
      </c>
      <c r="E594" s="20">
        <f t="shared" si="61"/>
        <v>278142627</v>
      </c>
      <c r="F594" s="20">
        <f t="shared" si="61"/>
        <v>33439</v>
      </c>
      <c r="G594" s="20">
        <f t="shared" si="61"/>
        <v>7534209311</v>
      </c>
      <c r="H594" s="20">
        <f t="shared" si="61"/>
        <v>1916</v>
      </c>
      <c r="I594" s="20">
        <f t="shared" si="61"/>
        <v>590326550</v>
      </c>
      <c r="J594" s="20">
        <f t="shared" si="61"/>
        <v>3993</v>
      </c>
      <c r="K594" s="20">
        <f t="shared" si="61"/>
        <v>38050682</v>
      </c>
      <c r="L594" s="20">
        <f t="shared" si="61"/>
        <v>2162</v>
      </c>
      <c r="M594" s="20">
        <f t="shared" si="61"/>
        <v>1839127154</v>
      </c>
      <c r="N594" s="20">
        <f t="shared" si="61"/>
        <v>1817</v>
      </c>
      <c r="O594" s="20">
        <f t="shared" si="61"/>
        <v>1040506204</v>
      </c>
      <c r="P594" s="20">
        <f t="shared" si="61"/>
        <v>206</v>
      </c>
      <c r="Q594" s="20">
        <f t="shared" si="61"/>
        <v>621086750</v>
      </c>
      <c r="R594" s="20">
        <f t="shared" si="61"/>
        <v>139</v>
      </c>
      <c r="S594" s="20">
        <f t="shared" si="61"/>
        <v>177534200</v>
      </c>
      <c r="T594" s="20"/>
      <c r="U594" s="20">
        <f t="shared" si="59"/>
        <v>10279856324</v>
      </c>
      <c r="W594" s="20">
        <f t="shared" si="57"/>
        <v>35355</v>
      </c>
      <c r="X594" s="20">
        <f t="shared" si="57"/>
        <v>8302070061</v>
      </c>
      <c r="Y594" s="11">
        <f t="shared" si="58"/>
        <v>229798.7798331212</v>
      </c>
    </row>
    <row r="595" spans="4:20" ht="12.75"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</row>
    <row r="596" spans="4:20" ht="12.75"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</row>
    <row r="597" spans="4:20" ht="12.75"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</row>
    <row r="598" spans="4:20" ht="12.75"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</row>
    <row r="599" spans="4:20" ht="12.75"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</row>
    <row r="600" spans="4:20" ht="12.75"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</row>
    <row r="601" spans="4:20" ht="12.75"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</row>
    <row r="602" spans="4:20" ht="12.75"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</row>
    <row r="603" spans="4:20" ht="12.75"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</row>
    <row r="604" spans="4:20" ht="12.75"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</row>
    <row r="605" spans="4:20" ht="12.75"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</row>
    <row r="606" spans="4:20" ht="12.75"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</row>
    <row r="607" spans="4:20" ht="12.75"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</row>
    <row r="608" spans="4:20" ht="12.75"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</row>
    <row r="609" spans="4:20" ht="12.75"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</row>
    <row r="610" spans="4:20" ht="12.75"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</row>
    <row r="611" spans="4:20" ht="12.75"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</row>
    <row r="612" spans="4:20" ht="12.75"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</row>
    <row r="613" spans="4:20" ht="12.75"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</row>
    <row r="614" spans="4:20" ht="12.75"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</row>
    <row r="615" spans="4:20" ht="12.75"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</row>
    <row r="616" spans="4:20" ht="12.75"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</row>
    <row r="617" spans="4:20" ht="12.75"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</row>
    <row r="618" spans="4:20" ht="12.75"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</row>
    <row r="619" spans="4:20" ht="12.75"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</row>
    <row r="620" spans="4:20" ht="12.75"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</row>
    <row r="621" spans="4:20" ht="12.75"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</row>
    <row r="622" spans="4:20" ht="12.75"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</row>
    <row r="623" spans="4:20" ht="12.75"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</row>
    <row r="624" spans="4:20" ht="12.75"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</row>
    <row r="625" spans="4:20" ht="12.75"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</row>
    <row r="626" spans="4:20" ht="12.75"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</row>
    <row r="627" spans="4:20" ht="12.75"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</row>
    <row r="628" spans="4:20" ht="12.75"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</row>
    <row r="629" spans="4:20" ht="12.75"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</row>
    <row r="630" spans="4:20" ht="12.75"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</row>
    <row r="631" spans="4:20" ht="12.75"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</row>
    <row r="632" spans="4:20" ht="12.75"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</row>
    <row r="633" spans="4:20" ht="12.75"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</row>
    <row r="634" spans="4:20" ht="12.75"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</row>
    <row r="635" spans="4:20" ht="12.75"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</row>
    <row r="636" spans="4:20" ht="12.75"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</row>
    <row r="637" spans="4:20" ht="12.75"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</row>
    <row r="638" spans="4:20" ht="12.75"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</row>
    <row r="639" spans="4:20" ht="12.75"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</row>
    <row r="640" spans="4:20" ht="12.75"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</row>
    <row r="641" spans="4:20" ht="12.75"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</row>
    <row r="642" spans="4:20" ht="12.75"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</row>
    <row r="643" spans="4:20" ht="12.75"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</row>
    <row r="644" spans="4:20" ht="12.75"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</row>
    <row r="645" spans="4:20" ht="12.75"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</row>
    <row r="646" spans="4:20" ht="12.75"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</row>
    <row r="647" spans="4:20" ht="12.75"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</row>
    <row r="648" spans="4:20" ht="12.75"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</row>
    <row r="649" spans="4:20" ht="12.75"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</row>
    <row r="650" spans="4:20" ht="12.75"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</row>
    <row r="651" spans="4:20" ht="12.75"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</row>
    <row r="652" spans="4:20" ht="12.75"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</row>
    <row r="653" spans="4:20" ht="12.75"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</row>
    <row r="654" spans="4:20" ht="12.75"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</row>
    <row r="655" spans="4:20" ht="12.75"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</row>
    <row r="656" spans="4:20" ht="12.75"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</row>
    <row r="657" spans="4:20" ht="12.75"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</row>
    <row r="658" spans="4:20" ht="12.75"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</row>
    <row r="659" spans="4:20" ht="12.75"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</row>
    <row r="660" spans="4:20" ht="12.75"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</row>
    <row r="661" spans="4:20" ht="12.75"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</row>
    <row r="662" spans="4:20" ht="12.75"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</row>
    <row r="663" spans="4:20" ht="12.75"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</row>
    <row r="664" spans="4:20" ht="12.75"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</row>
    <row r="665" spans="4:20" ht="12.75"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</row>
    <row r="666" spans="4:20" ht="12.75"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</row>
    <row r="667" spans="4:20" ht="12.75"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</row>
    <row r="668" spans="4:20" ht="12.75"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</row>
    <row r="669" spans="4:20" ht="12.75"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</row>
    <row r="670" spans="4:20" ht="12.75"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</row>
    <row r="671" spans="4:20" ht="12.75"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</row>
    <row r="672" spans="4:20" ht="12.75"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</row>
    <row r="673" spans="4:20" ht="12.75"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</row>
    <row r="674" spans="4:20" ht="12.75"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</row>
    <row r="675" spans="4:20" ht="12.75"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</row>
    <row r="676" spans="4:20" ht="12.75"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</row>
    <row r="677" spans="4:20" ht="12.75"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</row>
    <row r="678" spans="4:20" ht="12.75"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</row>
    <row r="679" spans="4:20" ht="12.75"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</row>
    <row r="680" spans="4:20" ht="12.75"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</row>
    <row r="681" spans="4:20" ht="12.75"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</row>
    <row r="682" spans="4:20" ht="12.75"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</row>
    <row r="683" spans="4:20" ht="12.75"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</row>
    <row r="684" spans="4:20" ht="12.75"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</row>
    <row r="685" spans="4:20" ht="12.75"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</row>
    <row r="686" spans="4:20" ht="12.75"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</row>
    <row r="687" spans="4:20" ht="12.75"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</row>
    <row r="688" spans="4:20" ht="12.75"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</row>
    <row r="689" spans="4:20" ht="12.75"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</row>
    <row r="690" spans="4:20" ht="12.75"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</row>
    <row r="691" spans="4:20" ht="12.75"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</row>
    <row r="692" spans="4:20" ht="12.75"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</row>
    <row r="693" spans="4:20" ht="12.75"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</row>
    <row r="694" spans="4:20" ht="12.75"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</row>
    <row r="695" spans="4:20" ht="12.75"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</row>
    <row r="696" spans="4:20" ht="12.75"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</row>
    <row r="697" spans="4:20" ht="12.75"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</row>
  </sheetData>
  <autoFilter ref="A1:Z568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eugene.mccarthy</dc:creator>
  <cp:keywords/>
  <dc:description/>
  <cp:lastModifiedBy>eugene.mccarthy</cp:lastModifiedBy>
  <dcterms:created xsi:type="dcterms:W3CDTF">2006-09-21T15:25:06Z</dcterms:created>
  <dcterms:modified xsi:type="dcterms:W3CDTF">2009-03-23T12:35:14Z</dcterms:modified>
  <cp:category/>
  <cp:version/>
  <cp:contentType/>
  <cp:contentStatus/>
</cp:coreProperties>
</file>