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005" windowWidth="15270" windowHeight="3990" tabRatio="778" activeTab="0"/>
  </bookViews>
  <sheets>
    <sheet name="Abstract of Ratables" sheetId="1" r:id="rId1"/>
  </sheets>
  <definedNames>
    <definedName name="_Fill" hidden="1">'Abstract of Ratables'!#REF!</definedName>
    <definedName name="_xlnm.Print_Area" localSheetId="0">'Abstract of Ratables'!$A$1:$BL$25</definedName>
    <definedName name="_xlnm.Print_Titles" localSheetId="0">'Abstract of Ratables'!$A:$C</definedName>
  </definedNames>
  <calcPr fullCalcOnLoad="1"/>
</workbook>
</file>

<file path=xl/sharedStrings.xml><?xml version="1.0" encoding="utf-8"?>
<sst xmlns="http://schemas.openxmlformats.org/spreadsheetml/2006/main" count="1859" uniqueCount="1250">
  <si>
    <t>9A</t>
  </si>
  <si>
    <t>9B</t>
  </si>
  <si>
    <t>12A1</t>
  </si>
  <si>
    <t>12A2</t>
  </si>
  <si>
    <t>12A3</t>
  </si>
  <si>
    <t>12A4</t>
  </si>
  <si>
    <t>12A</t>
  </si>
  <si>
    <t>12D</t>
  </si>
  <si>
    <t>13A</t>
  </si>
  <si>
    <t>13B</t>
  </si>
  <si>
    <t>13C</t>
  </si>
  <si>
    <t>13D</t>
  </si>
  <si>
    <t>13E</t>
  </si>
  <si>
    <t>13F</t>
  </si>
  <si>
    <t>13G</t>
  </si>
  <si>
    <t>14A</t>
  </si>
  <si>
    <t>14B</t>
  </si>
  <si>
    <t>14C</t>
  </si>
  <si>
    <t>14D</t>
  </si>
  <si>
    <t>15A</t>
  </si>
  <si>
    <t>15B</t>
  </si>
  <si>
    <t>16A</t>
  </si>
  <si>
    <t>16B</t>
  </si>
  <si>
    <t>16C</t>
  </si>
  <si>
    <t>16D</t>
  </si>
  <si>
    <t>16E</t>
  </si>
  <si>
    <t>16F</t>
  </si>
  <si>
    <t>16G</t>
  </si>
  <si>
    <t>16H</t>
  </si>
  <si>
    <t>16I</t>
  </si>
  <si>
    <t>16J</t>
  </si>
  <si>
    <t>16K</t>
  </si>
  <si>
    <t>16L</t>
  </si>
  <si>
    <t>17A</t>
  </si>
  <si>
    <t>17B</t>
  </si>
  <si>
    <t>17C</t>
  </si>
  <si>
    <t>12A5</t>
  </si>
  <si>
    <t>16M</t>
  </si>
  <si>
    <t>Municipality</t>
  </si>
  <si>
    <t>Land Value</t>
  </si>
  <si>
    <t>County Equalization Ratio</t>
  </si>
  <si>
    <t>Total County Taxes Apportioned</t>
  </si>
  <si>
    <t>Net Adjustment Equalization Table Appeals</t>
  </si>
  <si>
    <t>Net County Taxes Apportioned</t>
  </si>
  <si>
    <t>Net County Library Taxes Apportioned</t>
  </si>
  <si>
    <t>Net County Health Service Taxes Apportioned</t>
  </si>
  <si>
    <t>Net County Open Space Taxes Apportioned</t>
  </si>
  <si>
    <t>Municipal Open Space Budget</t>
  </si>
  <si>
    <t>Public School Property</t>
  </si>
  <si>
    <t>Other School Property</t>
  </si>
  <si>
    <t>Public Property</t>
  </si>
  <si>
    <t>Other Exempt Property</t>
  </si>
  <si>
    <t>Surplus Revenue</t>
  </si>
  <si>
    <t>Miscellaneous Revenues Anticipated</t>
  </si>
  <si>
    <t>Receipts From Delinquent Tax</t>
  </si>
  <si>
    <t>Pollution Control</t>
  </si>
  <si>
    <t>Fire Suppression</t>
  </si>
  <si>
    <t>Fallout Shelter</t>
  </si>
  <si>
    <t>Dwelling Exemption</t>
  </si>
  <si>
    <t>Dwelling Abatement</t>
  </si>
  <si>
    <t>General Tax Rate per $100</t>
  </si>
  <si>
    <t xml:space="preserve">True Value of Expired UEZ Abatements </t>
  </si>
  <si>
    <t>True Value Class II Railroad Property</t>
  </si>
  <si>
    <t>Net Adjustment Appeals and Corrections</t>
  </si>
  <si>
    <t>Municipal Budget State Aid                                                   (if No Local Purpose Tax)</t>
  </si>
  <si>
    <t>Church and Charitable Property</t>
  </si>
  <si>
    <t>Cemeteries and Graveyards Property</t>
  </si>
  <si>
    <t>Senior Citizen, Disabled and Surviving Spouse Deductions</t>
  </si>
  <si>
    <t xml:space="preserve">Veteran / Surviving Spouse of Veteran or Serviceperson Deductions </t>
  </si>
  <si>
    <t xml:space="preserve">Municipal Budget BPP Aid                                                               </t>
  </si>
  <si>
    <t>District School                                                                    (adjusted for BPP)</t>
  </si>
  <si>
    <t>Local School                                             (adjusted for BPP)</t>
  </si>
  <si>
    <t>Municipal Budget                                                      (adjusted for BPP)</t>
  </si>
  <si>
    <t>Improvement Value                             (including Partial Exemptions and Abatements)</t>
  </si>
  <si>
    <t xml:space="preserve">County Budget                          BPP Aid                                                               </t>
  </si>
  <si>
    <t>Net Adjustment Equalization (Col 6 County Equalization Table)</t>
  </si>
  <si>
    <t>Net Valuation For County Tax Apportionment                                                                (Col 6 - 9A + 9B + 10)</t>
  </si>
  <si>
    <t>Net County Taxes Apportioned Less State Aid                                       (Col 12A3 - 12A4)                              (adjusted for County BPP)</t>
  </si>
  <si>
    <t>Total of Miscellaneous Revenues                                                                            (Col 14A + 14B + 14C)</t>
  </si>
  <si>
    <t>Total Amount Of Exempt Property                                           (Col 13A + 13B +13C + 13D + 13E + 13F)</t>
  </si>
  <si>
    <t>1a</t>
  </si>
  <si>
    <t>1b</t>
  </si>
  <si>
    <t>Taxable Value of Land and Improvements                                                     (COL. 1A + 1B)</t>
  </si>
  <si>
    <t>Total Taxable Value Of Partial Exemptions &amp; Abatements (Assessed Val.)</t>
  </si>
  <si>
    <t>Net Taxable Value Of Land &amp; Improvements (Col 2 - 3)</t>
  </si>
  <si>
    <t>Net Taxable Value                 (Col. 4 + 5)</t>
  </si>
  <si>
    <t>12Ba</t>
  </si>
  <si>
    <t>12Bb</t>
  </si>
  <si>
    <t>12Bc</t>
  </si>
  <si>
    <t>12Cia</t>
  </si>
  <si>
    <t>12Cib</t>
  </si>
  <si>
    <t>12Cic</t>
  </si>
  <si>
    <t>Reg. Consol. &amp; Joint School                                                         (adjusted for BPP)</t>
  </si>
  <si>
    <t>12Ciia</t>
  </si>
  <si>
    <t>12Ciib</t>
  </si>
  <si>
    <t>Total Levy on Which Tax Rate Is Computed                                          (Col 12A5 + 12Ba + 12Bb + 12Bc + 12Cia + 12Cib + 12Cic + 12Ciia + 12Ciib)</t>
  </si>
  <si>
    <t>Home Improvement</t>
  </si>
  <si>
    <t>Water/Sewage Facility</t>
  </si>
  <si>
    <t>UEZ Abatement</t>
  </si>
  <si>
    <t>Multi-Family Dwelling</t>
  </si>
  <si>
    <t>Class 4 Abatement</t>
  </si>
  <si>
    <t>New Dwl./Conv Abatement</t>
  </si>
  <si>
    <t>New Dwl./Conv Exemption</t>
  </si>
  <si>
    <t>Mult. Dwell Abatement</t>
  </si>
  <si>
    <t>Mult. Dwell Exemption</t>
  </si>
  <si>
    <t>Com/Ind Exemption</t>
  </si>
  <si>
    <t>16N</t>
  </si>
  <si>
    <t>16O</t>
  </si>
  <si>
    <t>Total Value                                           (sum of 16A                                    Through 16O)                                             (transfer to Col 5)</t>
  </si>
  <si>
    <t>16P</t>
  </si>
  <si>
    <t xml:space="preserve">School Budget BPP Aid                                                               </t>
  </si>
  <si>
    <t>Taxable Value of Machinery Implements Equipment of Telephone Messenger System</t>
  </si>
  <si>
    <t>0101</t>
  </si>
  <si>
    <t>Absecon City</t>
  </si>
  <si>
    <t>0102</t>
  </si>
  <si>
    <t>Atlantic City</t>
  </si>
  <si>
    <t>0103</t>
  </si>
  <si>
    <t>Brigantine City</t>
  </si>
  <si>
    <t>0104</t>
  </si>
  <si>
    <t>0105</t>
  </si>
  <si>
    <t>0106</t>
  </si>
  <si>
    <t>Corbin City</t>
  </si>
  <si>
    <t>0107</t>
  </si>
  <si>
    <t>Egg Harbor City</t>
  </si>
  <si>
    <t>0108</t>
  </si>
  <si>
    <t>0109</t>
  </si>
  <si>
    <t>Estell Manor City</t>
  </si>
  <si>
    <t>0110</t>
  </si>
  <si>
    <t>0111</t>
  </si>
  <si>
    <t>0112</t>
  </si>
  <si>
    <t>0113</t>
  </si>
  <si>
    <t>Hammonton Town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</si>
  <si>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</si>
  <si>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</si>
  <si>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</si>
  <si>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</si>
  <si>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</si>
  <si>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</si>
  <si>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</si>
  <si>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</si>
  <si>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</si>
  <si>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</si>
  <si>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</si>
  <si>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</si>
  <si>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</si>
  <si>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</si>
  <si>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</si>
  <si>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</si>
  <si>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</si>
  <si>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Buena Borough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</si>
  <si>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</si>
  <si>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</si>
  <si>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</si>
  <si>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</si>
  <si>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</si>
  <si>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</si>
  <si>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</si>
  <si>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</si>
  <si>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</si>
  <si>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</si>
  <si>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</si>
  <si>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</si>
  <si>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</si>
  <si>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</si>
  <si>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</si>
  <si>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</si>
  <si>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</si>
  <si>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</si>
  <si>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</si>
  <si>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</si>
  <si>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</si>
  <si>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</si>
  <si>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</si>
  <si>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</si>
  <si>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</si>
  <si>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</si>
  <si>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</si>
  <si>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</si>
  <si>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</si>
  <si>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</si>
  <si>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</si>
  <si>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</si>
  <si>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</si>
  <si>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</si>
  <si>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</si>
  <si>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</si>
  <si>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</si>
  <si>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</si>
  <si>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</si>
  <si>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</si>
  <si>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</si>
  <si>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</si>
  <si>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</si>
  <si>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</si>
  <si>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</si>
  <si>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</si>
  <si>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</si>
  <si>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</si>
  <si>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</si>
  <si>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</si>
  <si>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</si>
  <si>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</si>
  <si>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</si>
  <si>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</si>
  <si>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</si>
  <si>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</si>
  <si>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</si>
  <si>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</si>
  <si>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</si>
  <si>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</si>
  <si>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</si>
  <si>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</si>
  <si>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</si>
  <si>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</si>
  <si>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</si>
  <si>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</si>
  <si>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</si>
  <si>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</si>
  <si>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</si>
  <si>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</si>
  <si>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0301</t>
  </si>
  <si>
    <t>Beverly City</t>
  </si>
  <si>
    <t>0302</t>
  </si>
  <si>
    <t>0303</t>
  </si>
  <si>
    <t>Bordentown City</t>
  </si>
  <si>
    <t>0304</t>
  </si>
  <si>
    <t>0305</t>
  </si>
  <si>
    <t>Burlington City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</si>
  <si>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</si>
  <si>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</si>
  <si>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</si>
  <si>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</si>
  <si>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</si>
  <si>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</si>
  <si>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</si>
  <si>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</si>
  <si>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</si>
  <si>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</si>
  <si>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</si>
  <si>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</si>
  <si>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</si>
  <si>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</si>
  <si>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</si>
  <si>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</si>
  <si>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</si>
  <si>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</si>
  <si>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</si>
  <si>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</si>
  <si>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</si>
  <si>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</si>
  <si>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</si>
  <si>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</si>
  <si>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</si>
  <si>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</si>
  <si>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</si>
  <si>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</si>
  <si>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</si>
  <si>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</si>
  <si>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</si>
  <si>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</si>
  <si>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</si>
  <si>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</si>
  <si>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</si>
  <si>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</si>
  <si>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</si>
  <si>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</si>
  <si>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</si>
  <si>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</si>
  <si>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</si>
  <si>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</si>
  <si>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</si>
  <si>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</si>
  <si>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</si>
  <si>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</si>
  <si>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</si>
  <si>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</si>
  <si>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</si>
  <si>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</si>
  <si>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</si>
  <si>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</si>
  <si>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</si>
  <si>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</si>
  <si>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</si>
  <si>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</si>
  <si>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</si>
  <si>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</si>
  <si>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</si>
  <si>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</si>
  <si>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</si>
  <si>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</si>
  <si>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</si>
  <si>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</si>
  <si>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</si>
  <si>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</si>
  <si>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</si>
  <si>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</si>
  <si>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</si>
  <si>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</si>
  <si>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</si>
  <si>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</si>
  <si>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0501</t>
  </si>
  <si>
    <t>Dennis Township</t>
  </si>
  <si>
    <t>0502</t>
  </si>
  <si>
    <t>0503</t>
  </si>
  <si>
    <t>0504</t>
  </si>
  <si>
    <t>Lower Township</t>
  </si>
  <si>
    <t>0505</t>
  </si>
  <si>
    <t>0506</t>
  </si>
  <si>
    <t>0507</t>
  </si>
  <si>
    <t>Middle Township</t>
  </si>
  <si>
    <t>0508</t>
  </si>
  <si>
    <t>0509</t>
  </si>
  <si>
    <t>0510</t>
  </si>
  <si>
    <t>0511</t>
  </si>
  <si>
    <t>Upper Township</t>
  </si>
  <si>
    <t>0512</t>
  </si>
  <si>
    <t>0513</t>
  </si>
  <si>
    <t>0514</t>
  </si>
  <si>
    <t>0515</t>
  </si>
  <si>
    <t>0516</t>
  </si>
  <si>
    <t>0601</t>
  </si>
  <si>
    <t>Bridgeton City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</si>
  <si>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</si>
  <si>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</si>
  <si>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</si>
  <si>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</si>
  <si>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</si>
  <si>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</si>
  <si>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</si>
  <si>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</si>
  <si>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</si>
  <si>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Millville City</t>
  </si>
  <si>
    <t>0611</t>
  </si>
  <si>
    <t>0612</t>
  </si>
  <si>
    <t>0613</t>
  </si>
  <si>
    <t>0614</t>
  </si>
  <si>
    <t>Vineland City</t>
  </si>
  <si>
    <t>0701</t>
  </si>
  <si>
    <t>0702</t>
  </si>
  <si>
    <t>0703</t>
  </si>
  <si>
    <t>East Orange City</t>
  </si>
  <si>
    <t>0704</t>
  </si>
  <si>
    <t>0705</t>
  </si>
  <si>
    <t>0706</t>
  </si>
  <si>
    <t>0707</t>
  </si>
  <si>
    <t>0708</t>
  </si>
  <si>
    <t>0709</t>
  </si>
  <si>
    <t>0710</t>
  </si>
  <si>
    <t>Newark City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</si>
  <si>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</si>
  <si>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</si>
  <si>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</si>
  <si>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</si>
  <si>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</si>
  <si>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</si>
  <si>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</si>
  <si>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</si>
  <si>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</si>
  <si>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</si>
  <si>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</si>
  <si>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</si>
  <si>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</si>
  <si>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</si>
  <si>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</si>
  <si>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</si>
  <si>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</si>
  <si>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</si>
  <si>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</si>
  <si>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</si>
  <si>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</si>
  <si>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</si>
  <si>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</si>
  <si>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</si>
  <si>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</si>
  <si>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</si>
  <si>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</si>
  <si>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</si>
  <si>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</si>
  <si>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</si>
  <si>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</si>
  <si>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</si>
  <si>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</si>
  <si>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</si>
  <si>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</si>
  <si>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</si>
  <si>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</si>
  <si>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</si>
  <si>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</si>
  <si>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</si>
  <si>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</si>
  <si>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</si>
  <si>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</si>
  <si>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</si>
  <si>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</si>
  <si>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</si>
  <si>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</si>
  <si>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</si>
  <si>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</si>
  <si>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</si>
  <si>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</si>
  <si>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0909</t>
  </si>
  <si>
    <t>Secaucus Town</t>
  </si>
  <si>
    <t>0910</t>
  </si>
  <si>
    <t>Union City</t>
  </si>
  <si>
    <t>0911</t>
  </si>
  <si>
    <t>0912</t>
  </si>
  <si>
    <t>West New York Town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</si>
  <si>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</si>
  <si>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</si>
  <si>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</si>
  <si>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</si>
  <si>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</si>
  <si>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</si>
  <si>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</si>
  <si>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</si>
  <si>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</si>
  <si>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</si>
  <si>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</si>
  <si>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</si>
  <si>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</si>
  <si>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</si>
  <si>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</si>
  <si>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</si>
  <si>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</si>
  <si>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</si>
  <si>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</si>
  <si>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</si>
  <si>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</si>
  <si>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</si>
  <si>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</si>
  <si>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</si>
  <si>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</si>
  <si>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</si>
  <si>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</si>
  <si>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</si>
  <si>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</si>
  <si>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</si>
  <si>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</si>
  <si>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</si>
  <si>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</si>
  <si>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</si>
  <si>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</si>
  <si>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</si>
  <si>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</si>
  <si>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Trenton City</t>
  </si>
  <si>
    <t>1112</t>
  </si>
  <si>
    <t>1113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</si>
  <si>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</si>
  <si>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</si>
  <si>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</si>
  <si>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</si>
  <si>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</si>
  <si>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</si>
  <si>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</si>
  <si>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</si>
  <si>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</si>
  <si>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</si>
  <si>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</si>
  <si>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</si>
  <si>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</si>
  <si>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New Brunswick City</t>
  </si>
  <si>
    <t>1214</t>
  </si>
  <si>
    <t>1215</t>
  </si>
  <si>
    <t>1216</t>
  </si>
  <si>
    <t>Perth Amboy City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</si>
  <si>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</si>
  <si>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</si>
  <si>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</si>
  <si>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</si>
  <si>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</si>
  <si>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</si>
  <si>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</si>
  <si>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</si>
  <si>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</si>
  <si>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1301</t>
  </si>
  <si>
    <t>1302</t>
  </si>
  <si>
    <t>1303</t>
  </si>
  <si>
    <t>1304</t>
  </si>
  <si>
    <t>Asbury Park City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</si>
  <si>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</si>
  <si>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</si>
  <si>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</si>
  <si>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</si>
  <si>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</si>
  <si>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</si>
  <si>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</si>
  <si>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</si>
  <si>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</si>
  <si>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</si>
  <si>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</si>
  <si>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</si>
  <si>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</si>
  <si>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</si>
  <si>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</si>
  <si>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</si>
  <si>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</si>
  <si>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</si>
  <si>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</si>
  <si>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</si>
  <si>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</si>
  <si>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</si>
  <si>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Loch Arbour Village</t>
  </si>
  <si>
    <t>Ocean</t>
  </si>
  <si>
    <t>1327</t>
  </si>
  <si>
    <t>Long Branch City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</si>
  <si>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</si>
  <si>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</si>
  <si>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</si>
  <si>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</si>
  <si>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</si>
  <si>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</si>
  <si>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</si>
  <si>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</si>
  <si>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</si>
  <si>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</si>
  <si>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</si>
  <si>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</si>
  <si>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</si>
  <si>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</si>
  <si>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</si>
  <si>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</si>
  <si>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</si>
  <si>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</si>
  <si>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</si>
  <si>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</si>
  <si>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</si>
  <si>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</si>
  <si>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</si>
  <si>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</si>
  <si>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</si>
  <si>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</si>
  <si>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1401</t>
  </si>
  <si>
    <t>Boonton Town</t>
  </si>
  <si>
    <t>1402</t>
  </si>
  <si>
    <t>1403</t>
  </si>
  <si>
    <t>1404</t>
  </si>
  <si>
    <t>1405</t>
  </si>
  <si>
    <t>1406</t>
  </si>
  <si>
    <t>1407</t>
  </si>
  <si>
    <t>1408</t>
  </si>
  <si>
    <t>1409</t>
  </si>
  <si>
    <t>Dover Town</t>
  </si>
  <si>
    <t>1410</t>
  </si>
  <si>
    <t>1411</t>
  </si>
  <si>
    <t>1412</t>
  </si>
  <si>
    <t>1413</t>
  </si>
  <si>
    <t>1414</t>
  </si>
  <si>
    <t>1415</t>
  </si>
  <si>
    <t>1416</t>
  </si>
  <si>
    <t>1417</t>
  </si>
  <si>
    <t>Wharton Borough</t>
  </si>
  <si>
    <t>1418</t>
  </si>
  <si>
    <t>1419</t>
  </si>
  <si>
    <t>1420</t>
  </si>
  <si>
    <t>Netcong Borough</t>
  </si>
  <si>
    <t>1421</t>
  </si>
  <si>
    <t>1423</t>
  </si>
  <si>
    <t>1422</t>
  </si>
  <si>
    <t>1424</t>
  </si>
  <si>
    <t>Morristown Town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</si>
  <si>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</si>
  <si>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</si>
  <si>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</si>
  <si>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</si>
  <si>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</si>
  <si>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</si>
  <si>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</si>
  <si>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</si>
  <si>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</si>
  <si>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</si>
  <si>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</si>
  <si>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</si>
  <si>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</si>
  <si>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</si>
  <si>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</si>
  <si>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</si>
  <si>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</si>
  <si>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</si>
  <si>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</si>
  <si>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</si>
  <si>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</si>
  <si>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</si>
  <si>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</si>
  <si>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</si>
  <si>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</si>
  <si>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</si>
  <si>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</si>
  <si>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</si>
  <si>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</si>
  <si>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</si>
  <si>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</si>
  <si>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</si>
  <si>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</si>
  <si>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</si>
  <si>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</si>
  <si>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1522</t>
  </si>
  <si>
    <t>1521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</si>
  <si>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</si>
  <si>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</si>
  <si>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</si>
  <si>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</si>
  <si>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</si>
  <si>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</si>
  <si>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</si>
  <si>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</si>
  <si>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</si>
  <si>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</si>
  <si>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</si>
  <si>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1601</t>
  </si>
  <si>
    <t>1602</t>
  </si>
  <si>
    <t>Clifton City</t>
  </si>
  <si>
    <t>1603</t>
  </si>
  <si>
    <t>1604</t>
  </si>
  <si>
    <t>1605</t>
  </si>
  <si>
    <t>1606</t>
  </si>
  <si>
    <t>1607</t>
  </si>
  <si>
    <t>Passaic City</t>
  </si>
  <si>
    <t>1608</t>
  </si>
  <si>
    <t>Paterson City</t>
  </si>
  <si>
    <t>1609</t>
  </si>
  <si>
    <t>1610</t>
  </si>
  <si>
    <t>1611</t>
  </si>
  <si>
    <t>1612</t>
  </si>
  <si>
    <t>1613</t>
  </si>
  <si>
    <t>1614</t>
  </si>
  <si>
    <t>1615</t>
  </si>
  <si>
    <t>1616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</si>
  <si>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</si>
  <si>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</si>
  <si>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</si>
  <si>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</si>
  <si>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</si>
  <si>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</si>
  <si>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</si>
  <si>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</si>
  <si>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</si>
  <si>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</si>
  <si>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</si>
  <si>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</si>
  <si>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</si>
  <si>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Salem City</t>
  </si>
  <si>
    <t>1714</t>
  </si>
  <si>
    <t>1715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</si>
  <si>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</si>
  <si>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</si>
  <si>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</si>
  <si>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</si>
  <si>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</si>
  <si>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</si>
  <si>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</si>
  <si>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</si>
  <si>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</si>
  <si>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</si>
  <si>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</si>
  <si>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</si>
  <si>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</si>
  <si>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</si>
  <si>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</si>
  <si>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</si>
  <si>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</si>
  <si>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</si>
  <si>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</si>
  <si>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</si>
  <si>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</si>
  <si>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1901</t>
  </si>
  <si>
    <t xml:space="preserve"> 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</si>
  <si>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</si>
  <si>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</si>
  <si>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</si>
  <si>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</si>
  <si>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</si>
  <si>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</si>
  <si>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</si>
  <si>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</si>
  <si>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</si>
  <si>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</si>
  <si>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</si>
  <si>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</si>
  <si>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</si>
  <si>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</si>
  <si>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</si>
  <si>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</si>
  <si>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</si>
  <si>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</si>
  <si>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</si>
  <si>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</si>
  <si>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</si>
  <si>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</si>
  <si>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</si>
  <si>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2001</t>
  </si>
  <si>
    <t>2002</t>
  </si>
  <si>
    <t>Elizabeth City</t>
  </si>
  <si>
    <t>2003</t>
  </si>
  <si>
    <t>2004</t>
  </si>
  <si>
    <t>Linden City</t>
  </si>
  <si>
    <t>2005</t>
  </si>
  <si>
    <t>2006</t>
  </si>
  <si>
    <t>Rahway City</t>
  </si>
  <si>
    <t>2007</t>
  </si>
  <si>
    <t>Summit City</t>
  </si>
  <si>
    <t>2008</t>
  </si>
  <si>
    <t>2009</t>
  </si>
  <si>
    <t>Westfield Town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</si>
  <si>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</si>
  <si>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</si>
  <si>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</si>
  <si>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</si>
  <si>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</si>
  <si>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</si>
  <si>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</si>
  <si>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</si>
  <si>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</si>
  <si>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</si>
  <si>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</si>
  <si>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</si>
  <si>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2101</t>
  </si>
  <si>
    <t>2102</t>
  </si>
  <si>
    <t>2103</t>
  </si>
  <si>
    <t>Belvidere Town</t>
  </si>
  <si>
    <t>2104</t>
  </si>
  <si>
    <t>2105</t>
  </si>
  <si>
    <t>2106</t>
  </si>
  <si>
    <t>2107</t>
  </si>
  <si>
    <t>2108</t>
  </si>
  <si>
    <t>Hackettstown Town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</si>
  <si>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</si>
  <si>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</si>
  <si>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</si>
  <si>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</si>
  <si>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</si>
  <si>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</si>
  <si>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</si>
  <si>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</si>
  <si>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</si>
  <si>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Phillipsburg Town</t>
  </si>
  <si>
    <t>2119</t>
  </si>
  <si>
    <t>2120</t>
  </si>
  <si>
    <t>2121</t>
  </si>
  <si>
    <t>2122</t>
  </si>
  <si>
    <t>Mcode</t>
  </si>
  <si>
    <t>County</t>
  </si>
  <si>
    <t>Buena Vista Township</t>
  </si>
  <si>
    <t>Egg Harbor Township</t>
  </si>
  <si>
    <t>Folsom Borough</t>
  </si>
  <si>
    <t>Galloway Township</t>
  </si>
  <si>
    <t>Hamilton Township</t>
  </si>
  <si>
    <t>Longport Borough</t>
  </si>
  <si>
    <t>Mullica Township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</si>
  <si>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</si>
  <si>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</si>
  <si>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</si>
  <si>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</si>
  <si>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</si>
  <si>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</si>
  <si>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</si>
  <si>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</si>
  <si>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</si>
  <si>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</si>
  <si>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</si>
  <si>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Elmwood Park Borough</t>
  </si>
  <si>
    <t>East Rutherford Borough</t>
  </si>
  <si>
    <t>Edgewater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</si>
  <si>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</si>
  <si>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</si>
  <si>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</si>
  <si>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</si>
  <si>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</si>
  <si>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</si>
  <si>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</si>
  <si>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</si>
  <si>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</si>
  <si>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</si>
  <si>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</si>
  <si>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</si>
  <si>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</si>
  <si>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</si>
  <si>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</si>
  <si>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</si>
  <si>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</si>
  <si>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</si>
  <si>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</si>
  <si>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</si>
  <si>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</si>
  <si>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</si>
  <si>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</si>
  <si>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</si>
  <si>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</si>
  <si>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</si>
  <si>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</si>
  <si>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</si>
  <si>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</si>
  <si>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</si>
  <si>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</si>
  <si>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</si>
  <si>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</si>
  <si>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</si>
  <si>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</si>
  <si>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</si>
  <si>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</si>
  <si>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</si>
  <si>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</si>
  <si>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</si>
  <si>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</si>
  <si>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</si>
  <si>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</si>
  <si>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</si>
  <si>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</si>
  <si>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</si>
  <si>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</si>
  <si>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</si>
  <si>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</si>
  <si>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</si>
  <si>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</si>
  <si>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</si>
  <si>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</si>
  <si>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</si>
  <si>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</si>
  <si>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</si>
  <si>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</si>
  <si>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</si>
  <si>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Bordentown Township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</si>
  <si>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</si>
  <si>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</si>
  <si>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</si>
  <si>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</si>
  <si>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</si>
  <si>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</si>
  <si>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</si>
  <si>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</si>
  <si>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</si>
  <si>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</si>
  <si>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</si>
  <si>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</si>
  <si>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</si>
  <si>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Borough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</si>
  <si>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</si>
  <si>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</si>
  <si>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</si>
  <si>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</si>
  <si>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</si>
  <si>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</si>
  <si>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</si>
  <si>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</si>
  <si>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</si>
  <si>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</si>
  <si>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</si>
  <si>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</si>
  <si>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</si>
  <si>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</si>
  <si>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</si>
  <si>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</si>
  <si>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</si>
  <si>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</si>
  <si>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</si>
  <si>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</si>
  <si>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</si>
  <si>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</si>
  <si>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</si>
  <si>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</si>
  <si>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</si>
  <si>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</si>
  <si>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</si>
  <si>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</si>
  <si>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</si>
  <si>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</si>
  <si>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</si>
  <si>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</si>
  <si>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</si>
  <si>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City</t>
  </si>
  <si>
    <t>Gloucester Township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</si>
  <si>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</si>
  <si>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</si>
  <si>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</si>
  <si>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</si>
  <si>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</si>
  <si>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</si>
  <si>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</si>
  <si>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</si>
  <si>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</si>
  <si>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</si>
  <si>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</si>
  <si>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</si>
  <si>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</si>
  <si>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</si>
  <si>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</si>
  <si>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</si>
  <si>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</si>
  <si>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</si>
  <si>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</si>
  <si>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</si>
  <si>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</si>
  <si>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</si>
  <si>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</si>
  <si>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</si>
  <si>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</si>
  <si>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North Wildwood City</t>
  </si>
  <si>
    <t>Ocean City</t>
  </si>
  <si>
    <t>Sea Isle City</t>
  </si>
  <si>
    <t>Stone Harbor Borough</t>
  </si>
  <si>
    <t>West Cape May Borough</t>
  </si>
  <si>
    <t>West Wildwood Borough</t>
  </si>
  <si>
    <t>Wildwood City</t>
  </si>
  <si>
    <t>Wildwood Crest Borough</t>
  </si>
  <si>
    <t>Woodbine Borough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</si>
  <si>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</si>
  <si>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</si>
  <si>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</si>
  <si>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</si>
  <si>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</si>
  <si>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</si>
  <si>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</si>
  <si>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</si>
  <si>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Shiloh Borough</t>
  </si>
  <si>
    <t>Stow Creek Township</t>
  </si>
  <si>
    <t>Upper Deerfield Township</t>
  </si>
  <si>
    <t>Belleville Township</t>
  </si>
  <si>
    <t>Bloomfield Township</t>
  </si>
  <si>
    <t>Caldwell Borough</t>
  </si>
  <si>
    <t>Cedar Grove Township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</si>
  <si>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</si>
  <si>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</si>
  <si>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</si>
  <si>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</si>
  <si>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</si>
  <si>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</si>
  <si>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</si>
  <si>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North Caldwell Borough</t>
  </si>
  <si>
    <t>Nutley Township</t>
  </si>
  <si>
    <t>Orange City</t>
  </si>
  <si>
    <t>Roseland Borough</t>
  </si>
  <si>
    <t>South Orange Village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</si>
  <si>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</si>
  <si>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</si>
  <si>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</si>
  <si>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</si>
  <si>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</si>
  <si>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</si>
  <si>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</si>
  <si>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</si>
  <si>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</si>
  <si>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</si>
  <si>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</si>
  <si>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</si>
  <si>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</si>
  <si>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</si>
  <si>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</si>
  <si>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</si>
  <si>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</si>
  <si>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</si>
  <si>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</si>
  <si>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</si>
  <si>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</si>
  <si>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</si>
  <si>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</si>
  <si>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</si>
  <si>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</si>
  <si>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North Bergen Township</t>
  </si>
  <si>
    <t>Weehawken Township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</si>
  <si>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</si>
  <si>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</si>
  <si>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</si>
  <si>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</si>
  <si>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</si>
  <si>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</si>
  <si>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</si>
  <si>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</si>
  <si>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</si>
  <si>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</si>
  <si>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</si>
  <si>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</si>
  <si>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</si>
  <si>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</si>
  <si>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</si>
  <si>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</si>
  <si>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</si>
  <si>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</si>
  <si>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</si>
  <si>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</si>
  <si>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</si>
  <si>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</si>
  <si>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</si>
  <si>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</si>
  <si>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</si>
  <si>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</si>
  <si>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</si>
  <si>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</si>
  <si>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</si>
  <si>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</si>
  <si>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</si>
  <si>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Princeton Township</t>
  </si>
  <si>
    <t>Robbinsville Township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</si>
  <si>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</si>
  <si>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</si>
  <si>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</si>
  <si>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</si>
  <si>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</si>
  <si>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</si>
  <si>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</si>
  <si>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</si>
  <si>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</si>
  <si>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</si>
  <si>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</si>
  <si>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</si>
  <si>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North Brunswick Township</t>
  </si>
  <si>
    <t>Old Bridge Township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</si>
  <si>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</si>
  <si>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</si>
  <si>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</si>
  <si>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</si>
  <si>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</si>
  <si>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</si>
  <si>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</si>
  <si>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</si>
  <si>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</si>
  <si>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</si>
  <si>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</si>
  <si>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</si>
  <si>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</si>
  <si>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</si>
  <si>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</si>
  <si>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</si>
  <si>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</si>
  <si>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</si>
  <si>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</si>
  <si>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</si>
  <si>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</si>
  <si>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</si>
  <si>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</si>
  <si>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</si>
  <si>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</si>
  <si>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</si>
  <si>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</si>
  <si>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</si>
  <si>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</si>
  <si>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</si>
  <si>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</si>
  <si>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</si>
  <si>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</si>
  <si>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</si>
  <si>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</si>
  <si>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</si>
  <si>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</si>
  <si>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</si>
  <si>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</si>
  <si>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</si>
  <si>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</si>
  <si>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</si>
  <si>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</si>
  <si>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</si>
  <si>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</si>
  <si>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</si>
  <si>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</si>
  <si>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</si>
  <si>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</si>
  <si>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</si>
  <si>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</si>
  <si>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</si>
  <si>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</si>
  <si>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</si>
  <si>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</si>
  <si>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</si>
  <si>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</si>
  <si>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</si>
  <si>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</si>
  <si>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</si>
  <si>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</si>
  <si>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</si>
  <si>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</si>
  <si>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</si>
  <si>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</si>
  <si>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</si>
  <si>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</si>
  <si>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</si>
  <si>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</si>
  <si>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</si>
  <si>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</si>
  <si>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</si>
  <si>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</si>
  <si>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</si>
  <si>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</si>
  <si>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</si>
  <si>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</si>
  <si>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</si>
  <si>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</si>
  <si>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</si>
  <si>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Mountain Lakes Borough</t>
  </si>
  <si>
    <t>Mount Arlington Borough</t>
  </si>
  <si>
    <t>Mount Olive Township</t>
  </si>
  <si>
    <t>Parsippany-Troy Hills Township</t>
  </si>
  <si>
    <t>Long Hill Township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</si>
  <si>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</si>
  <si>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</si>
  <si>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</si>
  <si>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</si>
  <si>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</si>
  <si>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</si>
  <si>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</si>
  <si>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</si>
  <si>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</si>
  <si>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</si>
  <si>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</si>
  <si>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</si>
  <si>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</si>
  <si>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</si>
  <si>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</si>
  <si>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</si>
  <si>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</si>
  <si>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</si>
  <si>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</si>
  <si>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</si>
  <si>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</si>
  <si>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</si>
  <si>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</si>
  <si>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</si>
  <si>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</si>
  <si>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</si>
  <si>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</si>
  <si>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</si>
  <si>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</si>
  <si>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</si>
  <si>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</si>
  <si>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Point Pleasant Beach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</si>
  <si>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</si>
  <si>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</si>
  <si>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</si>
  <si>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</si>
  <si>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</si>
  <si>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</si>
  <si>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</si>
  <si>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</si>
  <si>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Haledon Borough</t>
  </si>
  <si>
    <t>Hawthorne Borough</t>
  </si>
  <si>
    <t>Little Falls Township</t>
  </si>
  <si>
    <t>North Haledon Borough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</si>
  <si>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</si>
  <si>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</si>
  <si>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</si>
  <si>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</si>
  <si>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</si>
  <si>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</si>
  <si>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</si>
  <si>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</si>
  <si>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</si>
  <si>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</si>
  <si>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</si>
  <si>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</si>
  <si>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</si>
  <si>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</si>
  <si>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</si>
  <si>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</si>
  <si>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</si>
  <si>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</si>
  <si>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</si>
  <si>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</si>
  <si>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</si>
  <si>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</si>
  <si>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</si>
  <si>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</si>
  <si>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</si>
  <si>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</si>
  <si>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</si>
  <si>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</si>
  <si>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</si>
  <si>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</si>
  <si>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</si>
  <si>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</si>
  <si>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</si>
  <si>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</si>
  <si>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</si>
  <si>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Peapack-Gladstone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</si>
  <si>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</si>
  <si>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</si>
  <si>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</si>
  <si>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</si>
  <si>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</si>
  <si>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</si>
  <si>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</si>
  <si>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</si>
  <si>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</si>
  <si>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</si>
  <si>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</si>
  <si>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</si>
  <si>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</si>
  <si>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</si>
  <si>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</si>
  <si>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</si>
  <si>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</si>
  <si>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</si>
  <si>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</si>
  <si>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</si>
  <si>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</si>
  <si>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</si>
  <si>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</si>
  <si>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</si>
  <si>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</si>
  <si>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</si>
  <si>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</si>
  <si>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</si>
  <si>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</si>
  <si>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</si>
  <si>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</si>
  <si>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</si>
  <si>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</si>
  <si>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Fanwood Borough</t>
  </si>
  <si>
    <t>Garwood Borough</t>
  </si>
  <si>
    <t>Hillside Township</t>
  </si>
  <si>
    <t>Kenilworth Borough</t>
  </si>
  <si>
    <t>Mountainside Borough</t>
  </si>
  <si>
    <t>New Providence Borough</t>
  </si>
  <si>
    <t>Plainfield City</t>
  </si>
  <si>
    <t>Roselle Borough</t>
  </si>
  <si>
    <t>Roselle Park Borough</t>
  </si>
  <si>
    <t>Scotch Plains Township</t>
  </si>
  <si>
    <t>Winfield Township</t>
  </si>
  <si>
    <t>Allamuchy Township</t>
  </si>
  <si>
    <t>Alpha Borough</t>
  </si>
  <si>
    <t>Blairstown Township</t>
  </si>
  <si>
    <t>Frelinghuysen Township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</si>
  <si>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</si>
  <si>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</si>
  <si>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</si>
  <si>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</si>
  <si>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</si>
  <si>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</si>
  <si>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</si>
  <si>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</si>
  <si>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Pohatcong Township</t>
  </si>
  <si>
    <t>Washington Borough</t>
  </si>
  <si>
    <t>2123</t>
  </si>
  <si>
    <t>White Township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</si>
  <si>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</si>
  <si>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</si>
  <si>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</si>
  <si>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</si>
  <si>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</si>
  <si>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</si>
  <si>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</si>
  <si>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</si>
  <si>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</si>
  <si>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</si>
  <si>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</si>
  <si>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</si>
  <si>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</si>
  <si>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</si>
  <si>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Passaic</t>
  </si>
  <si>
    <t>Salem</t>
  </si>
  <si>
    <t>Somerset</t>
  </si>
  <si>
    <t>Sussex</t>
  </si>
  <si>
    <t>Union</t>
  </si>
  <si>
    <t>Warren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</si>
</sst>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* #,##0.000000000_);_(* \(#,##0.000000000\);_(* &quot;-&quot;??_);_(@_)"/>
    <numFmt numFmtId="184" formatCode="_(* #,##0.0000000000_);_(* \(#,##0.0000000000\);_(* &quot;-&quot;??_);_(@_)"/>
    <numFmt numFmtId="185" formatCode="_(* #,##0.00000000000_);_(* \(#,##0.00000000000\);_(* &quot;-&quot;??_);_(@_)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_(* #,##0.0_);_(* \(#,##0.0\);_(* &quot;-&quot;??_);_(@_)"/>
    <numFmt numFmtId="189" formatCode="_(* #,##0_);_(* \(#,##0\);_(* &quot;-&quot;??_);_(@_)"/>
    <numFmt numFmtId="190" formatCode="0.0"/>
    <numFmt numFmtId="191" formatCode="0.0000000000"/>
    <numFmt numFmtId="192" formatCode="0.0000000000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0.00_);\(0.00\)"/>
    <numFmt numFmtId="201" formatCode="#,##0.0000000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33" borderId="0" xfId="0" applyFont="1" applyFill="1" applyAlignment="1">
      <alignment/>
    </xf>
    <xf numFmtId="43" fontId="0" fillId="33" borderId="0" xfId="42" applyNumberFormat="1" applyFont="1" applyFill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33" borderId="1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189" fontId="0" fillId="0" borderId="0" xfId="42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193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189" fontId="0" fillId="0" borderId="0" xfId="42" applyNumberFormat="1" applyFont="1" applyFill="1" applyBorder="1" applyAlignment="1">
      <alignment horizontal="right" vertical="center" wrapText="1"/>
    </xf>
    <xf numFmtId="43" fontId="0" fillId="0" borderId="0" xfId="42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43" fontId="0" fillId="0" borderId="0" xfId="42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39" fontId="0" fillId="0" borderId="0" xfId="42" applyNumberFormat="1" applyFont="1" applyFill="1" applyBorder="1" applyAlignment="1">
      <alignment horizontal="right" vertical="center"/>
    </xf>
    <xf numFmtId="39" fontId="0" fillId="0" borderId="0" xfId="42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 quotePrefix="1">
      <alignment horizontal="right" vertical="center"/>
    </xf>
    <xf numFmtId="189" fontId="0" fillId="0" borderId="0" xfId="42" applyNumberFormat="1" applyFont="1" applyFill="1" applyBorder="1" applyAlignment="1">
      <alignment horizontal="center" vertical="center" wrapText="1"/>
    </xf>
    <xf numFmtId="3" fontId="0" fillId="0" borderId="0" xfId="42" applyNumberFormat="1" applyFont="1" applyFill="1" applyBorder="1" applyAlignment="1">
      <alignment horizontal="right" vertical="center"/>
    </xf>
    <xf numFmtId="43" fontId="0" fillId="0" borderId="0" xfId="42" applyNumberFormat="1" applyFont="1" applyFill="1" applyBorder="1" applyAlignment="1">
      <alignment horizontal="center" vertical="center" wrapText="1"/>
    </xf>
    <xf numFmtId="43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right" vertical="center" wrapText="1"/>
    </xf>
    <xf numFmtId="189" fontId="0" fillId="0" borderId="0" xfId="42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43" fontId="0" fillId="0" borderId="0" xfId="42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39" fontId="0" fillId="0" borderId="0" xfId="42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 quotePrefix="1">
      <alignment horizontal="right" vertical="center"/>
    </xf>
    <xf numFmtId="3" fontId="0" fillId="0" borderId="0" xfId="42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center" vertical="center"/>
    </xf>
    <xf numFmtId="43" fontId="0" fillId="0" borderId="0" xfId="42" applyFont="1" applyFill="1" applyBorder="1" applyAlignment="1">
      <alignment horizontal="center" vertical="center" wrapText="1"/>
    </xf>
    <xf numFmtId="43" fontId="0" fillId="0" borderId="0" xfId="42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189" fontId="0" fillId="0" borderId="0" xfId="42" applyNumberFormat="1" applyFont="1" applyFill="1" applyBorder="1" applyAlignment="1">
      <alignment horizontal="right" vertical="center" indent="1"/>
    </xf>
    <xf numFmtId="3" fontId="0" fillId="0" borderId="0" xfId="42" applyNumberFormat="1" applyFont="1" applyFill="1" applyBorder="1" applyAlignment="1">
      <alignment horizontal="right"/>
    </xf>
    <xf numFmtId="39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 quotePrefix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L591"/>
  <sheetViews>
    <sheetView tabSelected="1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3" sqref="D3"/>
    </sheetView>
  </sheetViews>
  <sheetFormatPr defaultColWidth="9.140625" defaultRowHeight="17.25" customHeight="1"/>
  <cols>
    <col min="1" max="1" width="7.8515625" style="1" customWidth="1"/>
    <col min="2" max="2" width="28.140625" style="1" bestFit="1" customWidth="1"/>
    <col min="3" max="3" width="12.57421875" style="1" customWidth="1"/>
    <col min="4" max="5" width="17.7109375" style="1" bestFit="1" customWidth="1"/>
    <col min="6" max="6" width="19.57421875" style="1" bestFit="1" customWidth="1"/>
    <col min="7" max="7" width="20.7109375" style="1" bestFit="1" customWidth="1"/>
    <col min="8" max="8" width="18.7109375" style="1" bestFit="1" customWidth="1"/>
    <col min="9" max="9" width="20.7109375" style="1" customWidth="1"/>
    <col min="10" max="10" width="18.7109375" style="1" bestFit="1" customWidth="1"/>
    <col min="11" max="11" width="12.57421875" style="1" bestFit="1" customWidth="1"/>
    <col min="12" max="12" width="11.140625" style="1" bestFit="1" customWidth="1"/>
    <col min="13" max="13" width="12.8515625" style="1" bestFit="1" customWidth="1"/>
    <col min="14" max="14" width="14.57421875" style="1" customWidth="1"/>
    <col min="15" max="15" width="17.7109375" style="1" bestFit="1" customWidth="1"/>
    <col min="16" max="16" width="18.7109375" style="1" bestFit="1" customWidth="1"/>
    <col min="17" max="17" width="17.28125" style="1" bestFit="1" customWidth="1"/>
    <col min="18" max="18" width="17.421875" style="1" customWidth="1"/>
    <col min="19" max="19" width="14.00390625" style="1" bestFit="1" customWidth="1"/>
    <col min="20" max="20" width="16.00390625" style="1" bestFit="1" customWidth="1"/>
    <col min="21" max="21" width="18.00390625" style="1" bestFit="1" customWidth="1"/>
    <col min="22" max="22" width="23.00390625" style="1" customWidth="1"/>
    <col min="23" max="23" width="14.00390625" style="1" bestFit="1" customWidth="1"/>
    <col min="24" max="24" width="16.28125" style="1" bestFit="1" customWidth="1"/>
    <col min="25" max="25" width="15.421875" style="1" bestFit="1" customWidth="1"/>
    <col min="26" max="26" width="16.28125" style="1" customWidth="1"/>
    <col min="27" max="27" width="15.00390625" style="1" bestFit="1" customWidth="1"/>
    <col min="28" max="28" width="16.28125" style="1" bestFit="1" customWidth="1"/>
    <col min="29" max="29" width="16.57421875" style="1" bestFit="1" customWidth="1"/>
    <col min="30" max="30" width="16.140625" style="1" customWidth="1"/>
    <col min="31" max="31" width="26.8515625" style="1" bestFit="1" customWidth="1"/>
    <col min="32" max="32" width="16.57421875" style="1" bestFit="1" customWidth="1"/>
    <col min="33" max="33" width="18.00390625" style="1" customWidth="1"/>
    <col min="34" max="34" width="16.57421875" style="1" bestFit="1" customWidth="1"/>
    <col min="35" max="35" width="17.00390625" style="1" bestFit="1" customWidth="1"/>
    <col min="36" max="36" width="16.421875" style="1" customWidth="1"/>
    <col min="37" max="37" width="16.57421875" style="1" bestFit="1" customWidth="1"/>
    <col min="38" max="38" width="17.7109375" style="1" bestFit="1" customWidth="1"/>
    <col min="39" max="39" width="18.28125" style="1" customWidth="1"/>
    <col min="40" max="40" width="19.140625" style="1" bestFit="1" customWidth="1"/>
    <col min="41" max="41" width="14.00390625" style="1" bestFit="1" customWidth="1"/>
    <col min="42" max="42" width="15.57421875" style="1" bestFit="1" customWidth="1"/>
    <col min="43" max="43" width="19.7109375" style="1" bestFit="1" customWidth="1"/>
    <col min="44" max="44" width="19.57421875" style="1" customWidth="1"/>
    <col min="45" max="45" width="14.7109375" style="1" bestFit="1" customWidth="1"/>
    <col min="46" max="46" width="15.140625" style="1" bestFit="1" customWidth="1"/>
    <col min="47" max="47" width="13.140625" style="1" bestFit="1" customWidth="1"/>
    <col min="48" max="48" width="20.00390625" style="1" bestFit="1" customWidth="1"/>
    <col min="49" max="49" width="15.00390625" style="1" bestFit="1" customWidth="1"/>
    <col min="50" max="50" width="17.00390625" style="1" bestFit="1" customWidth="1"/>
    <col min="51" max="51" width="18.8515625" style="1" bestFit="1" customWidth="1"/>
    <col min="52" max="52" width="17.00390625" style="1" bestFit="1" customWidth="1"/>
    <col min="53" max="53" width="17.7109375" style="1" bestFit="1" customWidth="1"/>
    <col min="54" max="54" width="17.57421875" style="1" bestFit="1" customWidth="1"/>
    <col min="55" max="55" width="14.00390625" style="1" bestFit="1" customWidth="1"/>
    <col min="56" max="56" width="13.421875" style="1" bestFit="1" customWidth="1"/>
    <col min="57" max="57" width="12.8515625" style="1" bestFit="1" customWidth="1"/>
    <col min="58" max="58" width="11.28125" style="1" bestFit="1" customWidth="1"/>
    <col min="59" max="59" width="17.57421875" style="1" bestFit="1" customWidth="1"/>
    <col min="60" max="60" width="19.28125" style="1" customWidth="1"/>
    <col min="61" max="61" width="13.421875" style="1" bestFit="1" customWidth="1"/>
    <col min="62" max="62" width="13.28125" style="1" bestFit="1" customWidth="1"/>
    <col min="63" max="63" width="15.421875" style="1" bestFit="1" customWidth="1"/>
    <col min="64" max="64" width="3.57421875" style="2" customWidth="1"/>
    <col min="65" max="16384" width="9.140625" style="2" customWidth="1"/>
  </cols>
  <sheetData>
    <row r="1" spans="1:64" s="3" customFormat="1" ht="17.25" customHeight="1">
      <c r="A1" s="54" t="s">
        <v>739</v>
      </c>
      <c r="B1" s="55" t="s">
        <v>38</v>
      </c>
      <c r="C1" s="54" t="s">
        <v>740</v>
      </c>
      <c r="D1" s="55" t="s">
        <v>80</v>
      </c>
      <c r="E1" s="55" t="s">
        <v>81</v>
      </c>
      <c r="F1" s="56">
        <v>2</v>
      </c>
      <c r="G1" s="56">
        <v>3</v>
      </c>
      <c r="H1" s="56">
        <v>4</v>
      </c>
      <c r="I1" s="56">
        <v>5</v>
      </c>
      <c r="J1" s="55">
        <v>6</v>
      </c>
      <c r="K1" s="56">
        <v>7</v>
      </c>
      <c r="L1" s="55">
        <v>8</v>
      </c>
      <c r="M1" s="55" t="s">
        <v>0</v>
      </c>
      <c r="N1" s="55" t="s">
        <v>1</v>
      </c>
      <c r="O1" s="55">
        <v>10</v>
      </c>
      <c r="P1" s="56">
        <v>11</v>
      </c>
      <c r="Q1" s="55" t="s">
        <v>6</v>
      </c>
      <c r="R1" s="55" t="s">
        <v>2</v>
      </c>
      <c r="S1" s="55" t="s">
        <v>3</v>
      </c>
      <c r="T1" s="55" t="s">
        <v>4</v>
      </c>
      <c r="U1" s="55" t="s">
        <v>5</v>
      </c>
      <c r="V1" s="55" t="s">
        <v>36</v>
      </c>
      <c r="W1" s="55" t="s">
        <v>86</v>
      </c>
      <c r="X1" s="55" t="s">
        <v>87</v>
      </c>
      <c r="Y1" s="55" t="s">
        <v>88</v>
      </c>
      <c r="Z1" s="55" t="s">
        <v>89</v>
      </c>
      <c r="AA1" s="55" t="s">
        <v>90</v>
      </c>
      <c r="AB1" s="55" t="s">
        <v>91</v>
      </c>
      <c r="AC1" s="55" t="s">
        <v>93</v>
      </c>
      <c r="AD1" s="55" t="s">
        <v>94</v>
      </c>
      <c r="AE1" s="55" t="s">
        <v>7</v>
      </c>
      <c r="AF1" s="55" t="s">
        <v>8</v>
      </c>
      <c r="AG1" s="55" t="s">
        <v>9</v>
      </c>
      <c r="AH1" s="55" t="s">
        <v>10</v>
      </c>
      <c r="AI1" s="55" t="s">
        <v>11</v>
      </c>
      <c r="AJ1" s="55" t="s">
        <v>12</v>
      </c>
      <c r="AK1" s="55" t="s">
        <v>13</v>
      </c>
      <c r="AL1" s="55" t="s">
        <v>14</v>
      </c>
      <c r="AM1" s="55" t="s">
        <v>15</v>
      </c>
      <c r="AN1" s="55" t="s">
        <v>16</v>
      </c>
      <c r="AO1" s="55" t="s">
        <v>17</v>
      </c>
      <c r="AP1" s="55" t="s">
        <v>18</v>
      </c>
      <c r="AQ1" s="55" t="s">
        <v>19</v>
      </c>
      <c r="AR1" s="55" t="s">
        <v>20</v>
      </c>
      <c r="AS1" s="57" t="s">
        <v>21</v>
      </c>
      <c r="AT1" s="57" t="s">
        <v>22</v>
      </c>
      <c r="AU1" s="57" t="s">
        <v>23</v>
      </c>
      <c r="AV1" s="57" t="s">
        <v>24</v>
      </c>
      <c r="AW1" s="57" t="s">
        <v>25</v>
      </c>
      <c r="AX1" s="57" t="s">
        <v>26</v>
      </c>
      <c r="AY1" s="57" t="s">
        <v>27</v>
      </c>
      <c r="AZ1" s="57" t="s">
        <v>28</v>
      </c>
      <c r="BA1" s="57" t="s">
        <v>29</v>
      </c>
      <c r="BB1" s="57" t="s">
        <v>30</v>
      </c>
      <c r="BC1" s="57" t="s">
        <v>31</v>
      </c>
      <c r="BD1" s="57" t="s">
        <v>32</v>
      </c>
      <c r="BE1" s="57" t="s">
        <v>37</v>
      </c>
      <c r="BF1" s="57" t="s">
        <v>106</v>
      </c>
      <c r="BG1" s="57" t="s">
        <v>107</v>
      </c>
      <c r="BH1" s="55" t="s">
        <v>109</v>
      </c>
      <c r="BI1" s="58" t="s">
        <v>33</v>
      </c>
      <c r="BJ1" s="58" t="s">
        <v>34</v>
      </c>
      <c r="BK1" s="58" t="s">
        <v>35</v>
      </c>
      <c r="BL1" s="5"/>
    </row>
    <row r="2" spans="1:64" s="3" customFormat="1" ht="70.5" customHeight="1">
      <c r="A2" s="54" t="s">
        <v>739</v>
      </c>
      <c r="B2" s="55" t="s">
        <v>38</v>
      </c>
      <c r="C2" s="54" t="s">
        <v>740</v>
      </c>
      <c r="D2" s="59" t="s">
        <v>39</v>
      </c>
      <c r="E2" s="59" t="s">
        <v>73</v>
      </c>
      <c r="F2" s="59" t="s">
        <v>82</v>
      </c>
      <c r="G2" s="59" t="s">
        <v>83</v>
      </c>
      <c r="H2" s="59" t="s">
        <v>84</v>
      </c>
      <c r="I2" s="59" t="s">
        <v>111</v>
      </c>
      <c r="J2" s="59" t="s">
        <v>85</v>
      </c>
      <c r="K2" s="59" t="s">
        <v>60</v>
      </c>
      <c r="L2" s="59" t="s">
        <v>40</v>
      </c>
      <c r="M2" s="59" t="s">
        <v>61</v>
      </c>
      <c r="N2" s="59" t="s">
        <v>62</v>
      </c>
      <c r="O2" s="59" t="s">
        <v>75</v>
      </c>
      <c r="P2" s="59" t="s">
        <v>76</v>
      </c>
      <c r="Q2" s="59" t="s">
        <v>41</v>
      </c>
      <c r="R2" s="59" t="s">
        <v>42</v>
      </c>
      <c r="S2" s="59" t="s">
        <v>63</v>
      </c>
      <c r="T2" s="59" t="s">
        <v>43</v>
      </c>
      <c r="U2" s="59" t="s">
        <v>64</v>
      </c>
      <c r="V2" s="59" t="s">
        <v>77</v>
      </c>
      <c r="W2" s="59" t="s">
        <v>44</v>
      </c>
      <c r="X2" s="59" t="s">
        <v>45</v>
      </c>
      <c r="Y2" s="59" t="s">
        <v>46</v>
      </c>
      <c r="Z2" s="59" t="s">
        <v>70</v>
      </c>
      <c r="AA2" s="59" t="s">
        <v>92</v>
      </c>
      <c r="AB2" s="59" t="s">
        <v>71</v>
      </c>
      <c r="AC2" s="59" t="s">
        <v>72</v>
      </c>
      <c r="AD2" s="59" t="s">
        <v>47</v>
      </c>
      <c r="AE2" s="59" t="s">
        <v>95</v>
      </c>
      <c r="AF2" s="59" t="s">
        <v>48</v>
      </c>
      <c r="AG2" s="59" t="s">
        <v>49</v>
      </c>
      <c r="AH2" s="59" t="s">
        <v>50</v>
      </c>
      <c r="AI2" s="59" t="s">
        <v>65</v>
      </c>
      <c r="AJ2" s="59" t="s">
        <v>66</v>
      </c>
      <c r="AK2" s="59" t="s">
        <v>51</v>
      </c>
      <c r="AL2" s="59" t="s">
        <v>79</v>
      </c>
      <c r="AM2" s="59" t="s">
        <v>52</v>
      </c>
      <c r="AN2" s="59" t="s">
        <v>53</v>
      </c>
      <c r="AO2" s="59" t="s">
        <v>54</v>
      </c>
      <c r="AP2" s="59" t="s">
        <v>78</v>
      </c>
      <c r="AQ2" s="59" t="s">
        <v>67</v>
      </c>
      <c r="AR2" s="59" t="s">
        <v>68</v>
      </c>
      <c r="AS2" s="59" t="s">
        <v>55</v>
      </c>
      <c r="AT2" s="59" t="s">
        <v>56</v>
      </c>
      <c r="AU2" s="59" t="s">
        <v>57</v>
      </c>
      <c r="AV2" s="59" t="s">
        <v>97</v>
      </c>
      <c r="AW2" s="59" t="s">
        <v>98</v>
      </c>
      <c r="AX2" s="59" t="s">
        <v>96</v>
      </c>
      <c r="AY2" s="59" t="s">
        <v>99</v>
      </c>
      <c r="AZ2" s="59" t="s">
        <v>100</v>
      </c>
      <c r="BA2" s="59" t="s">
        <v>59</v>
      </c>
      <c r="BB2" s="59" t="s">
        <v>58</v>
      </c>
      <c r="BC2" s="59" t="s">
        <v>101</v>
      </c>
      <c r="BD2" s="59" t="s">
        <v>102</v>
      </c>
      <c r="BE2" s="59" t="s">
        <v>103</v>
      </c>
      <c r="BF2" s="59" t="s">
        <v>104</v>
      </c>
      <c r="BG2" s="59" t="s">
        <v>105</v>
      </c>
      <c r="BH2" s="59" t="s">
        <v>108</v>
      </c>
      <c r="BI2" s="59" t="s">
        <v>74</v>
      </c>
      <c r="BJ2" s="59" t="s">
        <v>110</v>
      </c>
      <c r="BK2" s="59" t="s">
        <v>69</v>
      </c>
      <c r="BL2" s="11"/>
    </row>
    <row r="3" spans="1:63" s="3" customFormat="1" ht="17.25" customHeight="1">
      <c r="A3" s="10" t="s">
        <v>112</v>
      </c>
      <c r="B3" s="10" t="s">
        <v>113</v>
      </c>
      <c r="C3" s="10" t="s">
        <v>1230</v>
      </c>
      <c r="D3" s="36">
        <v>482408845</v>
      </c>
      <c r="E3" s="36">
        <v>546383100</v>
      </c>
      <c r="F3" s="37">
        <f aca="true" t="shared" si="0" ref="F3:F66">D3+E3</f>
        <v>1028791945</v>
      </c>
      <c r="G3" s="38">
        <v>0</v>
      </c>
      <c r="H3" s="38">
        <f aca="true" t="shared" si="1" ref="H3:H66">F3-G3</f>
        <v>1028791945</v>
      </c>
      <c r="I3" s="17">
        <v>1648926</v>
      </c>
      <c r="J3" s="37">
        <f aca="true" t="shared" si="2" ref="J3:J34">H3+I3</f>
        <v>1030440871</v>
      </c>
      <c r="K3" s="39">
        <v>1.96</v>
      </c>
      <c r="L3" s="40">
        <v>105.25</v>
      </c>
      <c r="M3" s="41">
        <v>0</v>
      </c>
      <c r="N3" s="41">
        <v>0</v>
      </c>
      <c r="O3" s="21">
        <v>-49758827</v>
      </c>
      <c r="P3" s="37">
        <f aca="true" t="shared" si="3" ref="P3:P66">J3-M3+N3+O3</f>
        <v>980682044</v>
      </c>
      <c r="Q3" s="42">
        <v>2634963.51</v>
      </c>
      <c r="R3" s="23">
        <v>0</v>
      </c>
      <c r="S3" s="24">
        <v>-18784.73</v>
      </c>
      <c r="T3" s="25">
        <f aca="true" t="shared" si="4" ref="T3:T66">Q3+S3</f>
        <v>2616178.78</v>
      </c>
      <c r="U3" s="4">
        <v>0</v>
      </c>
      <c r="V3" s="43">
        <f aca="true" t="shared" si="5" ref="V3:V66">T3-U3</f>
        <v>2616178.78</v>
      </c>
      <c r="W3" s="27">
        <v>0</v>
      </c>
      <c r="X3" s="27">
        <v>171685.12</v>
      </c>
      <c r="Y3" s="44">
        <v>49034.1</v>
      </c>
      <c r="Z3" s="23">
        <v>10194630</v>
      </c>
      <c r="AA3" s="23">
        <v>0</v>
      </c>
      <c r="AB3" s="23">
        <v>0</v>
      </c>
      <c r="AC3" s="23">
        <v>7161186.59</v>
      </c>
      <c r="AD3" s="23">
        <v>0</v>
      </c>
      <c r="AE3" s="45">
        <f aca="true" t="shared" si="6" ref="AE3:AE66">SUM(V3+W3+X3+Y3+Z3+AA3+AB3+AC3+AD3)</f>
        <v>20192714.59</v>
      </c>
      <c r="AF3" s="30">
        <v>21759000</v>
      </c>
      <c r="AG3" s="30">
        <v>16376100</v>
      </c>
      <c r="AH3" s="30">
        <v>11460500</v>
      </c>
      <c r="AI3" s="30">
        <v>13105900</v>
      </c>
      <c r="AJ3" s="30">
        <v>0</v>
      </c>
      <c r="AK3" s="30">
        <v>38075400</v>
      </c>
      <c r="AL3" s="46">
        <f aca="true" t="shared" si="7" ref="AL3:AL66">SUM(AF3:AK3)</f>
        <v>100776900</v>
      </c>
      <c r="AM3" s="30">
        <v>573300</v>
      </c>
      <c r="AN3" s="30">
        <v>1623469.13</v>
      </c>
      <c r="AO3" s="30">
        <v>725000</v>
      </c>
      <c r="AP3" s="37">
        <f aca="true" t="shared" si="8" ref="AP3:AP34">SUM(AM3:AO3)</f>
        <v>2921769.13</v>
      </c>
      <c r="AQ3" s="30">
        <v>18500</v>
      </c>
      <c r="AR3" s="30">
        <v>110000</v>
      </c>
      <c r="AS3" s="30">
        <v>0</v>
      </c>
      <c r="AT3" s="30">
        <v>0</v>
      </c>
      <c r="AU3" s="30">
        <v>0</v>
      </c>
      <c r="AV3" s="30">
        <v>0</v>
      </c>
      <c r="AW3" s="30">
        <v>0</v>
      </c>
      <c r="AX3" s="30">
        <v>0</v>
      </c>
      <c r="AY3" s="30">
        <v>0</v>
      </c>
      <c r="AZ3" s="30">
        <v>0</v>
      </c>
      <c r="BA3" s="30">
        <v>0</v>
      </c>
      <c r="BB3" s="30">
        <v>0</v>
      </c>
      <c r="BC3" s="30">
        <v>0</v>
      </c>
      <c r="BD3" s="30">
        <v>0</v>
      </c>
      <c r="BE3" s="30">
        <v>0</v>
      </c>
      <c r="BF3" s="30">
        <v>0</v>
      </c>
      <c r="BG3" s="30">
        <v>0</v>
      </c>
      <c r="BH3" s="30">
        <f aca="true" t="shared" si="9" ref="BH3:BH66">SUM(AS3:BG3)</f>
        <v>0</v>
      </c>
      <c r="BI3" s="4"/>
      <c r="BJ3" s="4"/>
      <c r="BK3" s="4"/>
    </row>
    <row r="4" spans="1:63" s="3" customFormat="1" ht="17.25" customHeight="1">
      <c r="A4" s="6" t="s">
        <v>114</v>
      </c>
      <c r="B4" s="7" t="s">
        <v>115</v>
      </c>
      <c r="C4" s="6" t="s">
        <v>1230</v>
      </c>
      <c r="D4" s="36">
        <v>8324419900</v>
      </c>
      <c r="E4" s="36">
        <v>12163121000</v>
      </c>
      <c r="F4" s="37">
        <f t="shared" si="0"/>
        <v>20487540900</v>
      </c>
      <c r="G4" s="38">
        <v>16504000</v>
      </c>
      <c r="H4" s="38">
        <f t="shared" si="1"/>
        <v>20471036900</v>
      </c>
      <c r="I4" s="17">
        <v>9817552</v>
      </c>
      <c r="J4" s="37">
        <f t="shared" si="2"/>
        <v>20480854452</v>
      </c>
      <c r="K4" s="39">
        <v>1.809</v>
      </c>
      <c r="L4" s="40">
        <v>102.16</v>
      </c>
      <c r="M4" s="41">
        <v>0</v>
      </c>
      <c r="N4" s="41">
        <v>0</v>
      </c>
      <c r="O4" s="21">
        <v>-337684101</v>
      </c>
      <c r="P4" s="37">
        <f t="shared" si="3"/>
        <v>20143170351</v>
      </c>
      <c r="Q4" s="42">
        <v>54122046.19</v>
      </c>
      <c r="R4" s="23">
        <v>0</v>
      </c>
      <c r="S4" s="24">
        <v>-2286053.14</v>
      </c>
      <c r="T4" s="25">
        <f t="shared" si="4"/>
        <v>51835993.05</v>
      </c>
      <c r="U4" s="4">
        <v>0</v>
      </c>
      <c r="V4" s="43">
        <f t="shared" si="5"/>
        <v>51835993.05</v>
      </c>
      <c r="W4" s="27">
        <v>0</v>
      </c>
      <c r="X4" s="27">
        <v>0</v>
      </c>
      <c r="Y4" s="44">
        <v>1007158.52</v>
      </c>
      <c r="Z4" s="23">
        <v>119676154.5</v>
      </c>
      <c r="AA4" s="23">
        <v>0</v>
      </c>
      <c r="AB4" s="23">
        <v>0</v>
      </c>
      <c r="AC4" s="23">
        <v>197959872</v>
      </c>
      <c r="AD4" s="23">
        <v>0</v>
      </c>
      <c r="AE4" s="45">
        <f t="shared" si="6"/>
        <v>370479178.07</v>
      </c>
      <c r="AF4" s="30">
        <v>154073600</v>
      </c>
      <c r="AG4" s="30">
        <v>0</v>
      </c>
      <c r="AH4" s="30">
        <v>2121415600</v>
      </c>
      <c r="AI4" s="30">
        <v>216147000</v>
      </c>
      <c r="AJ4" s="30">
        <v>0</v>
      </c>
      <c r="AK4" s="30">
        <v>2124197300</v>
      </c>
      <c r="AL4" s="46">
        <f t="shared" si="7"/>
        <v>4615833500</v>
      </c>
      <c r="AM4" s="30">
        <v>0</v>
      </c>
      <c r="AN4" s="30">
        <v>26154511</v>
      </c>
      <c r="AO4" s="30">
        <v>150000</v>
      </c>
      <c r="AP4" s="37">
        <f t="shared" si="8"/>
        <v>26304511</v>
      </c>
      <c r="AQ4" s="30">
        <v>63500</v>
      </c>
      <c r="AR4" s="30">
        <v>135750</v>
      </c>
      <c r="AS4" s="30">
        <v>0</v>
      </c>
      <c r="AT4" s="30">
        <v>0</v>
      </c>
      <c r="AU4" s="30">
        <v>0</v>
      </c>
      <c r="AV4" s="30">
        <v>0</v>
      </c>
      <c r="AW4" s="30">
        <v>0</v>
      </c>
      <c r="AX4" s="30">
        <v>0</v>
      </c>
      <c r="AY4" s="30">
        <v>0</v>
      </c>
      <c r="AZ4" s="30">
        <v>0</v>
      </c>
      <c r="BA4" s="30">
        <v>30000</v>
      </c>
      <c r="BB4" s="30">
        <v>149200</v>
      </c>
      <c r="BC4" s="30">
        <v>2281800</v>
      </c>
      <c r="BD4" s="30">
        <v>8099200</v>
      </c>
      <c r="BE4" s="30">
        <v>0</v>
      </c>
      <c r="BF4" s="30">
        <v>0</v>
      </c>
      <c r="BG4" s="30">
        <v>5943800</v>
      </c>
      <c r="BH4" s="30">
        <f t="shared" si="9"/>
        <v>16504000</v>
      </c>
      <c r="BI4" s="4"/>
      <c r="BJ4" s="4"/>
      <c r="BK4" s="4"/>
    </row>
    <row r="5" spans="1:63" s="3" customFormat="1" ht="17.25" customHeight="1">
      <c r="A5" s="6" t="s">
        <v>116</v>
      </c>
      <c r="B5" s="6" t="s">
        <v>117</v>
      </c>
      <c r="C5" s="6" t="s">
        <v>1230</v>
      </c>
      <c r="D5" s="36">
        <v>3368495400</v>
      </c>
      <c r="E5" s="36">
        <v>1293079200</v>
      </c>
      <c r="F5" s="37">
        <f t="shared" si="0"/>
        <v>4661574600</v>
      </c>
      <c r="G5" s="38">
        <v>0</v>
      </c>
      <c r="H5" s="38">
        <f t="shared" si="1"/>
        <v>4661574600</v>
      </c>
      <c r="I5" s="17">
        <v>1948692</v>
      </c>
      <c r="J5" s="37">
        <f t="shared" si="2"/>
        <v>4663523292</v>
      </c>
      <c r="K5" s="39">
        <v>1.091</v>
      </c>
      <c r="L5" s="40">
        <v>107.36</v>
      </c>
      <c r="M5" s="41">
        <v>0</v>
      </c>
      <c r="N5" s="41">
        <v>0</v>
      </c>
      <c r="O5" s="21">
        <v>-316912033</v>
      </c>
      <c r="P5" s="37">
        <f t="shared" si="3"/>
        <v>4346611259</v>
      </c>
      <c r="Q5" s="42">
        <v>11678772.07</v>
      </c>
      <c r="R5" s="23">
        <v>0</v>
      </c>
      <c r="S5" s="24">
        <v>-166440.8</v>
      </c>
      <c r="T5" s="25">
        <f t="shared" si="4"/>
        <v>11512331.27</v>
      </c>
      <c r="U5" s="4">
        <v>0</v>
      </c>
      <c r="V5" s="43">
        <f t="shared" si="5"/>
        <v>11512331.27</v>
      </c>
      <c r="W5" s="27">
        <v>1254945.06</v>
      </c>
      <c r="X5" s="27">
        <v>760948.45</v>
      </c>
      <c r="Y5" s="44">
        <v>217330.56</v>
      </c>
      <c r="Z5" s="23">
        <v>15451298</v>
      </c>
      <c r="AA5" s="23">
        <v>0</v>
      </c>
      <c r="AB5" s="23">
        <v>1539204</v>
      </c>
      <c r="AC5" s="23">
        <v>20126257.26</v>
      </c>
      <c r="AD5" s="23">
        <v>0</v>
      </c>
      <c r="AE5" s="45">
        <f t="shared" si="6"/>
        <v>50862314.6</v>
      </c>
      <c r="AF5" s="30">
        <v>29658300</v>
      </c>
      <c r="AG5" s="30">
        <v>0</v>
      </c>
      <c r="AH5" s="30">
        <v>181384700</v>
      </c>
      <c r="AI5" s="30">
        <v>6589700</v>
      </c>
      <c r="AJ5" s="30">
        <v>0</v>
      </c>
      <c r="AK5" s="30">
        <v>14135000</v>
      </c>
      <c r="AL5" s="46">
        <f t="shared" si="7"/>
        <v>231767700</v>
      </c>
      <c r="AM5" s="30">
        <v>1345000</v>
      </c>
      <c r="AN5" s="30">
        <v>3251272.22</v>
      </c>
      <c r="AO5" s="30">
        <v>302000</v>
      </c>
      <c r="AP5" s="37">
        <f t="shared" si="8"/>
        <v>4898272.220000001</v>
      </c>
      <c r="AQ5" s="30">
        <v>24750</v>
      </c>
      <c r="AR5" s="30">
        <v>135500</v>
      </c>
      <c r="AS5" s="30">
        <v>0</v>
      </c>
      <c r="AT5" s="30">
        <v>0</v>
      </c>
      <c r="AU5" s="30">
        <v>0</v>
      </c>
      <c r="AV5" s="30">
        <v>0</v>
      </c>
      <c r="AW5" s="30">
        <v>0</v>
      </c>
      <c r="AX5" s="30">
        <v>0</v>
      </c>
      <c r="AY5" s="30">
        <v>0</v>
      </c>
      <c r="AZ5" s="30">
        <v>0</v>
      </c>
      <c r="BA5" s="30">
        <v>0</v>
      </c>
      <c r="BB5" s="30">
        <v>0</v>
      </c>
      <c r="BC5" s="30">
        <v>0</v>
      </c>
      <c r="BD5" s="30">
        <v>0</v>
      </c>
      <c r="BE5" s="30">
        <v>0</v>
      </c>
      <c r="BF5" s="30">
        <v>0</v>
      </c>
      <c r="BG5" s="30"/>
      <c r="BH5" s="30">
        <f t="shared" si="9"/>
        <v>0</v>
      </c>
      <c r="BI5" s="4"/>
      <c r="BJ5" s="4"/>
      <c r="BK5" s="4"/>
    </row>
    <row r="6" spans="1:63" s="3" customFormat="1" ht="17.25" customHeight="1">
      <c r="A6" s="6" t="s">
        <v>118</v>
      </c>
      <c r="B6" s="6" t="s">
        <v>149</v>
      </c>
      <c r="C6" s="6" t="s">
        <v>1230</v>
      </c>
      <c r="D6" s="36">
        <v>99480700</v>
      </c>
      <c r="E6" s="36">
        <v>203231100</v>
      </c>
      <c r="F6" s="37">
        <f t="shared" si="0"/>
        <v>302711800</v>
      </c>
      <c r="G6" s="38">
        <v>0</v>
      </c>
      <c r="H6" s="38">
        <f t="shared" si="1"/>
        <v>302711800</v>
      </c>
      <c r="I6" s="17">
        <v>1751034</v>
      </c>
      <c r="J6" s="37">
        <f t="shared" si="2"/>
        <v>304462834</v>
      </c>
      <c r="K6" s="39">
        <v>2.335</v>
      </c>
      <c r="L6" s="40">
        <v>98.73</v>
      </c>
      <c r="M6" s="41">
        <v>0</v>
      </c>
      <c r="N6" s="41">
        <v>0</v>
      </c>
      <c r="O6" s="21">
        <v>5989068</v>
      </c>
      <c r="P6" s="37">
        <f t="shared" si="3"/>
        <v>310451902</v>
      </c>
      <c r="Q6" s="42">
        <v>834143.38</v>
      </c>
      <c r="R6" s="23">
        <v>0</v>
      </c>
      <c r="S6" s="24">
        <v>-3030.94</v>
      </c>
      <c r="T6" s="25">
        <f t="shared" si="4"/>
        <v>831112.4400000001</v>
      </c>
      <c r="U6" s="4">
        <v>0</v>
      </c>
      <c r="V6" s="43">
        <f t="shared" si="5"/>
        <v>831112.4400000001</v>
      </c>
      <c r="W6" s="27">
        <v>89633.06</v>
      </c>
      <c r="X6" s="27">
        <v>54349.9</v>
      </c>
      <c r="Y6" s="44">
        <v>15522.6</v>
      </c>
      <c r="Z6" s="23">
        <v>0</v>
      </c>
      <c r="AA6" s="23">
        <v>3666640.49</v>
      </c>
      <c r="AB6" s="23">
        <v>0</v>
      </c>
      <c r="AC6" s="23">
        <v>2449703.69</v>
      </c>
      <c r="AD6" s="23">
        <v>0</v>
      </c>
      <c r="AE6" s="45">
        <f t="shared" si="6"/>
        <v>7106962.18</v>
      </c>
      <c r="AF6" s="30">
        <v>6559700</v>
      </c>
      <c r="AG6" s="30">
        <v>2214800</v>
      </c>
      <c r="AH6" s="30">
        <v>5395300</v>
      </c>
      <c r="AI6" s="30">
        <v>5369800</v>
      </c>
      <c r="AJ6" s="30">
        <v>274800</v>
      </c>
      <c r="AK6" s="30">
        <v>26282200</v>
      </c>
      <c r="AL6" s="46">
        <f t="shared" si="7"/>
        <v>46096600</v>
      </c>
      <c r="AM6" s="30">
        <v>70000</v>
      </c>
      <c r="AN6" s="30">
        <v>785385.9</v>
      </c>
      <c r="AO6" s="30">
        <v>220000</v>
      </c>
      <c r="AP6" s="37">
        <f t="shared" si="8"/>
        <v>1075385.9</v>
      </c>
      <c r="AQ6" s="30">
        <v>22250</v>
      </c>
      <c r="AR6" s="30">
        <v>39000</v>
      </c>
      <c r="AS6" s="30">
        <v>0</v>
      </c>
      <c r="AT6" s="30">
        <v>0</v>
      </c>
      <c r="AU6" s="30">
        <v>0</v>
      </c>
      <c r="AV6" s="30">
        <v>0</v>
      </c>
      <c r="AW6" s="30">
        <v>0</v>
      </c>
      <c r="AX6" s="30">
        <v>0</v>
      </c>
      <c r="AY6" s="30">
        <v>0</v>
      </c>
      <c r="AZ6" s="30">
        <v>0</v>
      </c>
      <c r="BA6" s="30">
        <v>0</v>
      </c>
      <c r="BB6" s="30">
        <v>0</v>
      </c>
      <c r="BC6" s="30">
        <v>0</v>
      </c>
      <c r="BD6" s="30">
        <v>0</v>
      </c>
      <c r="BE6" s="30">
        <v>0</v>
      </c>
      <c r="BF6" s="30">
        <v>0</v>
      </c>
      <c r="BG6" s="30"/>
      <c r="BH6" s="30">
        <f t="shared" si="9"/>
        <v>0</v>
      </c>
      <c r="BI6" s="4"/>
      <c r="BJ6" s="4"/>
      <c r="BK6" s="4"/>
    </row>
    <row r="7" spans="1:63" s="3" customFormat="1" ht="17.25" customHeight="1">
      <c r="A7" s="6" t="s">
        <v>119</v>
      </c>
      <c r="B7" s="6" t="s">
        <v>741</v>
      </c>
      <c r="C7" s="6" t="s">
        <v>1230</v>
      </c>
      <c r="D7" s="36">
        <v>222049800</v>
      </c>
      <c r="E7" s="36">
        <v>438078400</v>
      </c>
      <c r="F7" s="37">
        <f t="shared" si="0"/>
        <v>660128200</v>
      </c>
      <c r="G7" s="38">
        <v>0</v>
      </c>
      <c r="H7" s="38">
        <f t="shared" si="1"/>
        <v>660128200</v>
      </c>
      <c r="I7" s="17">
        <v>1724892</v>
      </c>
      <c r="J7" s="37">
        <f t="shared" si="2"/>
        <v>661853092</v>
      </c>
      <c r="K7" s="39">
        <v>1.8659999999999999</v>
      </c>
      <c r="L7" s="40">
        <v>99.34</v>
      </c>
      <c r="M7" s="41">
        <v>0</v>
      </c>
      <c r="N7" s="41">
        <v>0</v>
      </c>
      <c r="O7" s="21">
        <v>6997830</v>
      </c>
      <c r="P7" s="37">
        <f t="shared" si="3"/>
        <v>668850922</v>
      </c>
      <c r="Q7" s="42">
        <v>1797114.33</v>
      </c>
      <c r="R7" s="23">
        <v>0</v>
      </c>
      <c r="S7" s="24">
        <v>-2115.82</v>
      </c>
      <c r="T7" s="25">
        <f t="shared" si="4"/>
        <v>1794998.51</v>
      </c>
      <c r="U7" s="4">
        <v>0</v>
      </c>
      <c r="V7" s="43">
        <f t="shared" si="5"/>
        <v>1794998.51</v>
      </c>
      <c r="W7" s="27">
        <v>193109.33</v>
      </c>
      <c r="X7" s="27">
        <v>117093.8</v>
      </c>
      <c r="Y7" s="44">
        <v>33442.55</v>
      </c>
      <c r="Z7" s="23">
        <v>0</v>
      </c>
      <c r="AA7" s="23">
        <v>7873235.55</v>
      </c>
      <c r="AB7" s="23">
        <v>0</v>
      </c>
      <c r="AC7" s="23">
        <v>2336889.35</v>
      </c>
      <c r="AD7" s="23">
        <v>0</v>
      </c>
      <c r="AE7" s="45">
        <f t="shared" si="6"/>
        <v>12348769.09</v>
      </c>
      <c r="AF7" s="30">
        <v>20771100</v>
      </c>
      <c r="AG7" s="30">
        <v>18252400</v>
      </c>
      <c r="AH7" s="30">
        <v>17682300</v>
      </c>
      <c r="AI7" s="30">
        <v>3659900</v>
      </c>
      <c r="AJ7" s="30">
        <v>355700</v>
      </c>
      <c r="AK7" s="30">
        <v>7912100</v>
      </c>
      <c r="AL7" s="46">
        <f t="shared" si="7"/>
        <v>68633500</v>
      </c>
      <c r="AM7" s="30">
        <v>185000</v>
      </c>
      <c r="AN7" s="30">
        <v>1862700</v>
      </c>
      <c r="AO7" s="30">
        <v>75000</v>
      </c>
      <c r="AP7" s="37">
        <f t="shared" si="8"/>
        <v>2122700</v>
      </c>
      <c r="AQ7" s="30">
        <v>30750</v>
      </c>
      <c r="AR7" s="30">
        <v>59250</v>
      </c>
      <c r="AS7" s="30">
        <v>0</v>
      </c>
      <c r="AT7" s="30">
        <v>0</v>
      </c>
      <c r="AU7" s="30">
        <v>0</v>
      </c>
      <c r="AV7" s="30">
        <v>0</v>
      </c>
      <c r="AW7" s="30">
        <v>0</v>
      </c>
      <c r="AX7" s="30">
        <v>0</v>
      </c>
      <c r="AY7" s="30">
        <v>0</v>
      </c>
      <c r="AZ7" s="30">
        <v>0</v>
      </c>
      <c r="BA7" s="30">
        <v>0</v>
      </c>
      <c r="BB7" s="30">
        <v>0</v>
      </c>
      <c r="BC7" s="30">
        <v>0</v>
      </c>
      <c r="BD7" s="30">
        <v>0</v>
      </c>
      <c r="BE7" s="30">
        <v>0</v>
      </c>
      <c r="BF7" s="30">
        <v>0</v>
      </c>
      <c r="BG7" s="30"/>
      <c r="BH7" s="30">
        <f t="shared" si="9"/>
        <v>0</v>
      </c>
      <c r="BI7" s="4"/>
      <c r="BJ7" s="4"/>
      <c r="BK7" s="4"/>
    </row>
    <row r="8" spans="1:63" s="3" customFormat="1" ht="17.25" customHeight="1">
      <c r="A8" s="6" t="s">
        <v>120</v>
      </c>
      <c r="B8" s="6" t="s">
        <v>121</v>
      </c>
      <c r="C8" s="6" t="s">
        <v>1230</v>
      </c>
      <c r="D8" s="36">
        <v>9904400</v>
      </c>
      <c r="E8" s="36">
        <v>22743200</v>
      </c>
      <c r="F8" s="37">
        <f t="shared" si="0"/>
        <v>32647600</v>
      </c>
      <c r="G8" s="38">
        <v>0</v>
      </c>
      <c r="H8" s="38">
        <f t="shared" si="1"/>
        <v>32647600</v>
      </c>
      <c r="I8" s="17">
        <v>79280</v>
      </c>
      <c r="J8" s="37">
        <f t="shared" si="2"/>
        <v>32726880</v>
      </c>
      <c r="K8" s="39">
        <v>3.2159999999999997</v>
      </c>
      <c r="L8" s="40">
        <v>57.75</v>
      </c>
      <c r="M8" s="41">
        <v>0</v>
      </c>
      <c r="N8" s="41">
        <v>0</v>
      </c>
      <c r="O8" s="21">
        <v>23995558</v>
      </c>
      <c r="P8" s="37">
        <f t="shared" si="3"/>
        <v>56722438</v>
      </c>
      <c r="Q8" s="42">
        <v>152405.72</v>
      </c>
      <c r="R8" s="23">
        <v>0</v>
      </c>
      <c r="S8" s="24">
        <v>0</v>
      </c>
      <c r="T8" s="25">
        <f t="shared" si="4"/>
        <v>152405.72</v>
      </c>
      <c r="U8" s="4">
        <v>0</v>
      </c>
      <c r="V8" s="43">
        <f t="shared" si="5"/>
        <v>152405.72</v>
      </c>
      <c r="W8" s="27">
        <v>16376.79</v>
      </c>
      <c r="X8" s="27">
        <v>9930.23</v>
      </c>
      <c r="Y8" s="44">
        <v>2836.12</v>
      </c>
      <c r="Z8" s="23">
        <v>786464</v>
      </c>
      <c r="AA8" s="23">
        <v>0</v>
      </c>
      <c r="AB8" s="23">
        <v>0</v>
      </c>
      <c r="AC8" s="23">
        <v>84275.43</v>
      </c>
      <c r="AD8" s="23">
        <v>0</v>
      </c>
      <c r="AE8" s="45">
        <f t="shared" si="6"/>
        <v>1052288.29</v>
      </c>
      <c r="AF8" s="30">
        <v>0</v>
      </c>
      <c r="AG8" s="30">
        <v>2220600</v>
      </c>
      <c r="AH8" s="30">
        <v>1130100</v>
      </c>
      <c r="AI8" s="30">
        <v>193900</v>
      </c>
      <c r="AJ8" s="30">
        <v>53600</v>
      </c>
      <c r="AK8" s="30">
        <v>2775000</v>
      </c>
      <c r="AL8" s="46">
        <f t="shared" si="7"/>
        <v>6373200</v>
      </c>
      <c r="AM8" s="30">
        <v>256587</v>
      </c>
      <c r="AN8" s="30">
        <v>147979.09</v>
      </c>
      <c r="AO8" s="30">
        <v>30000</v>
      </c>
      <c r="AP8" s="37">
        <f t="shared" si="8"/>
        <v>434566.08999999997</v>
      </c>
      <c r="AQ8" s="30">
        <v>1750</v>
      </c>
      <c r="AR8" s="30">
        <v>6250</v>
      </c>
      <c r="AS8" s="30">
        <v>0</v>
      </c>
      <c r="AT8" s="30">
        <v>0</v>
      </c>
      <c r="AU8" s="30">
        <v>0</v>
      </c>
      <c r="AV8" s="30">
        <v>0</v>
      </c>
      <c r="AW8" s="30">
        <v>0</v>
      </c>
      <c r="AX8" s="30">
        <v>0</v>
      </c>
      <c r="AY8" s="30">
        <v>0</v>
      </c>
      <c r="AZ8" s="30">
        <v>0</v>
      </c>
      <c r="BA8" s="30">
        <v>0</v>
      </c>
      <c r="BB8" s="30">
        <v>0</v>
      </c>
      <c r="BC8" s="30">
        <v>0</v>
      </c>
      <c r="BD8" s="30">
        <v>0</v>
      </c>
      <c r="BE8" s="30">
        <v>0</v>
      </c>
      <c r="BF8" s="30">
        <v>0</v>
      </c>
      <c r="BG8" s="30"/>
      <c r="BH8" s="30">
        <f t="shared" si="9"/>
        <v>0</v>
      </c>
      <c r="BI8" s="4"/>
      <c r="BJ8" s="4"/>
      <c r="BK8" s="4"/>
    </row>
    <row r="9" spans="1:63" s="3" customFormat="1" ht="17.25" customHeight="1">
      <c r="A9" s="6" t="s">
        <v>122</v>
      </c>
      <c r="B9" s="6" t="s">
        <v>123</v>
      </c>
      <c r="C9" s="6" t="s">
        <v>1230</v>
      </c>
      <c r="D9" s="36">
        <v>101063700</v>
      </c>
      <c r="E9" s="36">
        <v>199962400</v>
      </c>
      <c r="F9" s="37">
        <f t="shared" si="0"/>
        <v>301026100</v>
      </c>
      <c r="G9" s="38">
        <v>2741000</v>
      </c>
      <c r="H9" s="38">
        <f t="shared" si="1"/>
        <v>298285100</v>
      </c>
      <c r="I9" s="17">
        <v>2179885</v>
      </c>
      <c r="J9" s="37">
        <f t="shared" si="2"/>
        <v>300464985</v>
      </c>
      <c r="K9" s="39">
        <v>2.7159999999999997</v>
      </c>
      <c r="L9" s="40">
        <v>96.92</v>
      </c>
      <c r="M9" s="41">
        <v>0</v>
      </c>
      <c r="N9" s="41">
        <v>0</v>
      </c>
      <c r="O9" s="21">
        <v>13187296</v>
      </c>
      <c r="P9" s="37">
        <f t="shared" si="3"/>
        <v>313652281</v>
      </c>
      <c r="Q9" s="42">
        <v>842742.38</v>
      </c>
      <c r="R9" s="23">
        <v>0</v>
      </c>
      <c r="S9" s="24">
        <v>-624.29</v>
      </c>
      <c r="T9" s="25">
        <f t="shared" si="4"/>
        <v>842118.09</v>
      </c>
      <c r="U9" s="4">
        <v>0</v>
      </c>
      <c r="V9" s="43">
        <f t="shared" si="5"/>
        <v>842118.09</v>
      </c>
      <c r="W9" s="27">
        <v>90557.07</v>
      </c>
      <c r="X9" s="27">
        <v>54910.18</v>
      </c>
      <c r="Y9" s="44">
        <v>15682.61</v>
      </c>
      <c r="Z9" s="23">
        <v>2305539.5</v>
      </c>
      <c r="AA9" s="23">
        <v>1242956.72</v>
      </c>
      <c r="AB9" s="23">
        <v>0</v>
      </c>
      <c r="AC9" s="23">
        <v>3608335</v>
      </c>
      <c r="AD9" s="23">
        <v>0</v>
      </c>
      <c r="AE9" s="45">
        <f t="shared" si="6"/>
        <v>8160099.17</v>
      </c>
      <c r="AF9" s="30">
        <v>6286500</v>
      </c>
      <c r="AG9" s="30">
        <v>1633700</v>
      </c>
      <c r="AH9" s="30">
        <v>28930614</v>
      </c>
      <c r="AI9" s="30">
        <v>8929800</v>
      </c>
      <c r="AJ9" s="30">
        <v>188200</v>
      </c>
      <c r="AK9" s="30">
        <v>8944900</v>
      </c>
      <c r="AL9" s="46">
        <f t="shared" si="7"/>
        <v>54913714</v>
      </c>
      <c r="AM9" s="30">
        <v>131145</v>
      </c>
      <c r="AN9" s="30">
        <v>2922608</v>
      </c>
      <c r="AO9" s="30">
        <v>10000</v>
      </c>
      <c r="AP9" s="37">
        <f t="shared" si="8"/>
        <v>3063753</v>
      </c>
      <c r="AQ9" s="30">
        <v>19500</v>
      </c>
      <c r="AR9" s="30">
        <v>38000</v>
      </c>
      <c r="AS9" s="30">
        <v>0</v>
      </c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30">
        <v>0</v>
      </c>
      <c r="BB9" s="30">
        <v>2741000</v>
      </c>
      <c r="BC9" s="30">
        <v>0</v>
      </c>
      <c r="BD9" s="30">
        <v>0</v>
      </c>
      <c r="BE9" s="30">
        <v>0</v>
      </c>
      <c r="BF9" s="30">
        <v>0</v>
      </c>
      <c r="BG9" s="30"/>
      <c r="BH9" s="30">
        <f t="shared" si="9"/>
        <v>2741000</v>
      </c>
      <c r="BI9" s="4"/>
      <c r="BJ9" s="4"/>
      <c r="BK9" s="4"/>
    </row>
    <row r="10" spans="1:63" s="3" customFormat="1" ht="17.25" customHeight="1">
      <c r="A10" s="6" t="s">
        <v>124</v>
      </c>
      <c r="B10" s="6" t="s">
        <v>742</v>
      </c>
      <c r="C10" s="6" t="s">
        <v>1230</v>
      </c>
      <c r="D10" s="36">
        <v>741370500</v>
      </c>
      <c r="E10" s="36">
        <v>1829553100</v>
      </c>
      <c r="F10" s="37">
        <f t="shared" si="0"/>
        <v>2570923600</v>
      </c>
      <c r="G10" s="38">
        <v>0</v>
      </c>
      <c r="H10" s="38">
        <f t="shared" si="1"/>
        <v>2570923600</v>
      </c>
      <c r="I10" s="17">
        <v>6851792</v>
      </c>
      <c r="J10" s="37">
        <f t="shared" si="2"/>
        <v>2577775392</v>
      </c>
      <c r="K10" s="39">
        <v>3.98</v>
      </c>
      <c r="L10" s="40">
        <v>51.06</v>
      </c>
      <c r="M10" s="41">
        <v>0</v>
      </c>
      <c r="N10" s="41">
        <v>0</v>
      </c>
      <c r="O10" s="21">
        <v>2495706712</v>
      </c>
      <c r="P10" s="37">
        <f t="shared" si="3"/>
        <v>5073482104</v>
      </c>
      <c r="Q10" s="42">
        <v>13631778.32</v>
      </c>
      <c r="R10" s="23">
        <v>0</v>
      </c>
      <c r="S10" s="24">
        <v>-108467.31</v>
      </c>
      <c r="T10" s="25">
        <f t="shared" si="4"/>
        <v>13523311.01</v>
      </c>
      <c r="U10" s="4">
        <v>0</v>
      </c>
      <c r="V10" s="43">
        <f t="shared" si="5"/>
        <v>13523311.01</v>
      </c>
      <c r="W10" s="27">
        <v>1464805.79</v>
      </c>
      <c r="X10" s="27">
        <v>888199.5</v>
      </c>
      <c r="Y10" s="44">
        <v>253674.11</v>
      </c>
      <c r="Z10" s="23">
        <v>68257423</v>
      </c>
      <c r="AA10" s="23">
        <v>0</v>
      </c>
      <c r="AB10" s="23">
        <v>0</v>
      </c>
      <c r="AC10" s="23">
        <v>17671868</v>
      </c>
      <c r="AD10" s="23">
        <v>515555</v>
      </c>
      <c r="AE10" s="45">
        <f t="shared" si="6"/>
        <v>102574836.41</v>
      </c>
      <c r="AF10" s="30">
        <v>76848600</v>
      </c>
      <c r="AG10" s="30">
        <v>0</v>
      </c>
      <c r="AH10" s="30">
        <v>178475300</v>
      </c>
      <c r="AI10" s="30">
        <v>38886000</v>
      </c>
      <c r="AJ10" s="30">
        <v>5595700</v>
      </c>
      <c r="AK10" s="30">
        <v>42099700</v>
      </c>
      <c r="AL10" s="46">
        <f t="shared" si="7"/>
        <v>341905300</v>
      </c>
      <c r="AM10" s="30">
        <v>648753</v>
      </c>
      <c r="AN10" s="30">
        <v>15247997</v>
      </c>
      <c r="AO10" s="30">
        <v>82041</v>
      </c>
      <c r="AP10" s="37">
        <f t="shared" si="8"/>
        <v>15978791</v>
      </c>
      <c r="AQ10" s="30">
        <v>64250</v>
      </c>
      <c r="AR10" s="30">
        <v>274750</v>
      </c>
      <c r="AS10" s="30">
        <v>0</v>
      </c>
      <c r="AT10" s="30">
        <v>0</v>
      </c>
      <c r="AU10" s="30">
        <v>0</v>
      </c>
      <c r="AV10" s="30">
        <v>0</v>
      </c>
      <c r="AW10" s="30">
        <v>0</v>
      </c>
      <c r="AX10" s="30">
        <v>0</v>
      </c>
      <c r="AY10" s="30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  <c r="BG10" s="30"/>
      <c r="BH10" s="30">
        <f t="shared" si="9"/>
        <v>0</v>
      </c>
      <c r="BI10" s="4"/>
      <c r="BJ10" s="4"/>
      <c r="BK10" s="4"/>
    </row>
    <row r="11" spans="1:63" s="3" customFormat="1" ht="17.25" customHeight="1">
      <c r="A11" s="6" t="s">
        <v>125</v>
      </c>
      <c r="B11" s="6" t="s">
        <v>126</v>
      </c>
      <c r="C11" s="6" t="s">
        <v>1230</v>
      </c>
      <c r="D11" s="36">
        <v>39708500</v>
      </c>
      <c r="E11" s="36">
        <v>79288600</v>
      </c>
      <c r="F11" s="37">
        <f t="shared" si="0"/>
        <v>118997100</v>
      </c>
      <c r="G11" s="38">
        <v>0</v>
      </c>
      <c r="H11" s="38">
        <f t="shared" si="1"/>
        <v>118997100</v>
      </c>
      <c r="I11" s="17">
        <v>427499</v>
      </c>
      <c r="J11" s="37">
        <f t="shared" si="2"/>
        <v>119424599</v>
      </c>
      <c r="K11" s="39">
        <v>2.892</v>
      </c>
      <c r="L11" s="40">
        <v>55.66</v>
      </c>
      <c r="M11" s="41">
        <v>0</v>
      </c>
      <c r="N11" s="41">
        <v>0</v>
      </c>
      <c r="O11" s="21">
        <v>95374406</v>
      </c>
      <c r="P11" s="37">
        <f t="shared" si="3"/>
        <v>214799005</v>
      </c>
      <c r="Q11" s="42">
        <v>577136.64</v>
      </c>
      <c r="R11" s="23">
        <v>0</v>
      </c>
      <c r="S11" s="24">
        <v>-598.41</v>
      </c>
      <c r="T11" s="25">
        <f t="shared" si="4"/>
        <v>576538.23</v>
      </c>
      <c r="U11" s="4">
        <v>0</v>
      </c>
      <c r="V11" s="43">
        <f t="shared" si="5"/>
        <v>576538.23</v>
      </c>
      <c r="W11" s="27">
        <v>62016.35</v>
      </c>
      <c r="X11" s="27">
        <v>37604.23</v>
      </c>
      <c r="Y11" s="44">
        <v>10739.95</v>
      </c>
      <c r="Z11" s="23">
        <v>2430006</v>
      </c>
      <c r="AA11" s="23">
        <v>0</v>
      </c>
      <c r="AB11" s="23">
        <v>0</v>
      </c>
      <c r="AC11" s="23">
        <v>336777.54</v>
      </c>
      <c r="AD11" s="23">
        <v>0</v>
      </c>
      <c r="AE11" s="45">
        <f t="shared" si="6"/>
        <v>3453682.3</v>
      </c>
      <c r="AF11" s="30">
        <v>2704500</v>
      </c>
      <c r="AG11" s="30">
        <v>0</v>
      </c>
      <c r="AH11" s="30">
        <v>18118200</v>
      </c>
      <c r="AI11" s="30">
        <v>686500</v>
      </c>
      <c r="AJ11" s="30">
        <v>25600</v>
      </c>
      <c r="AK11" s="30">
        <v>1889900</v>
      </c>
      <c r="AL11" s="46">
        <f t="shared" si="7"/>
        <v>23424700</v>
      </c>
      <c r="AM11" s="30">
        <v>300000</v>
      </c>
      <c r="AN11" s="30">
        <v>693195.18</v>
      </c>
      <c r="AO11" s="30">
        <v>75000</v>
      </c>
      <c r="AP11" s="37">
        <f t="shared" si="8"/>
        <v>1068195.1800000002</v>
      </c>
      <c r="AQ11" s="30">
        <v>8000</v>
      </c>
      <c r="AR11" s="30">
        <v>19500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30"/>
      <c r="BH11" s="30">
        <f t="shared" si="9"/>
        <v>0</v>
      </c>
      <c r="BI11" s="4"/>
      <c r="BJ11" s="4"/>
      <c r="BK11" s="4"/>
    </row>
    <row r="12" spans="1:63" s="3" customFormat="1" ht="17.25" customHeight="1">
      <c r="A12" s="6" t="s">
        <v>127</v>
      </c>
      <c r="B12" s="6" t="s">
        <v>743</v>
      </c>
      <c r="C12" s="6" t="s">
        <v>1230</v>
      </c>
      <c r="D12" s="36">
        <v>25638300</v>
      </c>
      <c r="E12" s="36">
        <v>80214500</v>
      </c>
      <c r="F12" s="37">
        <f t="shared" si="0"/>
        <v>105852800</v>
      </c>
      <c r="G12" s="38">
        <v>0</v>
      </c>
      <c r="H12" s="38">
        <f t="shared" si="1"/>
        <v>105852800</v>
      </c>
      <c r="I12" s="17">
        <v>354702</v>
      </c>
      <c r="J12" s="37">
        <f t="shared" si="2"/>
        <v>106207502</v>
      </c>
      <c r="K12" s="39">
        <v>2.779</v>
      </c>
      <c r="L12" s="40">
        <v>51.02</v>
      </c>
      <c r="M12" s="41">
        <v>0</v>
      </c>
      <c r="N12" s="41">
        <v>0</v>
      </c>
      <c r="O12" s="21">
        <v>103222106</v>
      </c>
      <c r="P12" s="37">
        <f t="shared" si="3"/>
        <v>209429608</v>
      </c>
      <c r="Q12" s="42">
        <v>562709.78</v>
      </c>
      <c r="R12" s="23">
        <v>0</v>
      </c>
      <c r="S12" s="24">
        <v>0</v>
      </c>
      <c r="T12" s="25">
        <f t="shared" si="4"/>
        <v>562709.78</v>
      </c>
      <c r="U12" s="4">
        <v>0</v>
      </c>
      <c r="V12" s="43">
        <f t="shared" si="5"/>
        <v>562709.78</v>
      </c>
      <c r="W12" s="27">
        <v>60466.1</v>
      </c>
      <c r="X12" s="27">
        <v>36664.23</v>
      </c>
      <c r="Y12" s="44">
        <v>10471.48</v>
      </c>
      <c r="Z12" s="23">
        <v>1708638</v>
      </c>
      <c r="AA12" s="23">
        <v>0</v>
      </c>
      <c r="AB12" s="23">
        <v>0</v>
      </c>
      <c r="AC12" s="23">
        <v>571684.57</v>
      </c>
      <c r="AD12" s="23">
        <v>0</v>
      </c>
      <c r="AE12" s="45">
        <f t="shared" si="6"/>
        <v>2950634.1599999997</v>
      </c>
      <c r="AF12" s="30">
        <v>1738100</v>
      </c>
      <c r="AG12" s="30">
        <v>0</v>
      </c>
      <c r="AH12" s="30">
        <v>2480400</v>
      </c>
      <c r="AI12" s="30">
        <v>1012900</v>
      </c>
      <c r="AJ12" s="30">
        <v>0</v>
      </c>
      <c r="AK12" s="30">
        <v>510400</v>
      </c>
      <c r="AL12" s="46">
        <f t="shared" si="7"/>
        <v>5741800</v>
      </c>
      <c r="AM12" s="30">
        <v>258000</v>
      </c>
      <c r="AN12" s="30">
        <v>487625.89</v>
      </c>
      <c r="AO12" s="30">
        <v>95000</v>
      </c>
      <c r="AP12" s="37">
        <f t="shared" si="8"/>
        <v>840625.89</v>
      </c>
      <c r="AQ12" s="30">
        <v>5500</v>
      </c>
      <c r="AR12" s="30">
        <v>19750</v>
      </c>
      <c r="AS12" s="30">
        <v>0</v>
      </c>
      <c r="AT12" s="30">
        <v>0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30"/>
      <c r="BH12" s="30">
        <f t="shared" si="9"/>
        <v>0</v>
      </c>
      <c r="BI12" s="4"/>
      <c r="BJ12" s="4"/>
      <c r="BK12" s="4"/>
    </row>
    <row r="13" spans="1:63" s="3" customFormat="1" ht="17.25" customHeight="1">
      <c r="A13" s="6" t="s">
        <v>128</v>
      </c>
      <c r="B13" s="6" t="s">
        <v>744</v>
      </c>
      <c r="C13" s="6" t="s">
        <v>1230</v>
      </c>
      <c r="D13" s="36">
        <v>1408561600</v>
      </c>
      <c r="E13" s="36">
        <v>2268168200</v>
      </c>
      <c r="F13" s="37">
        <f t="shared" si="0"/>
        <v>3676729800</v>
      </c>
      <c r="G13" s="38">
        <v>0</v>
      </c>
      <c r="H13" s="38">
        <f t="shared" si="1"/>
        <v>3676729800</v>
      </c>
      <c r="I13" s="17">
        <v>10247088</v>
      </c>
      <c r="J13" s="37">
        <f t="shared" si="2"/>
        <v>3686976888</v>
      </c>
      <c r="K13" s="39">
        <v>1.9689999999999999</v>
      </c>
      <c r="L13" s="40">
        <v>97.14</v>
      </c>
      <c r="M13" s="41">
        <v>0</v>
      </c>
      <c r="N13" s="41">
        <v>0</v>
      </c>
      <c r="O13" s="21">
        <v>114727704</v>
      </c>
      <c r="P13" s="37">
        <f t="shared" si="3"/>
        <v>3801704592</v>
      </c>
      <c r="Q13" s="42">
        <v>10214679.61</v>
      </c>
      <c r="R13" s="23">
        <v>0</v>
      </c>
      <c r="S13" s="24">
        <v>-57398.25</v>
      </c>
      <c r="T13" s="25">
        <f t="shared" si="4"/>
        <v>10157281.36</v>
      </c>
      <c r="U13" s="4">
        <v>0</v>
      </c>
      <c r="V13" s="43">
        <f t="shared" si="5"/>
        <v>10157281.36</v>
      </c>
      <c r="W13" s="27">
        <v>1097620.68</v>
      </c>
      <c r="X13" s="27">
        <v>665553.25</v>
      </c>
      <c r="Y13" s="44">
        <v>190085.23</v>
      </c>
      <c r="Z13" s="23">
        <v>29280026</v>
      </c>
      <c r="AA13" s="23">
        <v>16120080.84</v>
      </c>
      <c r="AB13" s="23">
        <v>0</v>
      </c>
      <c r="AC13" s="23">
        <v>15081766</v>
      </c>
      <c r="AD13" s="23">
        <v>0</v>
      </c>
      <c r="AE13" s="45">
        <f t="shared" si="6"/>
        <v>72592413.36</v>
      </c>
      <c r="AF13" s="30">
        <v>382624500</v>
      </c>
      <c r="AG13" s="30">
        <v>15774200</v>
      </c>
      <c r="AH13" s="30">
        <v>101135720</v>
      </c>
      <c r="AI13" s="30">
        <v>70427300</v>
      </c>
      <c r="AJ13" s="30">
        <v>807000</v>
      </c>
      <c r="AK13" s="30">
        <v>232100200</v>
      </c>
      <c r="AL13" s="46">
        <f t="shared" si="7"/>
        <v>802868920</v>
      </c>
      <c r="AM13" s="30">
        <v>2535000</v>
      </c>
      <c r="AN13" s="30">
        <v>4997977.75</v>
      </c>
      <c r="AO13" s="30">
        <v>20164.91</v>
      </c>
      <c r="AP13" s="37">
        <f t="shared" si="8"/>
        <v>7553142.66</v>
      </c>
      <c r="AQ13" s="30">
        <v>65000</v>
      </c>
      <c r="AR13" s="30">
        <v>321750</v>
      </c>
      <c r="AS13" s="30">
        <v>0</v>
      </c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0"/>
      <c r="BH13" s="30">
        <f t="shared" si="9"/>
        <v>0</v>
      </c>
      <c r="BI13" s="4"/>
      <c r="BJ13" s="4"/>
      <c r="BK13" s="4"/>
    </row>
    <row r="14" spans="1:63" s="3" customFormat="1" ht="17.25" customHeight="1">
      <c r="A14" s="6" t="s">
        <v>129</v>
      </c>
      <c r="B14" s="6" t="s">
        <v>745</v>
      </c>
      <c r="C14" s="6" t="s">
        <v>1230</v>
      </c>
      <c r="D14" s="36">
        <v>343324900</v>
      </c>
      <c r="E14" s="36">
        <v>966744300</v>
      </c>
      <c r="F14" s="37">
        <f t="shared" si="0"/>
        <v>1310069200</v>
      </c>
      <c r="G14" s="38">
        <v>0</v>
      </c>
      <c r="H14" s="38">
        <f t="shared" si="1"/>
        <v>1310069200</v>
      </c>
      <c r="I14" s="17">
        <v>4177676</v>
      </c>
      <c r="J14" s="37">
        <f t="shared" si="2"/>
        <v>1314246876</v>
      </c>
      <c r="K14" s="39">
        <v>4.149</v>
      </c>
      <c r="L14" s="40">
        <v>49.6</v>
      </c>
      <c r="M14" s="41">
        <v>0</v>
      </c>
      <c r="N14" s="41">
        <v>0</v>
      </c>
      <c r="O14" s="21">
        <v>1339039479</v>
      </c>
      <c r="P14" s="37">
        <f t="shared" si="3"/>
        <v>2653286355</v>
      </c>
      <c r="Q14" s="42">
        <v>7129031.04</v>
      </c>
      <c r="R14" s="23">
        <v>0</v>
      </c>
      <c r="S14" s="24">
        <v>-36806.97</v>
      </c>
      <c r="T14" s="25">
        <f t="shared" si="4"/>
        <v>7092224.07</v>
      </c>
      <c r="U14" s="4">
        <v>0</v>
      </c>
      <c r="V14" s="43">
        <f t="shared" si="5"/>
        <v>7092224.07</v>
      </c>
      <c r="W14" s="27">
        <v>766051.62</v>
      </c>
      <c r="X14" s="27">
        <v>464503.04</v>
      </c>
      <c r="Y14" s="44">
        <v>132664.32</v>
      </c>
      <c r="Z14" s="23">
        <v>19390321</v>
      </c>
      <c r="AA14" s="23">
        <v>9505101.47</v>
      </c>
      <c r="AB14" s="23">
        <v>0</v>
      </c>
      <c r="AC14" s="23">
        <v>17173971.24</v>
      </c>
      <c r="AD14" s="23">
        <v>0</v>
      </c>
      <c r="AE14" s="45">
        <f t="shared" si="6"/>
        <v>54524836.760000005</v>
      </c>
      <c r="AF14" s="30">
        <v>72092500</v>
      </c>
      <c r="AG14" s="30">
        <v>321400</v>
      </c>
      <c r="AH14" s="30">
        <v>35231600</v>
      </c>
      <c r="AI14" s="30">
        <v>5385400</v>
      </c>
      <c r="AJ14" s="30">
        <v>3547100</v>
      </c>
      <c r="AK14" s="30">
        <v>93091600</v>
      </c>
      <c r="AL14" s="46">
        <f t="shared" si="7"/>
        <v>209669600</v>
      </c>
      <c r="AM14" s="30">
        <v>2803000</v>
      </c>
      <c r="AN14" s="30">
        <v>5704224.54</v>
      </c>
      <c r="AO14" s="30">
        <v>600000</v>
      </c>
      <c r="AP14" s="37">
        <f t="shared" si="8"/>
        <v>9107224.54</v>
      </c>
      <c r="AQ14" s="30">
        <v>49000</v>
      </c>
      <c r="AR14" s="30">
        <v>157250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/>
      <c r="BH14" s="30">
        <f t="shared" si="9"/>
        <v>0</v>
      </c>
      <c r="BI14" s="4"/>
      <c r="BJ14" s="4"/>
      <c r="BK14" s="4"/>
    </row>
    <row r="15" spans="1:63" s="3" customFormat="1" ht="17.25" customHeight="1">
      <c r="A15" s="6" t="s">
        <v>130</v>
      </c>
      <c r="B15" s="6" t="s">
        <v>131</v>
      </c>
      <c r="C15" s="6" t="s">
        <v>1230</v>
      </c>
      <c r="D15" s="36">
        <v>208477400</v>
      </c>
      <c r="E15" s="36">
        <v>640938000</v>
      </c>
      <c r="F15" s="37">
        <f t="shared" si="0"/>
        <v>849415400</v>
      </c>
      <c r="G15" s="38">
        <v>2592500</v>
      </c>
      <c r="H15" s="38">
        <f t="shared" si="1"/>
        <v>846822900</v>
      </c>
      <c r="I15" s="17">
        <v>3490780</v>
      </c>
      <c r="J15" s="37">
        <f t="shared" si="2"/>
        <v>850313680</v>
      </c>
      <c r="K15" s="39">
        <v>3.3649999999999998</v>
      </c>
      <c r="L15" s="40">
        <v>57.25</v>
      </c>
      <c r="M15" s="41">
        <v>0</v>
      </c>
      <c r="N15" s="41">
        <v>0</v>
      </c>
      <c r="O15" s="21">
        <v>645920883</v>
      </c>
      <c r="P15" s="37">
        <f t="shared" si="3"/>
        <v>1496234563</v>
      </c>
      <c r="Q15" s="42">
        <v>4020185.24</v>
      </c>
      <c r="R15" s="23">
        <v>0</v>
      </c>
      <c r="S15" s="24">
        <v>-15697.53</v>
      </c>
      <c r="T15" s="25">
        <f t="shared" si="4"/>
        <v>4004487.7100000004</v>
      </c>
      <c r="U15" s="4">
        <v>0</v>
      </c>
      <c r="V15" s="43">
        <f t="shared" si="5"/>
        <v>4004487.7100000004</v>
      </c>
      <c r="W15" s="27">
        <v>431989.9</v>
      </c>
      <c r="X15" s="27">
        <v>261941.39</v>
      </c>
      <c r="Y15" s="44">
        <v>74811.73</v>
      </c>
      <c r="Z15" s="23">
        <v>17330874</v>
      </c>
      <c r="AA15" s="23">
        <v>0</v>
      </c>
      <c r="AB15" s="23">
        <v>0</v>
      </c>
      <c r="AC15" s="23">
        <v>6504047.75</v>
      </c>
      <c r="AD15" s="23">
        <v>0</v>
      </c>
      <c r="AE15" s="45">
        <f t="shared" si="6"/>
        <v>28608152.48</v>
      </c>
      <c r="AF15" s="30">
        <v>44878200</v>
      </c>
      <c r="AG15" s="30">
        <v>2924700</v>
      </c>
      <c r="AH15" s="30">
        <v>21585700</v>
      </c>
      <c r="AI15" s="30">
        <v>15067700</v>
      </c>
      <c r="AJ15" s="30">
        <v>323800</v>
      </c>
      <c r="AK15" s="30">
        <v>11404800</v>
      </c>
      <c r="AL15" s="46">
        <f t="shared" si="7"/>
        <v>96184900</v>
      </c>
      <c r="AM15" s="30">
        <v>2171000</v>
      </c>
      <c r="AN15" s="30">
        <v>3396973.5</v>
      </c>
      <c r="AO15" s="30">
        <v>14823</v>
      </c>
      <c r="AP15" s="37">
        <f t="shared" si="8"/>
        <v>5582796.5</v>
      </c>
      <c r="AQ15" s="30">
        <v>67500</v>
      </c>
      <c r="AR15" s="30">
        <v>132250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2592500</v>
      </c>
      <c r="BH15" s="30">
        <f t="shared" si="9"/>
        <v>2592500</v>
      </c>
      <c r="BI15" s="4"/>
      <c r="BJ15" s="4"/>
      <c r="BK15" s="4"/>
    </row>
    <row r="16" spans="1:63" s="3" customFormat="1" ht="17.25" customHeight="1">
      <c r="A16" s="6" t="s">
        <v>132</v>
      </c>
      <c r="B16" s="6" t="s">
        <v>133</v>
      </c>
      <c r="C16" s="6" t="s">
        <v>1230</v>
      </c>
      <c r="D16" s="36">
        <v>301021400</v>
      </c>
      <c r="E16" s="36">
        <v>483469900</v>
      </c>
      <c r="F16" s="37">
        <f t="shared" si="0"/>
        <v>784491300</v>
      </c>
      <c r="G16" s="38">
        <v>0</v>
      </c>
      <c r="H16" s="38">
        <f t="shared" si="1"/>
        <v>784491300</v>
      </c>
      <c r="I16" s="17">
        <v>653040</v>
      </c>
      <c r="J16" s="37">
        <f t="shared" si="2"/>
        <v>785144340</v>
      </c>
      <c r="K16" s="39">
        <v>3.652</v>
      </c>
      <c r="L16" s="40">
        <v>61.99</v>
      </c>
      <c r="M16" s="41">
        <v>0</v>
      </c>
      <c r="N16" s="41">
        <v>0</v>
      </c>
      <c r="O16" s="21">
        <v>482945531</v>
      </c>
      <c r="P16" s="37">
        <f t="shared" si="3"/>
        <v>1268089871</v>
      </c>
      <c r="Q16" s="42">
        <v>3407190.5</v>
      </c>
      <c r="R16" s="23">
        <v>0</v>
      </c>
      <c r="S16" s="24">
        <v>-4253.2</v>
      </c>
      <c r="T16" s="25">
        <f t="shared" si="4"/>
        <v>3402937.3</v>
      </c>
      <c r="U16" s="4">
        <v>0</v>
      </c>
      <c r="V16" s="43">
        <f t="shared" si="5"/>
        <v>3402937.3</v>
      </c>
      <c r="W16" s="27">
        <v>0</v>
      </c>
      <c r="X16" s="27">
        <v>222000.83</v>
      </c>
      <c r="Y16" s="44">
        <v>63404.49</v>
      </c>
      <c r="Z16" s="23">
        <v>10518382.5</v>
      </c>
      <c r="AA16" s="23">
        <v>5756209.67</v>
      </c>
      <c r="AB16" s="23">
        <v>1188209</v>
      </c>
      <c r="AC16" s="23">
        <v>7522437.49</v>
      </c>
      <c r="AD16" s="23">
        <v>0</v>
      </c>
      <c r="AE16" s="45">
        <f t="shared" si="6"/>
        <v>28673581.28</v>
      </c>
      <c r="AF16" s="30">
        <v>31475700</v>
      </c>
      <c r="AG16" s="30">
        <v>412100</v>
      </c>
      <c r="AH16" s="30">
        <v>6933200</v>
      </c>
      <c r="AI16" s="30">
        <v>13634900</v>
      </c>
      <c r="AJ16" s="30">
        <v>204000</v>
      </c>
      <c r="AK16" s="30">
        <v>19767300</v>
      </c>
      <c r="AL16" s="46">
        <f t="shared" si="7"/>
        <v>72427200</v>
      </c>
      <c r="AM16" s="30">
        <v>475000</v>
      </c>
      <c r="AN16" s="30">
        <v>3385334</v>
      </c>
      <c r="AO16" s="30">
        <v>250073</v>
      </c>
      <c r="AP16" s="37">
        <f t="shared" si="8"/>
        <v>4110407</v>
      </c>
      <c r="AQ16" s="30">
        <v>10750</v>
      </c>
      <c r="AR16" s="30">
        <v>81500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/>
      <c r="BH16" s="30">
        <f t="shared" si="9"/>
        <v>0</v>
      </c>
      <c r="BI16" s="4"/>
      <c r="BJ16" s="4"/>
      <c r="BK16" s="4"/>
    </row>
    <row r="17" spans="1:63" s="3" customFormat="1" ht="17.25" customHeight="1">
      <c r="A17" s="6" t="s">
        <v>134</v>
      </c>
      <c r="B17" s="7" t="s">
        <v>746</v>
      </c>
      <c r="C17" s="6" t="s">
        <v>1230</v>
      </c>
      <c r="D17" s="36">
        <v>1201251600</v>
      </c>
      <c r="E17" s="36">
        <v>384702100</v>
      </c>
      <c r="F17" s="37">
        <f t="shared" si="0"/>
        <v>1585953700</v>
      </c>
      <c r="G17" s="38">
        <v>0</v>
      </c>
      <c r="H17" s="38">
        <f t="shared" si="1"/>
        <v>1585953700</v>
      </c>
      <c r="I17" s="17">
        <v>149357</v>
      </c>
      <c r="J17" s="37">
        <f t="shared" si="2"/>
        <v>1586103057</v>
      </c>
      <c r="K17" s="39">
        <v>0.867</v>
      </c>
      <c r="L17" s="40">
        <v>69.72</v>
      </c>
      <c r="M17" s="41">
        <v>0</v>
      </c>
      <c r="N17" s="41">
        <v>0</v>
      </c>
      <c r="O17" s="21">
        <v>689833815</v>
      </c>
      <c r="P17" s="37">
        <f t="shared" si="3"/>
        <v>2275936872</v>
      </c>
      <c r="Q17" s="42">
        <v>6115142.67</v>
      </c>
      <c r="R17" s="23">
        <v>0</v>
      </c>
      <c r="S17" s="24">
        <v>-2117.38</v>
      </c>
      <c r="T17" s="25">
        <f t="shared" si="4"/>
        <v>6113025.29</v>
      </c>
      <c r="U17" s="4">
        <v>0</v>
      </c>
      <c r="V17" s="43">
        <f t="shared" si="5"/>
        <v>6113025.29</v>
      </c>
      <c r="W17" s="27">
        <v>657104.02</v>
      </c>
      <c r="X17" s="27">
        <v>398441.58</v>
      </c>
      <c r="Y17" s="44">
        <v>113796.84</v>
      </c>
      <c r="Z17" s="23">
        <v>920717</v>
      </c>
      <c r="AA17" s="23">
        <v>0</v>
      </c>
      <c r="AB17" s="23">
        <v>0</v>
      </c>
      <c r="AC17" s="23">
        <v>5540362.7</v>
      </c>
      <c r="AD17" s="23">
        <v>0</v>
      </c>
      <c r="AE17" s="45">
        <f t="shared" si="6"/>
        <v>13743447.43</v>
      </c>
      <c r="AF17" s="30">
        <v>0</v>
      </c>
      <c r="AG17" s="30">
        <v>0</v>
      </c>
      <c r="AH17" s="30">
        <v>36701300</v>
      </c>
      <c r="AI17" s="30">
        <v>7045100</v>
      </c>
      <c r="AJ17" s="30">
        <v>0</v>
      </c>
      <c r="AK17" s="30">
        <v>699800</v>
      </c>
      <c r="AL17" s="46">
        <f t="shared" si="7"/>
        <v>44446200</v>
      </c>
      <c r="AM17" s="30">
        <v>350000</v>
      </c>
      <c r="AN17" s="30">
        <v>995262.75</v>
      </c>
      <c r="AO17" s="30">
        <v>110000</v>
      </c>
      <c r="AP17" s="37">
        <f t="shared" si="8"/>
        <v>1455262.75</v>
      </c>
      <c r="AQ17" s="30">
        <v>4500</v>
      </c>
      <c r="AR17" s="30">
        <v>22500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/>
      <c r="BH17" s="30">
        <f t="shared" si="9"/>
        <v>0</v>
      </c>
      <c r="BI17" s="4"/>
      <c r="BJ17" s="4"/>
      <c r="BK17" s="4"/>
    </row>
    <row r="18" spans="1:63" s="3" customFormat="1" ht="17.25" customHeight="1">
      <c r="A18" s="6" t="s">
        <v>135</v>
      </c>
      <c r="B18" s="7" t="s">
        <v>136</v>
      </c>
      <c r="C18" s="6" t="s">
        <v>1230</v>
      </c>
      <c r="D18" s="36">
        <v>2223499900</v>
      </c>
      <c r="E18" s="36">
        <v>1232224100</v>
      </c>
      <c r="F18" s="37">
        <f t="shared" si="0"/>
        <v>3455724000</v>
      </c>
      <c r="G18" s="38">
        <v>0</v>
      </c>
      <c r="H18" s="38">
        <f t="shared" si="1"/>
        <v>3455724000</v>
      </c>
      <c r="I18" s="17">
        <v>1082629</v>
      </c>
      <c r="J18" s="37">
        <f t="shared" si="2"/>
        <v>3456806629</v>
      </c>
      <c r="K18" s="39">
        <v>1.2779999999999998</v>
      </c>
      <c r="L18" s="40">
        <v>84.28</v>
      </c>
      <c r="M18" s="41">
        <v>0</v>
      </c>
      <c r="N18" s="41">
        <v>0</v>
      </c>
      <c r="O18" s="21">
        <v>649966225</v>
      </c>
      <c r="P18" s="37">
        <f t="shared" si="3"/>
        <v>4106772854</v>
      </c>
      <c r="Q18" s="42">
        <v>11034357.86</v>
      </c>
      <c r="R18" s="23">
        <v>0</v>
      </c>
      <c r="S18" s="24">
        <v>-1437.81</v>
      </c>
      <c r="T18" s="25">
        <f t="shared" si="4"/>
        <v>11032920.049999999</v>
      </c>
      <c r="U18" s="4">
        <v>0</v>
      </c>
      <c r="V18" s="43">
        <f t="shared" si="5"/>
        <v>11032920.049999999</v>
      </c>
      <c r="W18" s="27">
        <v>0</v>
      </c>
      <c r="X18" s="27">
        <v>718960.65</v>
      </c>
      <c r="Y18" s="44">
        <v>205338.64</v>
      </c>
      <c r="Z18" s="23">
        <v>10261763.5</v>
      </c>
      <c r="AA18" s="23">
        <v>0</v>
      </c>
      <c r="AB18" s="23">
        <v>1500000</v>
      </c>
      <c r="AC18" s="23">
        <v>20453303.44</v>
      </c>
      <c r="AD18" s="23">
        <v>0</v>
      </c>
      <c r="AE18" s="45">
        <f t="shared" si="6"/>
        <v>44172286.28</v>
      </c>
      <c r="AF18" s="30">
        <v>24166400</v>
      </c>
      <c r="AG18" s="30">
        <v>780000</v>
      </c>
      <c r="AH18" s="30">
        <v>111210700</v>
      </c>
      <c r="AI18" s="30">
        <v>29406200</v>
      </c>
      <c r="AJ18" s="30">
        <v>0</v>
      </c>
      <c r="AK18" s="30">
        <v>6545900</v>
      </c>
      <c r="AL18" s="46">
        <f t="shared" si="7"/>
        <v>172109200</v>
      </c>
      <c r="AM18" s="30">
        <v>2365000</v>
      </c>
      <c r="AN18" s="30">
        <v>2725434.27</v>
      </c>
      <c r="AO18" s="30">
        <v>525000</v>
      </c>
      <c r="AP18" s="37">
        <f t="shared" si="8"/>
        <v>5615434.27</v>
      </c>
      <c r="AQ18" s="30">
        <v>16500</v>
      </c>
      <c r="AR18" s="30">
        <v>102250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/>
      <c r="BH18" s="30">
        <f t="shared" si="9"/>
        <v>0</v>
      </c>
      <c r="BI18" s="4"/>
      <c r="BJ18" s="4"/>
      <c r="BK18" s="4"/>
    </row>
    <row r="19" spans="1:63" s="3" customFormat="1" ht="17.25" customHeight="1">
      <c r="A19" s="6" t="s">
        <v>137</v>
      </c>
      <c r="B19" s="7" t="s">
        <v>747</v>
      </c>
      <c r="C19" s="6" t="s">
        <v>1230</v>
      </c>
      <c r="D19" s="36">
        <v>85702000</v>
      </c>
      <c r="E19" s="36">
        <v>206159400</v>
      </c>
      <c r="F19" s="37">
        <f t="shared" si="0"/>
        <v>291861400</v>
      </c>
      <c r="G19" s="38">
        <v>0</v>
      </c>
      <c r="H19" s="38">
        <f t="shared" si="1"/>
        <v>291861400</v>
      </c>
      <c r="I19" s="17">
        <v>968437</v>
      </c>
      <c r="J19" s="37">
        <f t="shared" si="2"/>
        <v>292829837</v>
      </c>
      <c r="K19" s="39">
        <v>3.947</v>
      </c>
      <c r="L19" s="40">
        <v>45.7</v>
      </c>
      <c r="M19" s="41">
        <v>0</v>
      </c>
      <c r="N19" s="41">
        <v>0</v>
      </c>
      <c r="O19" s="21">
        <v>348764563</v>
      </c>
      <c r="P19" s="37">
        <f t="shared" si="3"/>
        <v>641594400</v>
      </c>
      <c r="Q19" s="42">
        <v>1723879.66</v>
      </c>
      <c r="R19" s="23">
        <v>0</v>
      </c>
      <c r="S19" s="24">
        <v>-1250.31</v>
      </c>
      <c r="T19" s="25">
        <f t="shared" si="4"/>
        <v>1722629.3499999999</v>
      </c>
      <c r="U19" s="4">
        <v>0</v>
      </c>
      <c r="V19" s="43">
        <f t="shared" si="5"/>
        <v>1722629.3499999999</v>
      </c>
      <c r="W19" s="27">
        <v>185239.88</v>
      </c>
      <c r="X19" s="27">
        <v>112322.05</v>
      </c>
      <c r="Y19" s="44">
        <v>32079.72</v>
      </c>
      <c r="Z19" s="23">
        <v>3829326</v>
      </c>
      <c r="AA19" s="23">
        <v>2531178.97</v>
      </c>
      <c r="AB19" s="23">
        <v>0</v>
      </c>
      <c r="AC19" s="23">
        <v>3148012.88</v>
      </c>
      <c r="AD19" s="23">
        <v>0</v>
      </c>
      <c r="AE19" s="45">
        <f t="shared" si="6"/>
        <v>11560788.850000001</v>
      </c>
      <c r="AF19" s="30">
        <v>3958300</v>
      </c>
      <c r="AG19" s="30">
        <v>0</v>
      </c>
      <c r="AH19" s="30">
        <v>14620500</v>
      </c>
      <c r="AI19" s="30">
        <v>2062100</v>
      </c>
      <c r="AJ19" s="30">
        <v>222100</v>
      </c>
      <c r="AK19" s="30">
        <v>2501400</v>
      </c>
      <c r="AL19" s="46">
        <f t="shared" si="7"/>
        <v>23364400</v>
      </c>
      <c r="AM19" s="30">
        <v>1000000</v>
      </c>
      <c r="AN19" s="30">
        <v>1363603.43</v>
      </c>
      <c r="AO19" s="30">
        <v>386500</v>
      </c>
      <c r="AP19" s="37">
        <f t="shared" si="8"/>
        <v>2750103.4299999997</v>
      </c>
      <c r="AQ19" s="30">
        <v>23000</v>
      </c>
      <c r="AR19" s="30">
        <v>58500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/>
      <c r="BH19" s="30">
        <f t="shared" si="9"/>
        <v>0</v>
      </c>
      <c r="BI19" s="4"/>
      <c r="BJ19" s="4"/>
      <c r="BK19" s="4"/>
    </row>
    <row r="20" spans="1:63" s="3" customFormat="1" ht="17.25" customHeight="1">
      <c r="A20" s="6" t="s">
        <v>138</v>
      </c>
      <c r="B20" s="6" t="s">
        <v>139</v>
      </c>
      <c r="C20" s="6" t="s">
        <v>1230</v>
      </c>
      <c r="D20" s="14">
        <v>333447600</v>
      </c>
      <c r="E20" s="14">
        <v>660017500</v>
      </c>
      <c r="F20" s="15">
        <f t="shared" si="0"/>
        <v>993465100</v>
      </c>
      <c r="G20" s="16">
        <v>0</v>
      </c>
      <c r="H20" s="16">
        <f t="shared" si="1"/>
        <v>993465100</v>
      </c>
      <c r="I20" s="17">
        <v>2073817</v>
      </c>
      <c r="J20" s="15">
        <f t="shared" si="2"/>
        <v>995538917</v>
      </c>
      <c r="K20" s="47">
        <v>2.57</v>
      </c>
      <c r="L20" s="19">
        <v>90.82</v>
      </c>
      <c r="M20" s="20">
        <v>0</v>
      </c>
      <c r="N20" s="20">
        <v>0</v>
      </c>
      <c r="O20" s="21">
        <v>105193124</v>
      </c>
      <c r="P20" s="15">
        <f t="shared" si="3"/>
        <v>1100732041</v>
      </c>
      <c r="Q20" s="22">
        <v>2957522.05</v>
      </c>
      <c r="R20" s="23">
        <v>0</v>
      </c>
      <c r="S20" s="24">
        <v>-36682.22</v>
      </c>
      <c r="T20" s="25">
        <f t="shared" si="4"/>
        <v>2920839.8299999996</v>
      </c>
      <c r="U20" s="4">
        <v>0</v>
      </c>
      <c r="V20" s="26">
        <f t="shared" si="5"/>
        <v>2920839.8299999996</v>
      </c>
      <c r="W20" s="27">
        <v>0</v>
      </c>
      <c r="X20" s="27">
        <v>192701.92</v>
      </c>
      <c r="Y20" s="28">
        <v>55036.8</v>
      </c>
      <c r="Z20" s="23">
        <v>9448577</v>
      </c>
      <c r="AA20" s="23">
        <v>5010283.24</v>
      </c>
      <c r="AB20" s="23">
        <v>0</v>
      </c>
      <c r="AC20" s="23">
        <v>7955002.08</v>
      </c>
      <c r="AD20" s="23">
        <v>0</v>
      </c>
      <c r="AE20" s="29">
        <f t="shared" si="6"/>
        <v>25582440.869999997</v>
      </c>
      <c r="AF20" s="30">
        <v>6142170</v>
      </c>
      <c r="AG20" s="30">
        <v>1451000</v>
      </c>
      <c r="AH20" s="30">
        <v>82962400</v>
      </c>
      <c r="AI20" s="30">
        <v>22121400</v>
      </c>
      <c r="AJ20" s="30">
        <v>5000</v>
      </c>
      <c r="AK20" s="30">
        <v>1926400</v>
      </c>
      <c r="AL20" s="31">
        <f t="shared" si="7"/>
        <v>114608370</v>
      </c>
      <c r="AM20" s="30">
        <v>1380000</v>
      </c>
      <c r="AN20" s="30">
        <v>3058843.47</v>
      </c>
      <c r="AO20" s="30">
        <v>200000</v>
      </c>
      <c r="AP20" s="15">
        <f t="shared" si="8"/>
        <v>4638843.470000001</v>
      </c>
      <c r="AQ20" s="30">
        <v>33500</v>
      </c>
      <c r="AR20" s="30">
        <v>111750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/>
      <c r="BH20" s="30">
        <f t="shared" si="9"/>
        <v>0</v>
      </c>
      <c r="BI20" s="4"/>
      <c r="BJ20" s="4"/>
      <c r="BK20" s="4"/>
    </row>
    <row r="21" spans="1:63" s="3" customFormat="1" ht="17.25" customHeight="1">
      <c r="A21" s="6" t="s">
        <v>140</v>
      </c>
      <c r="B21" s="6" t="s">
        <v>141</v>
      </c>
      <c r="C21" s="6" t="s">
        <v>1230</v>
      </c>
      <c r="D21" s="36">
        <v>322836900</v>
      </c>
      <c r="E21" s="36">
        <v>737382100</v>
      </c>
      <c r="F21" s="37">
        <f t="shared" si="0"/>
        <v>1060219000</v>
      </c>
      <c r="G21" s="38">
        <v>8296800</v>
      </c>
      <c r="H21" s="38">
        <f t="shared" si="1"/>
        <v>1051922200</v>
      </c>
      <c r="I21" s="17">
        <v>14837550</v>
      </c>
      <c r="J21" s="37">
        <f t="shared" si="2"/>
        <v>1066759750</v>
      </c>
      <c r="K21" s="39">
        <v>2.783</v>
      </c>
      <c r="L21" s="40">
        <v>84.64</v>
      </c>
      <c r="M21" s="41">
        <v>0</v>
      </c>
      <c r="N21" s="17">
        <v>101800</v>
      </c>
      <c r="O21" s="21">
        <v>200931464</v>
      </c>
      <c r="P21" s="37">
        <f t="shared" si="3"/>
        <v>1267793014</v>
      </c>
      <c r="Q21" s="42">
        <v>3406392.88</v>
      </c>
      <c r="R21" s="23">
        <v>0</v>
      </c>
      <c r="S21" s="24">
        <v>-42192.74</v>
      </c>
      <c r="T21" s="25">
        <f t="shared" si="4"/>
        <v>3364200.1399999997</v>
      </c>
      <c r="U21" s="4">
        <v>0</v>
      </c>
      <c r="V21" s="43">
        <f t="shared" si="5"/>
        <v>3364200.1399999997</v>
      </c>
      <c r="W21" s="27">
        <v>366034.71</v>
      </c>
      <c r="X21" s="27">
        <v>221948.8</v>
      </c>
      <c r="Y21" s="44">
        <v>63389.85</v>
      </c>
      <c r="Z21" s="23">
        <v>7877482</v>
      </c>
      <c r="AA21" s="23">
        <v>0</v>
      </c>
      <c r="AB21" s="23">
        <v>0</v>
      </c>
      <c r="AC21" s="23">
        <v>17799138</v>
      </c>
      <c r="AD21" s="23">
        <v>0</v>
      </c>
      <c r="AE21" s="45">
        <f t="shared" si="6"/>
        <v>29692193.5</v>
      </c>
      <c r="AF21" s="30">
        <v>54963000</v>
      </c>
      <c r="AG21" s="30">
        <v>980300</v>
      </c>
      <c r="AH21" s="30">
        <v>29293300</v>
      </c>
      <c r="AI21" s="30">
        <v>25968600</v>
      </c>
      <c r="AJ21" s="30">
        <v>10372800</v>
      </c>
      <c r="AK21" s="30">
        <v>90268900</v>
      </c>
      <c r="AL21" s="46">
        <f t="shared" si="7"/>
        <v>211846900</v>
      </c>
      <c r="AM21" s="30">
        <v>0</v>
      </c>
      <c r="AN21" s="30">
        <v>10277572</v>
      </c>
      <c r="AO21" s="30">
        <v>38000</v>
      </c>
      <c r="AP21" s="37">
        <f t="shared" si="8"/>
        <v>10315572</v>
      </c>
      <c r="AQ21" s="30">
        <v>49500</v>
      </c>
      <c r="AR21" s="30">
        <v>65500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6356200</v>
      </c>
      <c r="BC21" s="30">
        <v>0</v>
      </c>
      <c r="BD21" s="30">
        <v>0</v>
      </c>
      <c r="BE21" s="30">
        <v>0</v>
      </c>
      <c r="BF21" s="30">
        <v>0</v>
      </c>
      <c r="BG21" s="30">
        <v>1940600</v>
      </c>
      <c r="BH21" s="30">
        <f t="shared" si="9"/>
        <v>8296800</v>
      </c>
      <c r="BI21" s="4"/>
      <c r="BJ21" s="4"/>
      <c r="BK21" s="4"/>
    </row>
    <row r="22" spans="1:63" s="3" customFormat="1" ht="17.25" customHeight="1">
      <c r="A22" s="6" t="s">
        <v>142</v>
      </c>
      <c r="B22" s="6" t="s">
        <v>143</v>
      </c>
      <c r="C22" s="6" t="s">
        <v>1230</v>
      </c>
      <c r="D22" s="36">
        <v>22291100</v>
      </c>
      <c r="E22" s="36">
        <v>55073100</v>
      </c>
      <c r="F22" s="37">
        <f t="shared" si="0"/>
        <v>77364200</v>
      </c>
      <c r="G22" s="38">
        <v>0</v>
      </c>
      <c r="H22" s="38">
        <f t="shared" si="1"/>
        <v>77364200</v>
      </c>
      <c r="I22" s="17">
        <v>341654</v>
      </c>
      <c r="J22" s="37">
        <f t="shared" si="2"/>
        <v>77705854</v>
      </c>
      <c r="K22" s="39">
        <v>3.1879999999999997</v>
      </c>
      <c r="L22" s="40">
        <v>51.28</v>
      </c>
      <c r="M22" s="41">
        <v>0</v>
      </c>
      <c r="N22" s="41">
        <v>0</v>
      </c>
      <c r="O22" s="21">
        <v>73902485</v>
      </c>
      <c r="P22" s="37">
        <f t="shared" si="3"/>
        <v>151608339</v>
      </c>
      <c r="Q22" s="42">
        <v>407351.64</v>
      </c>
      <c r="R22" s="23">
        <v>0</v>
      </c>
      <c r="S22" s="24">
        <v>0</v>
      </c>
      <c r="T22" s="25">
        <f t="shared" si="4"/>
        <v>407351.64</v>
      </c>
      <c r="U22" s="4">
        <v>0</v>
      </c>
      <c r="V22" s="43">
        <f t="shared" si="5"/>
        <v>407351.64</v>
      </c>
      <c r="W22" s="27">
        <v>43772.06</v>
      </c>
      <c r="X22" s="27">
        <v>26541.63</v>
      </c>
      <c r="Y22" s="44">
        <v>7580.42</v>
      </c>
      <c r="Z22" s="23">
        <v>1530305</v>
      </c>
      <c r="AA22" s="23">
        <v>0</v>
      </c>
      <c r="AB22" s="23">
        <v>0</v>
      </c>
      <c r="AC22" s="23">
        <v>445615</v>
      </c>
      <c r="AD22" s="23">
        <v>15541</v>
      </c>
      <c r="AE22" s="45">
        <f t="shared" si="6"/>
        <v>2476706.75</v>
      </c>
      <c r="AF22" s="30">
        <v>1177600</v>
      </c>
      <c r="AG22" s="30">
        <v>0</v>
      </c>
      <c r="AH22" s="30">
        <v>3874800</v>
      </c>
      <c r="AI22" s="30">
        <v>760700</v>
      </c>
      <c r="AJ22" s="30">
        <v>145400</v>
      </c>
      <c r="AK22" s="30">
        <v>299400</v>
      </c>
      <c r="AL22" s="46">
        <f t="shared" si="7"/>
        <v>6257900</v>
      </c>
      <c r="AM22" s="30">
        <v>214570</v>
      </c>
      <c r="AN22" s="30">
        <v>431534</v>
      </c>
      <c r="AO22" s="30">
        <v>70000</v>
      </c>
      <c r="AP22" s="37">
        <f t="shared" si="8"/>
        <v>716104</v>
      </c>
      <c r="AQ22" s="30">
        <v>3250</v>
      </c>
      <c r="AR22" s="30">
        <v>14000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/>
      <c r="BH22" s="30">
        <f t="shared" si="9"/>
        <v>0</v>
      </c>
      <c r="BI22" s="4"/>
      <c r="BJ22" s="4"/>
      <c r="BK22" s="4"/>
    </row>
    <row r="23" spans="1:63" s="3" customFormat="1" ht="17.25" customHeight="1">
      <c r="A23" s="6" t="s">
        <v>144</v>
      </c>
      <c r="B23" s="6" t="s">
        <v>145</v>
      </c>
      <c r="C23" s="6" t="s">
        <v>1230</v>
      </c>
      <c r="D23" s="36">
        <v>261541800</v>
      </c>
      <c r="E23" s="36">
        <v>429820600</v>
      </c>
      <c r="F23" s="37">
        <f t="shared" si="0"/>
        <v>691362400</v>
      </c>
      <c r="G23" s="38">
        <v>0</v>
      </c>
      <c r="H23" s="38">
        <f t="shared" si="1"/>
        <v>691362400</v>
      </c>
      <c r="I23" s="17">
        <v>1786733</v>
      </c>
      <c r="J23" s="37">
        <f t="shared" si="2"/>
        <v>693149133</v>
      </c>
      <c r="K23" s="39">
        <v>4.155</v>
      </c>
      <c r="L23" s="40">
        <v>46.8</v>
      </c>
      <c r="M23" s="41">
        <v>0</v>
      </c>
      <c r="N23" s="41">
        <v>0</v>
      </c>
      <c r="O23" s="21">
        <v>790525489</v>
      </c>
      <c r="P23" s="37">
        <f t="shared" si="3"/>
        <v>1483674622</v>
      </c>
      <c r="Q23" s="42">
        <v>3986438.33</v>
      </c>
      <c r="R23" s="23">
        <v>0</v>
      </c>
      <c r="S23" s="24">
        <v>-107335.86</v>
      </c>
      <c r="T23" s="25">
        <f t="shared" si="4"/>
        <v>3879102.47</v>
      </c>
      <c r="U23" s="4">
        <v>0</v>
      </c>
      <c r="V23" s="43">
        <f t="shared" si="5"/>
        <v>3879102.47</v>
      </c>
      <c r="W23" s="27">
        <v>428363.62</v>
      </c>
      <c r="X23" s="27">
        <v>259742.54</v>
      </c>
      <c r="Y23" s="44">
        <v>74183.73</v>
      </c>
      <c r="Z23" s="23">
        <v>8648205.5</v>
      </c>
      <c r="AA23" s="23">
        <v>6836484.56</v>
      </c>
      <c r="AB23" s="23">
        <v>0</v>
      </c>
      <c r="AC23" s="23">
        <v>8673415.46</v>
      </c>
      <c r="AD23" s="23">
        <v>0</v>
      </c>
      <c r="AE23" s="45">
        <f t="shared" si="6"/>
        <v>28799497.88</v>
      </c>
      <c r="AF23" s="30">
        <v>9403900</v>
      </c>
      <c r="AG23" s="30">
        <v>3436800</v>
      </c>
      <c r="AH23" s="30">
        <v>15691500</v>
      </c>
      <c r="AI23" s="30">
        <v>7602700</v>
      </c>
      <c r="AJ23" s="30">
        <v>71600</v>
      </c>
      <c r="AK23" s="30">
        <v>68347000</v>
      </c>
      <c r="AL23" s="46">
        <f t="shared" si="7"/>
        <v>104553500</v>
      </c>
      <c r="AM23" s="30">
        <v>1223500</v>
      </c>
      <c r="AN23" s="30">
        <v>2415624.1</v>
      </c>
      <c r="AO23" s="30">
        <v>400000</v>
      </c>
      <c r="AP23" s="37">
        <f t="shared" si="8"/>
        <v>4039124.1</v>
      </c>
      <c r="AQ23" s="30">
        <v>30250</v>
      </c>
      <c r="AR23" s="30">
        <v>104000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/>
      <c r="BH23" s="30">
        <f t="shared" si="9"/>
        <v>0</v>
      </c>
      <c r="BI23" s="4"/>
      <c r="BJ23" s="4"/>
      <c r="BK23" s="4"/>
    </row>
    <row r="24" spans="1:63" s="3" customFormat="1" ht="17.25" customHeight="1">
      <c r="A24" s="6" t="s">
        <v>146</v>
      </c>
      <c r="B24" s="6" t="s">
        <v>147</v>
      </c>
      <c r="C24" s="6" t="s">
        <v>1230</v>
      </c>
      <c r="D24" s="36">
        <v>1803680050</v>
      </c>
      <c r="E24" s="36">
        <v>840333500</v>
      </c>
      <c r="F24" s="37">
        <f t="shared" si="0"/>
        <v>2644013550</v>
      </c>
      <c r="G24" s="38">
        <v>0</v>
      </c>
      <c r="H24" s="38">
        <f t="shared" si="1"/>
        <v>2644013550</v>
      </c>
      <c r="I24" s="17">
        <v>2511795</v>
      </c>
      <c r="J24" s="37">
        <f t="shared" si="2"/>
        <v>2646525345</v>
      </c>
      <c r="K24" s="39">
        <v>1.7269999999999999</v>
      </c>
      <c r="L24" s="40">
        <v>95.35</v>
      </c>
      <c r="M24" s="41">
        <v>0</v>
      </c>
      <c r="N24" s="41">
        <v>0</v>
      </c>
      <c r="O24" s="21">
        <v>133334765</v>
      </c>
      <c r="P24" s="37">
        <f t="shared" si="3"/>
        <v>2779860110</v>
      </c>
      <c r="Q24" s="42">
        <v>7469118.09</v>
      </c>
      <c r="R24" s="23">
        <v>0</v>
      </c>
      <c r="S24" s="24">
        <v>-75483.52</v>
      </c>
      <c r="T24" s="25">
        <f t="shared" si="4"/>
        <v>7393634.57</v>
      </c>
      <c r="U24" s="4">
        <v>0</v>
      </c>
      <c r="V24" s="43">
        <f t="shared" si="5"/>
        <v>7393634.57</v>
      </c>
      <c r="W24" s="27">
        <v>802595.75</v>
      </c>
      <c r="X24" s="27">
        <v>486661.94</v>
      </c>
      <c r="Y24" s="44">
        <v>138993.01</v>
      </c>
      <c r="Z24" s="23">
        <v>16914449</v>
      </c>
      <c r="AA24" s="23">
        <v>0</v>
      </c>
      <c r="AB24" s="23">
        <v>1619175</v>
      </c>
      <c r="AC24" s="23">
        <v>18330278</v>
      </c>
      <c r="AD24" s="23">
        <v>0</v>
      </c>
      <c r="AE24" s="45">
        <f t="shared" si="6"/>
        <v>45685787.269999996</v>
      </c>
      <c r="AF24" s="30">
        <v>15808900</v>
      </c>
      <c r="AG24" s="30">
        <v>0</v>
      </c>
      <c r="AH24" s="30">
        <v>27574580</v>
      </c>
      <c r="AI24" s="30">
        <v>10894190</v>
      </c>
      <c r="AJ24" s="30">
        <v>0</v>
      </c>
      <c r="AK24" s="30">
        <v>12021080</v>
      </c>
      <c r="AL24" s="46">
        <f t="shared" si="7"/>
        <v>66298750</v>
      </c>
      <c r="AM24" s="30">
        <v>1300000</v>
      </c>
      <c r="AN24" s="30">
        <v>3833762</v>
      </c>
      <c r="AO24" s="30">
        <v>1088320</v>
      </c>
      <c r="AP24" s="37">
        <f t="shared" si="8"/>
        <v>6222082</v>
      </c>
      <c r="AQ24" s="30">
        <v>27750</v>
      </c>
      <c r="AR24" s="30">
        <v>97000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/>
      <c r="BH24" s="30">
        <f t="shared" si="9"/>
        <v>0</v>
      </c>
      <c r="BI24" s="4"/>
      <c r="BJ24" s="4"/>
      <c r="BK24" s="4"/>
    </row>
    <row r="25" spans="1:63" s="3" customFormat="1" ht="17.25" customHeight="1">
      <c r="A25" s="6" t="s">
        <v>148</v>
      </c>
      <c r="B25" s="6" t="s">
        <v>748</v>
      </c>
      <c r="C25" s="6" t="s">
        <v>1230</v>
      </c>
      <c r="D25" s="36">
        <v>29212700</v>
      </c>
      <c r="E25" s="36">
        <v>68080000</v>
      </c>
      <c r="F25" s="37">
        <f t="shared" si="0"/>
        <v>97292700</v>
      </c>
      <c r="G25" s="38">
        <v>0</v>
      </c>
      <c r="H25" s="38">
        <f t="shared" si="1"/>
        <v>97292700</v>
      </c>
      <c r="I25" s="17">
        <v>402659</v>
      </c>
      <c r="J25" s="37">
        <f t="shared" si="2"/>
        <v>97695359</v>
      </c>
      <c r="K25" s="39">
        <v>3.229</v>
      </c>
      <c r="L25" s="40">
        <v>53.93</v>
      </c>
      <c r="M25" s="41">
        <v>0</v>
      </c>
      <c r="N25" s="41">
        <v>0</v>
      </c>
      <c r="O25" s="21">
        <v>83662240</v>
      </c>
      <c r="P25" s="37">
        <f t="shared" si="3"/>
        <v>181357599</v>
      </c>
      <c r="Q25" s="42">
        <v>487283.97</v>
      </c>
      <c r="R25" s="23">
        <v>0</v>
      </c>
      <c r="S25" s="24">
        <v>-1458.25</v>
      </c>
      <c r="T25" s="25">
        <f t="shared" si="4"/>
        <v>485825.72</v>
      </c>
      <c r="U25" s="4">
        <v>0</v>
      </c>
      <c r="V25" s="43">
        <f t="shared" si="5"/>
        <v>485825.72</v>
      </c>
      <c r="W25" s="27">
        <v>52361.21</v>
      </c>
      <c r="X25" s="27">
        <v>31749.74</v>
      </c>
      <c r="Y25" s="44">
        <v>9067.88</v>
      </c>
      <c r="Z25" s="23">
        <v>1975222</v>
      </c>
      <c r="AA25" s="23">
        <v>0</v>
      </c>
      <c r="AB25" s="23">
        <v>0</v>
      </c>
      <c r="AC25" s="23">
        <v>590831</v>
      </c>
      <c r="AD25" s="23">
        <v>9770</v>
      </c>
      <c r="AE25" s="45">
        <f t="shared" si="6"/>
        <v>3154827.55</v>
      </c>
      <c r="AF25" s="30">
        <v>2512900</v>
      </c>
      <c r="AG25" s="30">
        <v>0</v>
      </c>
      <c r="AH25" s="30">
        <v>2325100</v>
      </c>
      <c r="AI25" s="30">
        <v>654200</v>
      </c>
      <c r="AJ25" s="30">
        <v>0</v>
      </c>
      <c r="AK25" s="30">
        <v>850100</v>
      </c>
      <c r="AL25" s="46">
        <f t="shared" si="7"/>
        <v>6342300</v>
      </c>
      <c r="AM25" s="30">
        <v>380000</v>
      </c>
      <c r="AN25" s="30">
        <v>304371</v>
      </c>
      <c r="AO25" s="30">
        <v>0</v>
      </c>
      <c r="AP25" s="37">
        <f t="shared" si="8"/>
        <v>684371</v>
      </c>
      <c r="AQ25" s="30">
        <v>4625</v>
      </c>
      <c r="AR25" s="30">
        <v>15250</v>
      </c>
      <c r="AS25" s="30">
        <v>0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30"/>
      <c r="BH25" s="30">
        <f t="shared" si="9"/>
        <v>0</v>
      </c>
      <c r="BI25" s="4"/>
      <c r="BJ25" s="4"/>
      <c r="BK25" s="4"/>
    </row>
    <row r="26" spans="1:64" ht="17.25" customHeight="1">
      <c r="A26" s="6" t="s">
        <v>150</v>
      </c>
      <c r="B26" s="6" t="s">
        <v>749</v>
      </c>
      <c r="C26" s="6" t="s">
        <v>1231</v>
      </c>
      <c r="D26" s="14">
        <v>694183600</v>
      </c>
      <c r="E26" s="14">
        <v>615830200</v>
      </c>
      <c r="F26" s="15">
        <f t="shared" si="0"/>
        <v>1310013800</v>
      </c>
      <c r="G26" s="16">
        <v>0</v>
      </c>
      <c r="H26" s="16">
        <f t="shared" si="1"/>
        <v>1310013800</v>
      </c>
      <c r="I26" s="17">
        <v>2944924</v>
      </c>
      <c r="J26" s="15">
        <f t="shared" si="2"/>
        <v>1312958724</v>
      </c>
      <c r="K26" s="18">
        <v>2.642</v>
      </c>
      <c r="L26" s="19">
        <v>71.75</v>
      </c>
      <c r="M26" s="20">
        <v>0</v>
      </c>
      <c r="N26" s="17">
        <v>0</v>
      </c>
      <c r="O26" s="21">
        <v>518363332</v>
      </c>
      <c r="P26" s="15">
        <f t="shared" si="3"/>
        <v>1831322056</v>
      </c>
      <c r="Q26" s="22">
        <v>3543555.99</v>
      </c>
      <c r="R26" s="23">
        <v>0</v>
      </c>
      <c r="S26" s="24">
        <v>-6427.26</v>
      </c>
      <c r="T26" s="25">
        <f t="shared" si="4"/>
        <v>3537128.7300000004</v>
      </c>
      <c r="U26" s="4">
        <v>0</v>
      </c>
      <c r="V26" s="26">
        <f t="shared" si="5"/>
        <v>3537128.7300000004</v>
      </c>
      <c r="W26" s="27">
        <v>0</v>
      </c>
      <c r="X26" s="27">
        <v>0</v>
      </c>
      <c r="Y26" s="28">
        <v>45783.05</v>
      </c>
      <c r="Z26" s="23">
        <v>13813693</v>
      </c>
      <c r="AA26" s="23">
        <v>8208288.69</v>
      </c>
      <c r="AB26" s="23">
        <v>0</v>
      </c>
      <c r="AC26" s="23">
        <v>9007957</v>
      </c>
      <c r="AD26" s="23">
        <v>65648</v>
      </c>
      <c r="AE26" s="29">
        <f t="shared" si="6"/>
        <v>34678498.47</v>
      </c>
      <c r="AF26" s="30">
        <v>43990800</v>
      </c>
      <c r="AG26" s="30">
        <v>0</v>
      </c>
      <c r="AH26" s="30">
        <v>33034300</v>
      </c>
      <c r="AI26" s="30">
        <v>11955100</v>
      </c>
      <c r="AJ26" s="30">
        <v>0</v>
      </c>
      <c r="AK26" s="30">
        <v>391200</v>
      </c>
      <c r="AL26" s="31">
        <f t="shared" si="7"/>
        <v>89371400</v>
      </c>
      <c r="AM26" s="30">
        <v>900000</v>
      </c>
      <c r="AN26" s="30">
        <v>2199383.2</v>
      </c>
      <c r="AO26" s="30">
        <v>200000.3</v>
      </c>
      <c r="AP26" s="15">
        <f t="shared" si="8"/>
        <v>3299383.5</v>
      </c>
      <c r="AQ26" s="30">
        <v>4250</v>
      </c>
      <c r="AR26" s="30">
        <v>47250</v>
      </c>
      <c r="AS26" s="30">
        <v>0</v>
      </c>
      <c r="AT26" s="30">
        <v>0</v>
      </c>
      <c r="AU26" s="30">
        <v>0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0">
        <v>0</v>
      </c>
      <c r="BH26" s="30">
        <f t="shared" si="9"/>
        <v>0</v>
      </c>
      <c r="BI26" s="4">
        <v>0</v>
      </c>
      <c r="BJ26" s="4">
        <v>0</v>
      </c>
      <c r="BK26" s="4">
        <v>0</v>
      </c>
      <c r="BL26" s="3"/>
    </row>
    <row r="27" spans="1:64" ht="17.25" customHeight="1">
      <c r="A27" s="6" t="s">
        <v>151</v>
      </c>
      <c r="B27" s="6" t="s">
        <v>750</v>
      </c>
      <c r="C27" s="6" t="s">
        <v>1231</v>
      </c>
      <c r="D27" s="14">
        <v>1081907700</v>
      </c>
      <c r="E27" s="14">
        <v>832161200</v>
      </c>
      <c r="F27" s="15">
        <f t="shared" si="0"/>
        <v>1914068900</v>
      </c>
      <c r="G27" s="16">
        <v>0</v>
      </c>
      <c r="H27" s="16">
        <f t="shared" si="1"/>
        <v>1914068900</v>
      </c>
      <c r="I27" s="17">
        <v>1053588</v>
      </c>
      <c r="J27" s="15">
        <f t="shared" si="2"/>
        <v>1915122488</v>
      </c>
      <c r="K27" s="18">
        <v>0.67</v>
      </c>
      <c r="L27" s="19">
        <v>81.76</v>
      </c>
      <c r="M27" s="20">
        <v>0</v>
      </c>
      <c r="N27" s="17">
        <v>0</v>
      </c>
      <c r="O27" s="21">
        <v>429828217</v>
      </c>
      <c r="P27" s="15">
        <f t="shared" si="3"/>
        <v>2344950705</v>
      </c>
      <c r="Q27" s="22">
        <v>4537412.78</v>
      </c>
      <c r="R27" s="23">
        <v>0</v>
      </c>
      <c r="S27" s="24">
        <v>-23629.9</v>
      </c>
      <c r="T27" s="25">
        <f t="shared" si="4"/>
        <v>4513782.88</v>
      </c>
      <c r="U27" s="4">
        <v>0</v>
      </c>
      <c r="V27" s="26">
        <f t="shared" si="5"/>
        <v>4513782.88</v>
      </c>
      <c r="W27" s="27">
        <v>0</v>
      </c>
      <c r="X27" s="27">
        <v>0</v>
      </c>
      <c r="Y27" s="28">
        <v>58623.77</v>
      </c>
      <c r="Z27" s="23">
        <v>5295568</v>
      </c>
      <c r="AA27" s="23">
        <v>0</v>
      </c>
      <c r="AB27" s="23">
        <v>0</v>
      </c>
      <c r="AC27" s="23">
        <v>2852464</v>
      </c>
      <c r="AD27" s="23">
        <v>95756</v>
      </c>
      <c r="AE27" s="29">
        <f t="shared" si="6"/>
        <v>12816194.649999999</v>
      </c>
      <c r="AF27" s="30">
        <v>8704400</v>
      </c>
      <c r="AG27" s="30">
        <v>0</v>
      </c>
      <c r="AH27" s="30">
        <v>956463200</v>
      </c>
      <c r="AI27" s="30">
        <v>3229300</v>
      </c>
      <c r="AJ27" s="30">
        <v>0</v>
      </c>
      <c r="AK27" s="30">
        <v>352903600</v>
      </c>
      <c r="AL27" s="31">
        <f t="shared" si="7"/>
        <v>1321300500</v>
      </c>
      <c r="AM27" s="30">
        <v>1315000</v>
      </c>
      <c r="AN27" s="30">
        <v>1321402</v>
      </c>
      <c r="AO27" s="30">
        <v>125000</v>
      </c>
      <c r="AP27" s="15">
        <f t="shared" si="8"/>
        <v>2761402</v>
      </c>
      <c r="AQ27" s="30">
        <v>0</v>
      </c>
      <c r="AR27" s="30">
        <v>8500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30">
        <v>0</v>
      </c>
      <c r="BH27" s="30">
        <f t="shared" si="9"/>
        <v>0</v>
      </c>
      <c r="BI27" s="4">
        <v>0</v>
      </c>
      <c r="BJ27" s="4">
        <v>0</v>
      </c>
      <c r="BK27" s="4">
        <v>0</v>
      </c>
      <c r="BL27" s="3"/>
    </row>
    <row r="28" spans="1:64" ht="17.25" customHeight="1">
      <c r="A28" s="6" t="s">
        <v>152</v>
      </c>
      <c r="B28" s="6" t="s">
        <v>751</v>
      </c>
      <c r="C28" s="6" t="s">
        <v>1231</v>
      </c>
      <c r="D28" s="14">
        <v>1412039300</v>
      </c>
      <c r="E28" s="14">
        <v>1254539400</v>
      </c>
      <c r="F28" s="15">
        <f t="shared" si="0"/>
        <v>2666578700</v>
      </c>
      <c r="G28" s="16">
        <v>0</v>
      </c>
      <c r="H28" s="16">
        <f t="shared" si="1"/>
        <v>2666578700</v>
      </c>
      <c r="I28" s="17">
        <v>4978482</v>
      </c>
      <c r="J28" s="15">
        <f t="shared" si="2"/>
        <v>2671557182</v>
      </c>
      <c r="K28" s="18">
        <v>2.867</v>
      </c>
      <c r="L28" s="19">
        <v>88.62</v>
      </c>
      <c r="M28" s="20">
        <v>0</v>
      </c>
      <c r="N28" s="17">
        <v>0</v>
      </c>
      <c r="O28" s="21">
        <v>354351592</v>
      </c>
      <c r="P28" s="15">
        <f t="shared" si="3"/>
        <v>3025908774</v>
      </c>
      <c r="Q28" s="22">
        <v>5855047.24</v>
      </c>
      <c r="R28" s="23">
        <v>0</v>
      </c>
      <c r="S28" s="24">
        <v>-7741.9</v>
      </c>
      <c r="T28" s="25">
        <f t="shared" si="4"/>
        <v>5847305.34</v>
      </c>
      <c r="U28" s="4">
        <v>0</v>
      </c>
      <c r="V28" s="26">
        <f t="shared" si="5"/>
        <v>5847305.34</v>
      </c>
      <c r="W28" s="27">
        <v>0</v>
      </c>
      <c r="X28" s="27">
        <v>0</v>
      </c>
      <c r="Y28" s="28">
        <v>75647.72</v>
      </c>
      <c r="Z28" s="23">
        <v>44033154.5</v>
      </c>
      <c r="AA28" s="23">
        <v>0</v>
      </c>
      <c r="AB28" s="23">
        <v>0</v>
      </c>
      <c r="AC28" s="23">
        <v>26625413.25</v>
      </c>
      <c r="AD28" s="23">
        <v>0</v>
      </c>
      <c r="AE28" s="29">
        <f t="shared" si="6"/>
        <v>76581520.81</v>
      </c>
      <c r="AF28" s="30">
        <v>83774100</v>
      </c>
      <c r="AG28" s="30">
        <v>278500</v>
      </c>
      <c r="AH28" s="30">
        <v>67737800</v>
      </c>
      <c r="AI28" s="30">
        <v>43020800</v>
      </c>
      <c r="AJ28" s="30">
        <v>248000</v>
      </c>
      <c r="AK28" s="30">
        <v>27789800</v>
      </c>
      <c r="AL28" s="31">
        <f t="shared" si="7"/>
        <v>222849000</v>
      </c>
      <c r="AM28" s="30">
        <v>87752.75</v>
      </c>
      <c r="AN28" s="30">
        <v>2741484</v>
      </c>
      <c r="AO28" s="30">
        <v>0</v>
      </c>
      <c r="AP28" s="15">
        <f t="shared" si="8"/>
        <v>2829236.75</v>
      </c>
      <c r="AQ28" s="30">
        <v>47000</v>
      </c>
      <c r="AR28" s="30">
        <v>200750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f t="shared" si="9"/>
        <v>0</v>
      </c>
      <c r="BI28" s="4">
        <v>0</v>
      </c>
      <c r="BJ28" s="4">
        <v>0</v>
      </c>
      <c r="BK28" s="4">
        <v>0</v>
      </c>
      <c r="BL28" s="3"/>
    </row>
    <row r="29" spans="1:64" ht="17.25" customHeight="1">
      <c r="A29" s="6" t="s">
        <v>153</v>
      </c>
      <c r="B29" s="6" t="s">
        <v>752</v>
      </c>
      <c r="C29" s="6" t="s">
        <v>1231</v>
      </c>
      <c r="D29" s="14">
        <v>436212900</v>
      </c>
      <c r="E29" s="14">
        <v>398047700</v>
      </c>
      <c r="F29" s="15">
        <f t="shared" si="0"/>
        <v>834260600</v>
      </c>
      <c r="G29" s="16">
        <v>1767000</v>
      </c>
      <c r="H29" s="16">
        <f t="shared" si="1"/>
        <v>832493600</v>
      </c>
      <c r="I29" s="17">
        <v>1561663</v>
      </c>
      <c r="J29" s="15">
        <f t="shared" si="2"/>
        <v>834055263</v>
      </c>
      <c r="K29" s="18">
        <v>2.549</v>
      </c>
      <c r="L29" s="19">
        <v>92.27</v>
      </c>
      <c r="M29" s="20">
        <v>0</v>
      </c>
      <c r="N29" s="17">
        <v>0</v>
      </c>
      <c r="O29" s="21">
        <v>82112654</v>
      </c>
      <c r="P29" s="15">
        <f t="shared" si="3"/>
        <v>916167917</v>
      </c>
      <c r="Q29" s="22">
        <v>1772758.81</v>
      </c>
      <c r="R29" s="23">
        <v>0</v>
      </c>
      <c r="S29" s="24">
        <v>-6496.88</v>
      </c>
      <c r="T29" s="25">
        <f t="shared" si="4"/>
        <v>1766261.9300000002</v>
      </c>
      <c r="U29" s="4">
        <v>0</v>
      </c>
      <c r="V29" s="26">
        <f t="shared" si="5"/>
        <v>1766261.9300000002</v>
      </c>
      <c r="W29" s="27">
        <v>0</v>
      </c>
      <c r="X29" s="27">
        <v>0</v>
      </c>
      <c r="Y29" s="28">
        <v>22904.2</v>
      </c>
      <c r="Z29" s="23">
        <v>13513758.12</v>
      </c>
      <c r="AA29" s="23">
        <v>0</v>
      </c>
      <c r="AB29" s="23">
        <v>0</v>
      </c>
      <c r="AC29" s="23">
        <v>5955445</v>
      </c>
      <c r="AD29" s="23">
        <v>0</v>
      </c>
      <c r="AE29" s="29">
        <f t="shared" si="6"/>
        <v>21258369.25</v>
      </c>
      <c r="AF29" s="30">
        <v>20932700</v>
      </c>
      <c r="AG29" s="30">
        <v>723800</v>
      </c>
      <c r="AH29" s="30">
        <v>14530200</v>
      </c>
      <c r="AI29" s="30">
        <v>10929000</v>
      </c>
      <c r="AJ29" s="30">
        <v>0</v>
      </c>
      <c r="AK29" s="30">
        <v>5106400</v>
      </c>
      <c r="AL29" s="31">
        <f t="shared" si="7"/>
        <v>52222100</v>
      </c>
      <c r="AM29" s="30">
        <v>0</v>
      </c>
      <c r="AN29" s="30">
        <v>1414131</v>
      </c>
      <c r="AO29" s="30">
        <v>360000</v>
      </c>
      <c r="AP29" s="15">
        <f t="shared" si="8"/>
        <v>1774131</v>
      </c>
      <c r="AQ29" s="30">
        <v>18750</v>
      </c>
      <c r="AR29" s="30">
        <v>55250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1767000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f t="shared" si="9"/>
        <v>1767000</v>
      </c>
      <c r="BI29" s="4">
        <v>0</v>
      </c>
      <c r="BJ29" s="4">
        <v>0</v>
      </c>
      <c r="BK29" s="4">
        <v>0</v>
      </c>
      <c r="BL29" s="3"/>
    </row>
    <row r="30" spans="1:64" ht="17.25" customHeight="1">
      <c r="A30" s="6" t="s">
        <v>154</v>
      </c>
      <c r="B30" s="6" t="s">
        <v>753</v>
      </c>
      <c r="C30" s="6" t="s">
        <v>1231</v>
      </c>
      <c r="D30" s="14">
        <v>411280860</v>
      </c>
      <c r="E30" s="14">
        <v>543144975</v>
      </c>
      <c r="F30" s="15">
        <f t="shared" si="0"/>
        <v>954425835</v>
      </c>
      <c r="G30" s="16">
        <v>215300</v>
      </c>
      <c r="H30" s="16">
        <f t="shared" si="1"/>
        <v>954210535</v>
      </c>
      <c r="I30" s="17">
        <v>1865607</v>
      </c>
      <c r="J30" s="15">
        <f t="shared" si="2"/>
        <v>956076142</v>
      </c>
      <c r="K30" s="18">
        <v>4.001</v>
      </c>
      <c r="L30" s="19">
        <v>35.42</v>
      </c>
      <c r="M30" s="20">
        <v>0</v>
      </c>
      <c r="N30" s="17">
        <v>0</v>
      </c>
      <c r="O30" s="21">
        <v>1764716387</v>
      </c>
      <c r="P30" s="15">
        <f t="shared" si="3"/>
        <v>2720792529</v>
      </c>
      <c r="Q30" s="22">
        <v>5264656</v>
      </c>
      <c r="R30" s="23">
        <v>0</v>
      </c>
      <c r="S30" s="24">
        <v>-103775.13</v>
      </c>
      <c r="T30" s="25">
        <f t="shared" si="4"/>
        <v>5160880.87</v>
      </c>
      <c r="U30" s="4">
        <v>0</v>
      </c>
      <c r="V30" s="26">
        <f t="shared" si="5"/>
        <v>5160880.87</v>
      </c>
      <c r="W30" s="27">
        <v>0</v>
      </c>
      <c r="X30" s="27">
        <v>0</v>
      </c>
      <c r="Y30" s="28">
        <v>68019.81</v>
      </c>
      <c r="Z30" s="23">
        <v>10423999</v>
      </c>
      <c r="AA30" s="23">
        <v>6078856.07</v>
      </c>
      <c r="AB30" s="23">
        <v>0</v>
      </c>
      <c r="AC30" s="23">
        <v>16516088.37</v>
      </c>
      <c r="AD30" s="23">
        <v>0</v>
      </c>
      <c r="AE30" s="29">
        <f t="shared" si="6"/>
        <v>38247844.12</v>
      </c>
      <c r="AF30" s="30">
        <v>3656300</v>
      </c>
      <c r="AG30" s="30">
        <v>1039500</v>
      </c>
      <c r="AH30" s="30">
        <v>22907900</v>
      </c>
      <c r="AI30" s="30">
        <v>2180700</v>
      </c>
      <c r="AJ30" s="30">
        <v>1046500</v>
      </c>
      <c r="AK30" s="30">
        <v>48937420</v>
      </c>
      <c r="AL30" s="31">
        <f t="shared" si="7"/>
        <v>79768320</v>
      </c>
      <c r="AM30" s="30">
        <v>0</v>
      </c>
      <c r="AN30" s="30">
        <v>2427415.33</v>
      </c>
      <c r="AO30" s="30">
        <v>700000</v>
      </c>
      <c r="AP30" s="15">
        <f t="shared" si="8"/>
        <v>3127415.33</v>
      </c>
      <c r="AQ30" s="30">
        <v>27000</v>
      </c>
      <c r="AR30" s="30">
        <v>67250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215300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f t="shared" si="9"/>
        <v>215300</v>
      </c>
      <c r="BI30" s="4">
        <v>0</v>
      </c>
      <c r="BJ30" s="4">
        <v>0</v>
      </c>
      <c r="BK30" s="4">
        <v>0</v>
      </c>
      <c r="BL30" s="3"/>
    </row>
    <row r="31" spans="1:64" ht="17.25" customHeight="1">
      <c r="A31" s="6" t="s">
        <v>155</v>
      </c>
      <c r="B31" s="6" t="s">
        <v>754</v>
      </c>
      <c r="C31" s="6" t="s">
        <v>1231</v>
      </c>
      <c r="D31" s="14">
        <v>1068201300</v>
      </c>
      <c r="E31" s="14">
        <v>1401261700</v>
      </c>
      <c r="F31" s="15">
        <f t="shared" si="0"/>
        <v>2469463000</v>
      </c>
      <c r="G31" s="16">
        <v>0</v>
      </c>
      <c r="H31" s="16">
        <f t="shared" si="1"/>
        <v>2469463000</v>
      </c>
      <c r="I31" s="17">
        <v>4378933</v>
      </c>
      <c r="J31" s="15">
        <f t="shared" si="2"/>
        <v>2473841933</v>
      </c>
      <c r="K31" s="18">
        <v>2.282</v>
      </c>
      <c r="L31" s="19">
        <v>70.77</v>
      </c>
      <c r="M31" s="20">
        <v>0</v>
      </c>
      <c r="N31" s="17">
        <v>0</v>
      </c>
      <c r="O31" s="21">
        <v>1033223586</v>
      </c>
      <c r="P31" s="15">
        <f t="shared" si="3"/>
        <v>3507065519</v>
      </c>
      <c r="Q31" s="22">
        <v>6786071.83</v>
      </c>
      <c r="R31" s="23">
        <v>0</v>
      </c>
      <c r="S31" s="24">
        <v>-24584.45</v>
      </c>
      <c r="T31" s="25">
        <f t="shared" si="4"/>
        <v>6761487.38</v>
      </c>
      <c r="U31" s="4">
        <v>0</v>
      </c>
      <c r="V31" s="26">
        <f t="shared" si="5"/>
        <v>6761487.38</v>
      </c>
      <c r="W31" s="27">
        <v>0</v>
      </c>
      <c r="X31" s="27">
        <v>0</v>
      </c>
      <c r="Y31" s="28">
        <v>87676.64</v>
      </c>
      <c r="Z31" s="23">
        <v>26983326.5</v>
      </c>
      <c r="AA31" s="23">
        <v>0</v>
      </c>
      <c r="AB31" s="23">
        <v>0</v>
      </c>
      <c r="AC31" s="23">
        <v>22602575</v>
      </c>
      <c r="AD31" s="23">
        <v>0</v>
      </c>
      <c r="AE31" s="29">
        <f t="shared" si="6"/>
        <v>56435065.519999996</v>
      </c>
      <c r="AF31" s="30">
        <v>31473600</v>
      </c>
      <c r="AG31" s="30">
        <v>3910300</v>
      </c>
      <c r="AH31" s="30">
        <v>70278100</v>
      </c>
      <c r="AI31" s="30">
        <v>17865300</v>
      </c>
      <c r="AJ31" s="30">
        <v>0</v>
      </c>
      <c r="AK31" s="30">
        <v>7643900</v>
      </c>
      <c r="AL31" s="31">
        <f t="shared" si="7"/>
        <v>131171200</v>
      </c>
      <c r="AM31" s="30">
        <v>4500000</v>
      </c>
      <c r="AN31" s="30">
        <v>3342341</v>
      </c>
      <c r="AO31" s="30">
        <v>1075000</v>
      </c>
      <c r="AP31" s="15">
        <f t="shared" si="8"/>
        <v>8917341</v>
      </c>
      <c r="AQ31" s="30">
        <v>48500</v>
      </c>
      <c r="AR31" s="30">
        <v>101500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f t="shared" si="9"/>
        <v>0</v>
      </c>
      <c r="BI31" s="4">
        <v>0</v>
      </c>
      <c r="BJ31" s="4">
        <v>0</v>
      </c>
      <c r="BK31" s="4">
        <v>0</v>
      </c>
      <c r="BL31" s="3"/>
    </row>
    <row r="32" spans="1:64" ht="17.25" customHeight="1">
      <c r="A32" s="6" t="s">
        <v>156</v>
      </c>
      <c r="B32" s="6" t="s">
        <v>755</v>
      </c>
      <c r="C32" s="6" t="s">
        <v>1231</v>
      </c>
      <c r="D32" s="14">
        <v>1106484100</v>
      </c>
      <c r="E32" s="14">
        <v>950602900</v>
      </c>
      <c r="F32" s="15">
        <f t="shared" si="0"/>
        <v>2057087000</v>
      </c>
      <c r="G32" s="16">
        <v>0</v>
      </c>
      <c r="H32" s="16">
        <f t="shared" si="1"/>
        <v>2057087000</v>
      </c>
      <c r="I32" s="17">
        <v>6112619</v>
      </c>
      <c r="J32" s="15">
        <f t="shared" si="2"/>
        <v>2063199619</v>
      </c>
      <c r="K32" s="18">
        <v>2.013</v>
      </c>
      <c r="L32" s="19">
        <v>92.91</v>
      </c>
      <c r="M32" s="20">
        <v>0</v>
      </c>
      <c r="N32" s="17">
        <v>0</v>
      </c>
      <c r="O32" s="21">
        <v>162465379</v>
      </c>
      <c r="P32" s="15">
        <f t="shared" si="3"/>
        <v>2225664998</v>
      </c>
      <c r="Q32" s="22">
        <v>4306598.34</v>
      </c>
      <c r="R32" s="23">
        <v>0</v>
      </c>
      <c r="S32" s="24">
        <v>-3544.3</v>
      </c>
      <c r="T32" s="25">
        <f t="shared" si="4"/>
        <v>4303054.04</v>
      </c>
      <c r="U32" s="4">
        <v>0</v>
      </c>
      <c r="V32" s="26">
        <f t="shared" si="5"/>
        <v>4303054.04</v>
      </c>
      <c r="W32" s="27">
        <v>0</v>
      </c>
      <c r="X32" s="27">
        <v>0</v>
      </c>
      <c r="Y32" s="28">
        <v>55641.62</v>
      </c>
      <c r="Z32" s="23">
        <v>16503847.5</v>
      </c>
      <c r="AA32" s="23">
        <v>10447113.6</v>
      </c>
      <c r="AB32" s="23">
        <v>0</v>
      </c>
      <c r="AC32" s="23">
        <v>10008979</v>
      </c>
      <c r="AD32" s="23">
        <v>206320</v>
      </c>
      <c r="AE32" s="29">
        <f t="shared" si="6"/>
        <v>41524955.76</v>
      </c>
      <c r="AF32" s="30">
        <v>15891200</v>
      </c>
      <c r="AG32" s="30">
        <v>5250800</v>
      </c>
      <c r="AH32" s="30">
        <v>109054800</v>
      </c>
      <c r="AI32" s="30">
        <v>22444100</v>
      </c>
      <c r="AJ32" s="30">
        <v>78900</v>
      </c>
      <c r="AK32" s="30">
        <v>13250600</v>
      </c>
      <c r="AL32" s="31">
        <f t="shared" si="7"/>
        <v>165970400</v>
      </c>
      <c r="AM32" s="30">
        <v>425000</v>
      </c>
      <c r="AN32" s="30">
        <v>3163313</v>
      </c>
      <c r="AO32" s="30">
        <v>400000</v>
      </c>
      <c r="AP32" s="15">
        <f t="shared" si="8"/>
        <v>3988313</v>
      </c>
      <c r="AQ32" s="30">
        <v>13000</v>
      </c>
      <c r="AR32" s="30">
        <v>64000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f t="shared" si="9"/>
        <v>0</v>
      </c>
      <c r="BI32" s="4">
        <v>0</v>
      </c>
      <c r="BJ32" s="4">
        <v>0</v>
      </c>
      <c r="BK32" s="4">
        <v>0</v>
      </c>
      <c r="BL32" s="3"/>
    </row>
    <row r="33" spans="1:64" ht="17.25" customHeight="1">
      <c r="A33" s="6" t="s">
        <v>157</v>
      </c>
      <c r="B33" s="6" t="s">
        <v>756</v>
      </c>
      <c r="C33" s="6" t="s">
        <v>1231</v>
      </c>
      <c r="D33" s="14">
        <v>1071872500</v>
      </c>
      <c r="E33" s="14">
        <v>700738600</v>
      </c>
      <c r="F33" s="15">
        <f t="shared" si="0"/>
        <v>1772611100</v>
      </c>
      <c r="G33" s="16">
        <v>0</v>
      </c>
      <c r="H33" s="16">
        <f t="shared" si="1"/>
        <v>1772611100</v>
      </c>
      <c r="I33" s="17">
        <v>658243</v>
      </c>
      <c r="J33" s="15">
        <f t="shared" si="2"/>
        <v>1773269343</v>
      </c>
      <c r="K33" s="18">
        <v>2.3</v>
      </c>
      <c r="L33" s="19">
        <v>71.41</v>
      </c>
      <c r="M33" s="20">
        <v>0</v>
      </c>
      <c r="N33" s="17">
        <v>0</v>
      </c>
      <c r="O33" s="21">
        <v>719580242</v>
      </c>
      <c r="P33" s="15">
        <f t="shared" si="3"/>
        <v>2492849585</v>
      </c>
      <c r="Q33" s="22">
        <v>4823592.9</v>
      </c>
      <c r="R33" s="23">
        <v>0</v>
      </c>
      <c r="S33" s="24">
        <v>-58566.2</v>
      </c>
      <c r="T33" s="25">
        <f t="shared" si="4"/>
        <v>4765026.7</v>
      </c>
      <c r="U33" s="4">
        <v>0</v>
      </c>
      <c r="V33" s="26">
        <f t="shared" si="5"/>
        <v>4765026.7</v>
      </c>
      <c r="W33" s="27">
        <v>0</v>
      </c>
      <c r="X33" s="27">
        <v>0</v>
      </c>
      <c r="Y33" s="28">
        <v>62321.24</v>
      </c>
      <c r="Z33" s="23">
        <v>23531479</v>
      </c>
      <c r="AA33" s="23">
        <v>0</v>
      </c>
      <c r="AB33" s="23">
        <v>0</v>
      </c>
      <c r="AC33" s="23">
        <v>12249031</v>
      </c>
      <c r="AD33" s="23">
        <v>177327</v>
      </c>
      <c r="AE33" s="29">
        <f t="shared" si="6"/>
        <v>40785184.94</v>
      </c>
      <c r="AF33" s="30">
        <v>48551300</v>
      </c>
      <c r="AG33" s="30">
        <v>3286900</v>
      </c>
      <c r="AH33" s="30">
        <v>45262900</v>
      </c>
      <c r="AI33" s="30">
        <v>12765300</v>
      </c>
      <c r="AJ33" s="30">
        <v>0</v>
      </c>
      <c r="AK33" s="30">
        <v>7677000</v>
      </c>
      <c r="AL33" s="31">
        <f t="shared" si="7"/>
        <v>117543400</v>
      </c>
      <c r="AM33" s="30">
        <v>1200000</v>
      </c>
      <c r="AN33" s="30">
        <v>1401398</v>
      </c>
      <c r="AO33" s="30">
        <v>730000</v>
      </c>
      <c r="AP33" s="15">
        <f t="shared" si="8"/>
        <v>3331398</v>
      </c>
      <c r="AQ33" s="30">
        <v>9250</v>
      </c>
      <c r="AR33" s="30">
        <v>75750</v>
      </c>
      <c r="AS33" s="30">
        <v>0</v>
      </c>
      <c r="AT33" s="30">
        <v>0</v>
      </c>
      <c r="AU33" s="30">
        <v>0</v>
      </c>
      <c r="AV33" s="30">
        <v>0</v>
      </c>
      <c r="AW33" s="30">
        <v>0</v>
      </c>
      <c r="AX33" s="30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v>0</v>
      </c>
      <c r="BD33" s="30">
        <v>0</v>
      </c>
      <c r="BE33" s="30">
        <v>0</v>
      </c>
      <c r="BF33" s="30">
        <v>0</v>
      </c>
      <c r="BG33" s="30">
        <v>0</v>
      </c>
      <c r="BH33" s="30">
        <f t="shared" si="9"/>
        <v>0</v>
      </c>
      <c r="BI33" s="4">
        <v>0</v>
      </c>
      <c r="BJ33" s="4">
        <v>0</v>
      </c>
      <c r="BK33" s="4">
        <v>0</v>
      </c>
      <c r="BL33" s="3"/>
    </row>
    <row r="34" spans="1:64" ht="17.25" customHeight="1">
      <c r="A34" s="6" t="s">
        <v>158</v>
      </c>
      <c r="B34" s="6" t="s">
        <v>757</v>
      </c>
      <c r="C34" s="6" t="s">
        <v>1231</v>
      </c>
      <c r="D34" s="14">
        <v>717712600</v>
      </c>
      <c r="E34" s="14">
        <v>501150900</v>
      </c>
      <c r="F34" s="15">
        <f t="shared" si="0"/>
        <v>1218863500</v>
      </c>
      <c r="G34" s="16">
        <v>0</v>
      </c>
      <c r="H34" s="16">
        <f t="shared" si="1"/>
        <v>1218863500</v>
      </c>
      <c r="I34" s="17">
        <v>761402</v>
      </c>
      <c r="J34" s="15">
        <f t="shared" si="2"/>
        <v>1219624902</v>
      </c>
      <c r="K34" s="18">
        <v>2.2199999999999998</v>
      </c>
      <c r="L34" s="19">
        <v>82.69</v>
      </c>
      <c r="M34" s="20">
        <v>0</v>
      </c>
      <c r="N34" s="17">
        <v>0</v>
      </c>
      <c r="O34" s="21">
        <v>255961508</v>
      </c>
      <c r="P34" s="15">
        <f t="shared" si="3"/>
        <v>1475586410</v>
      </c>
      <c r="Q34" s="22">
        <v>2855217.65</v>
      </c>
      <c r="R34" s="23">
        <v>0</v>
      </c>
      <c r="S34" s="24">
        <v>-3878.61</v>
      </c>
      <c r="T34" s="25">
        <f t="shared" si="4"/>
        <v>2851339.04</v>
      </c>
      <c r="U34" s="4">
        <v>0</v>
      </c>
      <c r="V34" s="26">
        <f t="shared" si="5"/>
        <v>2851339.04</v>
      </c>
      <c r="W34" s="27">
        <v>0</v>
      </c>
      <c r="X34" s="27">
        <v>0</v>
      </c>
      <c r="Y34" s="28">
        <v>36889.66</v>
      </c>
      <c r="Z34" s="23">
        <v>11705661</v>
      </c>
      <c r="AA34" s="23">
        <v>6843700.16</v>
      </c>
      <c r="AB34" s="23">
        <v>0</v>
      </c>
      <c r="AC34" s="23">
        <v>5512505</v>
      </c>
      <c r="AD34" s="23">
        <v>121900</v>
      </c>
      <c r="AE34" s="29">
        <f t="shared" si="6"/>
        <v>27071994.86</v>
      </c>
      <c r="AF34" s="30">
        <v>47609700</v>
      </c>
      <c r="AG34" s="30">
        <v>15996900</v>
      </c>
      <c r="AH34" s="30">
        <v>56836800</v>
      </c>
      <c r="AI34" s="30">
        <v>8718900</v>
      </c>
      <c r="AJ34" s="30">
        <v>37300</v>
      </c>
      <c r="AK34" s="30">
        <v>1002700</v>
      </c>
      <c r="AL34" s="31">
        <f t="shared" si="7"/>
        <v>130202300</v>
      </c>
      <c r="AM34" s="30">
        <v>900000</v>
      </c>
      <c r="AN34" s="30">
        <v>1154210</v>
      </c>
      <c r="AO34" s="30">
        <v>316000</v>
      </c>
      <c r="AP34" s="15">
        <f t="shared" si="8"/>
        <v>2370210</v>
      </c>
      <c r="AQ34" s="30">
        <v>3500</v>
      </c>
      <c r="AR34" s="30">
        <v>32250</v>
      </c>
      <c r="AS34" s="30">
        <v>0</v>
      </c>
      <c r="AT34" s="30">
        <v>0</v>
      </c>
      <c r="AU34" s="30">
        <v>0</v>
      </c>
      <c r="AV34" s="30">
        <v>0</v>
      </c>
      <c r="AW34" s="30">
        <v>0</v>
      </c>
      <c r="AX34" s="30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v>0</v>
      </c>
      <c r="BD34" s="30">
        <v>0</v>
      </c>
      <c r="BE34" s="30">
        <v>0</v>
      </c>
      <c r="BF34" s="30">
        <v>0</v>
      </c>
      <c r="BG34" s="30">
        <v>0</v>
      </c>
      <c r="BH34" s="30">
        <f t="shared" si="9"/>
        <v>0</v>
      </c>
      <c r="BI34" s="4">
        <v>0</v>
      </c>
      <c r="BJ34" s="4">
        <v>0</v>
      </c>
      <c r="BK34" s="4">
        <v>0</v>
      </c>
      <c r="BL34" s="3"/>
    </row>
    <row r="35" spans="1:64" ht="17.25" customHeight="1">
      <c r="A35" s="6" t="s">
        <v>159</v>
      </c>
      <c r="B35" s="6" t="s">
        <v>758</v>
      </c>
      <c r="C35" s="6" t="s">
        <v>1231</v>
      </c>
      <c r="D35" s="14">
        <v>1257338100</v>
      </c>
      <c r="E35" s="14">
        <v>827332800</v>
      </c>
      <c r="F35" s="15">
        <f t="shared" si="0"/>
        <v>2084670900</v>
      </c>
      <c r="G35" s="16">
        <v>0</v>
      </c>
      <c r="H35" s="16">
        <f t="shared" si="1"/>
        <v>2084670900</v>
      </c>
      <c r="I35" s="17">
        <v>6385805</v>
      </c>
      <c r="J35" s="15">
        <f aca="true" t="shared" si="10" ref="J35:J66">H35+I35</f>
        <v>2091056705</v>
      </c>
      <c r="K35" s="18">
        <v>2.463</v>
      </c>
      <c r="L35" s="19">
        <v>92.44</v>
      </c>
      <c r="M35" s="20">
        <v>0</v>
      </c>
      <c r="N35" s="17">
        <v>0</v>
      </c>
      <c r="O35" s="21">
        <v>173725201</v>
      </c>
      <c r="P35" s="15">
        <f t="shared" si="3"/>
        <v>2264781906</v>
      </c>
      <c r="Q35" s="22">
        <v>4382288.44</v>
      </c>
      <c r="R35" s="23">
        <v>0</v>
      </c>
      <c r="S35" s="24">
        <v>-4810.68</v>
      </c>
      <c r="T35" s="25">
        <f t="shared" si="4"/>
        <v>4377477.760000001</v>
      </c>
      <c r="U35" s="4">
        <v>0</v>
      </c>
      <c r="V35" s="26">
        <f t="shared" si="5"/>
        <v>4377477.760000001</v>
      </c>
      <c r="W35" s="27">
        <v>0</v>
      </c>
      <c r="X35" s="27">
        <v>0</v>
      </c>
      <c r="Y35" s="28">
        <v>56619.55</v>
      </c>
      <c r="Z35" s="23">
        <v>31899943</v>
      </c>
      <c r="AA35" s="23">
        <v>0</v>
      </c>
      <c r="AB35" s="23">
        <v>0</v>
      </c>
      <c r="AC35" s="23">
        <v>15153663</v>
      </c>
      <c r="AD35" s="23">
        <v>0</v>
      </c>
      <c r="AE35" s="29">
        <f t="shared" si="6"/>
        <v>51487703.31</v>
      </c>
      <c r="AF35" s="30">
        <v>35080300</v>
      </c>
      <c r="AG35" s="30">
        <v>8330800</v>
      </c>
      <c r="AH35" s="30">
        <v>21156500</v>
      </c>
      <c r="AI35" s="30">
        <v>11242400</v>
      </c>
      <c r="AJ35" s="30">
        <v>699800</v>
      </c>
      <c r="AK35" s="30">
        <v>23086500</v>
      </c>
      <c r="AL35" s="31">
        <f t="shared" si="7"/>
        <v>99596300</v>
      </c>
      <c r="AM35" s="30">
        <v>805000</v>
      </c>
      <c r="AN35" s="30">
        <v>2566098</v>
      </c>
      <c r="AO35" s="30">
        <v>550000</v>
      </c>
      <c r="AP35" s="15">
        <f aca="true" t="shared" si="11" ref="AP35:AP66">SUM(AM35:AO35)</f>
        <v>3921098</v>
      </c>
      <c r="AQ35" s="30">
        <v>29250</v>
      </c>
      <c r="AR35" s="30">
        <v>178750</v>
      </c>
      <c r="AS35" s="30">
        <v>0</v>
      </c>
      <c r="AT35" s="30">
        <v>0</v>
      </c>
      <c r="AU35" s="30">
        <v>0</v>
      </c>
      <c r="AV35" s="30">
        <v>0</v>
      </c>
      <c r="AW35" s="30">
        <v>0</v>
      </c>
      <c r="AX35" s="30"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v>0</v>
      </c>
      <c r="BD35" s="30">
        <v>0</v>
      </c>
      <c r="BE35" s="30">
        <v>0</v>
      </c>
      <c r="BF35" s="30">
        <v>0</v>
      </c>
      <c r="BG35" s="30">
        <v>0</v>
      </c>
      <c r="BH35" s="30">
        <f t="shared" si="9"/>
        <v>0</v>
      </c>
      <c r="BI35" s="4">
        <v>0</v>
      </c>
      <c r="BJ35" s="4">
        <v>0</v>
      </c>
      <c r="BK35" s="4">
        <v>0</v>
      </c>
      <c r="BL35" s="3"/>
    </row>
    <row r="36" spans="1:64" ht="17.25" customHeight="1">
      <c r="A36" s="6" t="s">
        <v>160</v>
      </c>
      <c r="B36" s="6" t="s">
        <v>759</v>
      </c>
      <c r="C36" s="6" t="s">
        <v>1231</v>
      </c>
      <c r="D36" s="14">
        <v>1164582900</v>
      </c>
      <c r="E36" s="14">
        <v>904461600</v>
      </c>
      <c r="F36" s="15">
        <f t="shared" si="0"/>
        <v>2069044500</v>
      </c>
      <c r="G36" s="16">
        <v>0</v>
      </c>
      <c r="H36" s="16">
        <f t="shared" si="1"/>
        <v>2069044500</v>
      </c>
      <c r="I36" s="17">
        <v>2042994</v>
      </c>
      <c r="J36" s="15">
        <f t="shared" si="10"/>
        <v>2071087494</v>
      </c>
      <c r="K36" s="18">
        <v>2.44</v>
      </c>
      <c r="L36" s="19">
        <v>83.13</v>
      </c>
      <c r="M36" s="20">
        <v>0</v>
      </c>
      <c r="N36" s="17">
        <v>0</v>
      </c>
      <c r="O36" s="21">
        <v>442495499</v>
      </c>
      <c r="P36" s="15">
        <f t="shared" si="3"/>
        <v>2513582993</v>
      </c>
      <c r="Q36" s="22">
        <v>4863711.45</v>
      </c>
      <c r="R36" s="23">
        <v>0</v>
      </c>
      <c r="S36" s="24">
        <v>-4833.03</v>
      </c>
      <c r="T36" s="25">
        <f t="shared" si="4"/>
        <v>4858878.42</v>
      </c>
      <c r="U36" s="4">
        <v>0</v>
      </c>
      <c r="V36" s="26">
        <f t="shared" si="5"/>
        <v>4858878.42</v>
      </c>
      <c r="W36" s="27">
        <v>0</v>
      </c>
      <c r="X36" s="27">
        <v>0</v>
      </c>
      <c r="Y36" s="28">
        <v>62839.57</v>
      </c>
      <c r="Z36" s="23">
        <v>29038162.5</v>
      </c>
      <c r="AA36" s="23">
        <v>0</v>
      </c>
      <c r="AB36" s="23">
        <v>0</v>
      </c>
      <c r="AC36" s="23">
        <v>16564124</v>
      </c>
      <c r="AD36" s="23">
        <v>0</v>
      </c>
      <c r="AE36" s="29">
        <f t="shared" si="6"/>
        <v>50524004.49</v>
      </c>
      <c r="AF36" s="30">
        <v>59350600</v>
      </c>
      <c r="AG36" s="30">
        <v>0</v>
      </c>
      <c r="AH36" s="30">
        <v>57053500</v>
      </c>
      <c r="AI36" s="30">
        <v>14447100</v>
      </c>
      <c r="AJ36" s="30">
        <v>742500</v>
      </c>
      <c r="AK36" s="30">
        <v>15540500</v>
      </c>
      <c r="AL36" s="31">
        <f t="shared" si="7"/>
        <v>147134200</v>
      </c>
      <c r="AM36" s="30">
        <v>1738329</v>
      </c>
      <c r="AN36" s="30">
        <v>6771525</v>
      </c>
      <c r="AO36" s="30">
        <v>575000</v>
      </c>
      <c r="AP36" s="15">
        <f t="shared" si="11"/>
        <v>9084854</v>
      </c>
      <c r="AQ36" s="30">
        <v>75250</v>
      </c>
      <c r="AR36" s="30">
        <v>155000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f t="shared" si="9"/>
        <v>0</v>
      </c>
      <c r="BI36" s="4">
        <v>0</v>
      </c>
      <c r="BJ36" s="4">
        <v>0</v>
      </c>
      <c r="BK36" s="4">
        <v>0</v>
      </c>
      <c r="BL36" s="3"/>
    </row>
    <row r="37" spans="1:64" ht="17.25" customHeight="1">
      <c r="A37" s="6" t="s">
        <v>161</v>
      </c>
      <c r="B37" s="6" t="s">
        <v>760</v>
      </c>
      <c r="C37" s="6" t="s">
        <v>1231</v>
      </c>
      <c r="D37" s="14">
        <v>861647300</v>
      </c>
      <c r="E37" s="14">
        <v>1157181800</v>
      </c>
      <c r="F37" s="15">
        <f t="shared" si="0"/>
        <v>2018829100</v>
      </c>
      <c r="G37" s="16">
        <v>0</v>
      </c>
      <c r="H37" s="16">
        <f t="shared" si="1"/>
        <v>2018829100</v>
      </c>
      <c r="I37" s="17">
        <v>4629139</v>
      </c>
      <c r="J37" s="15">
        <f t="shared" si="10"/>
        <v>2023458239</v>
      </c>
      <c r="K37" s="18">
        <v>1.5519999999999998</v>
      </c>
      <c r="L37" s="19">
        <v>105.49</v>
      </c>
      <c r="M37" s="20">
        <v>0</v>
      </c>
      <c r="N37" s="17">
        <v>0</v>
      </c>
      <c r="O37" s="21">
        <v>325520614</v>
      </c>
      <c r="P37" s="15">
        <f t="shared" si="3"/>
        <v>2348978853</v>
      </c>
      <c r="Q37" s="22">
        <v>4545207.13</v>
      </c>
      <c r="R37" s="23">
        <v>0</v>
      </c>
      <c r="S37" s="24">
        <v>-129415.16</v>
      </c>
      <c r="T37" s="25">
        <f t="shared" si="4"/>
        <v>4415791.97</v>
      </c>
      <c r="U37" s="4">
        <v>0</v>
      </c>
      <c r="V37" s="26">
        <f t="shared" si="5"/>
        <v>4415791.97</v>
      </c>
      <c r="W37" s="27">
        <v>0</v>
      </c>
      <c r="X37" s="27">
        <v>0</v>
      </c>
      <c r="Y37" s="28">
        <v>58724.47</v>
      </c>
      <c r="Z37" s="23">
        <v>13024579</v>
      </c>
      <c r="AA37" s="23">
        <v>5294363.93</v>
      </c>
      <c r="AB37" s="23">
        <v>0</v>
      </c>
      <c r="AC37" s="23">
        <v>8598725.29</v>
      </c>
      <c r="AD37" s="23">
        <v>0</v>
      </c>
      <c r="AE37" s="29">
        <f t="shared" si="6"/>
        <v>31392184.659999996</v>
      </c>
      <c r="AF37" s="30">
        <v>33113700</v>
      </c>
      <c r="AG37" s="30">
        <v>0</v>
      </c>
      <c r="AH37" s="30">
        <v>2018598400</v>
      </c>
      <c r="AI37" s="30">
        <v>13771400</v>
      </c>
      <c r="AJ37" s="30">
        <v>0</v>
      </c>
      <c r="AK37" s="30">
        <v>1819400</v>
      </c>
      <c r="AL37" s="31">
        <f t="shared" si="7"/>
        <v>2067302900</v>
      </c>
      <c r="AM37" s="30">
        <v>0</v>
      </c>
      <c r="AN37" s="30">
        <v>10838859.11</v>
      </c>
      <c r="AO37" s="30">
        <v>750000</v>
      </c>
      <c r="AP37" s="15">
        <f t="shared" si="11"/>
        <v>11588859.11</v>
      </c>
      <c r="AQ37" s="30">
        <v>23000</v>
      </c>
      <c r="AR37" s="30">
        <v>52500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f t="shared" si="9"/>
        <v>0</v>
      </c>
      <c r="BI37" s="4">
        <v>0</v>
      </c>
      <c r="BJ37" s="4">
        <v>0</v>
      </c>
      <c r="BK37" s="4">
        <v>0</v>
      </c>
      <c r="BL37" s="3"/>
    </row>
    <row r="38" spans="1:64" ht="17.25" customHeight="1">
      <c r="A38" s="6" t="s">
        <v>162</v>
      </c>
      <c r="B38" s="6" t="s">
        <v>761</v>
      </c>
      <c r="C38" s="6" t="s">
        <v>1231</v>
      </c>
      <c r="D38" s="14">
        <v>1385976800</v>
      </c>
      <c r="E38" s="14">
        <v>1574687100</v>
      </c>
      <c r="F38" s="15">
        <f t="shared" si="0"/>
        <v>2960663900</v>
      </c>
      <c r="G38" s="16">
        <v>45000</v>
      </c>
      <c r="H38" s="16">
        <f t="shared" si="1"/>
        <v>2960618900</v>
      </c>
      <c r="I38" s="17">
        <v>1450701</v>
      </c>
      <c r="J38" s="15">
        <f t="shared" si="10"/>
        <v>2962069601</v>
      </c>
      <c r="K38" s="18">
        <v>1.2249999999999999</v>
      </c>
      <c r="L38" s="19">
        <v>106.64</v>
      </c>
      <c r="M38" s="20">
        <v>0</v>
      </c>
      <c r="N38" s="17">
        <v>0</v>
      </c>
      <c r="O38" s="21">
        <v>-67633164</v>
      </c>
      <c r="P38" s="15">
        <f t="shared" si="3"/>
        <v>2894436437</v>
      </c>
      <c r="Q38" s="22">
        <v>5600652.01</v>
      </c>
      <c r="R38" s="23">
        <v>0</v>
      </c>
      <c r="S38" s="24">
        <v>-105747.46</v>
      </c>
      <c r="T38" s="25">
        <f t="shared" si="4"/>
        <v>5494904.55</v>
      </c>
      <c r="U38" s="4">
        <v>0</v>
      </c>
      <c r="V38" s="26">
        <f t="shared" si="5"/>
        <v>5494904.55</v>
      </c>
      <c r="W38" s="27">
        <v>0</v>
      </c>
      <c r="X38" s="27">
        <v>0</v>
      </c>
      <c r="Y38" s="28">
        <v>72360.91</v>
      </c>
      <c r="Z38" s="23">
        <v>13476108.5</v>
      </c>
      <c r="AA38" s="23">
        <v>0</v>
      </c>
      <c r="AB38" s="23">
        <v>0</v>
      </c>
      <c r="AC38" s="23">
        <v>17231684.41</v>
      </c>
      <c r="AD38" s="23">
        <v>0</v>
      </c>
      <c r="AE38" s="29">
        <f t="shared" si="6"/>
        <v>36275058.370000005</v>
      </c>
      <c r="AF38" s="30">
        <v>20959700</v>
      </c>
      <c r="AG38" s="30">
        <v>786900</v>
      </c>
      <c r="AH38" s="30">
        <v>98127600</v>
      </c>
      <c r="AI38" s="30">
        <v>4894800</v>
      </c>
      <c r="AJ38" s="30">
        <v>2682000</v>
      </c>
      <c r="AK38" s="30">
        <v>95166000</v>
      </c>
      <c r="AL38" s="31">
        <f t="shared" si="7"/>
        <v>222617000</v>
      </c>
      <c r="AM38" s="30">
        <v>1765000</v>
      </c>
      <c r="AN38" s="30">
        <v>1879109.59</v>
      </c>
      <c r="AO38" s="30">
        <v>1453000</v>
      </c>
      <c r="AP38" s="15">
        <f t="shared" si="11"/>
        <v>5097109.59</v>
      </c>
      <c r="AQ38" s="30">
        <v>4750</v>
      </c>
      <c r="AR38" s="30">
        <v>21500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45000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f t="shared" si="9"/>
        <v>45000</v>
      </c>
      <c r="BI38" s="4">
        <v>0</v>
      </c>
      <c r="BJ38" s="4">
        <v>0</v>
      </c>
      <c r="BK38" s="4">
        <v>0</v>
      </c>
      <c r="BL38" s="3"/>
    </row>
    <row r="39" spans="1:64" ht="17.25" customHeight="1">
      <c r="A39" s="6" t="s">
        <v>163</v>
      </c>
      <c r="B39" s="6" t="s">
        <v>762</v>
      </c>
      <c r="C39" s="6" t="s">
        <v>1231</v>
      </c>
      <c r="D39" s="14">
        <v>818528200</v>
      </c>
      <c r="E39" s="14">
        <v>581806850</v>
      </c>
      <c r="F39" s="15">
        <f t="shared" si="0"/>
        <v>1400335050</v>
      </c>
      <c r="G39" s="16">
        <v>0</v>
      </c>
      <c r="H39" s="16">
        <f t="shared" si="1"/>
        <v>1400335050</v>
      </c>
      <c r="I39" s="17">
        <v>1585971</v>
      </c>
      <c r="J39" s="15">
        <f t="shared" si="10"/>
        <v>1401921021</v>
      </c>
      <c r="K39" s="18">
        <v>1.994</v>
      </c>
      <c r="L39" s="19">
        <v>101.95</v>
      </c>
      <c r="M39" s="20">
        <v>0</v>
      </c>
      <c r="N39" s="17">
        <v>0</v>
      </c>
      <c r="O39" s="21">
        <v>-22981424</v>
      </c>
      <c r="P39" s="15">
        <f t="shared" si="3"/>
        <v>1378939597</v>
      </c>
      <c r="Q39" s="22">
        <v>2668208.82</v>
      </c>
      <c r="R39" s="23">
        <v>0</v>
      </c>
      <c r="S39" s="24">
        <v>-5087.36</v>
      </c>
      <c r="T39" s="25">
        <f t="shared" si="4"/>
        <v>2663121.46</v>
      </c>
      <c r="U39" s="4">
        <v>0</v>
      </c>
      <c r="V39" s="26">
        <f t="shared" si="5"/>
        <v>2663121.46</v>
      </c>
      <c r="W39" s="27">
        <v>0</v>
      </c>
      <c r="X39" s="27">
        <v>0</v>
      </c>
      <c r="Y39" s="28">
        <v>34473.49</v>
      </c>
      <c r="Z39" s="23">
        <v>16878405</v>
      </c>
      <c r="AA39" s="23">
        <v>0</v>
      </c>
      <c r="AB39" s="23">
        <v>0</v>
      </c>
      <c r="AC39" s="23">
        <v>8365403</v>
      </c>
      <c r="AD39" s="23">
        <v>0</v>
      </c>
      <c r="AE39" s="29">
        <f t="shared" si="6"/>
        <v>27941402.95</v>
      </c>
      <c r="AF39" s="30">
        <v>41628700</v>
      </c>
      <c r="AG39" s="30">
        <v>0</v>
      </c>
      <c r="AH39" s="30">
        <v>22732300</v>
      </c>
      <c r="AI39" s="30">
        <v>14367000</v>
      </c>
      <c r="AJ39" s="30">
        <v>37228100</v>
      </c>
      <c r="AK39" s="30">
        <v>11285300</v>
      </c>
      <c r="AL39" s="31">
        <f t="shared" si="7"/>
        <v>127241400</v>
      </c>
      <c r="AM39" s="30">
        <v>650000</v>
      </c>
      <c r="AN39" s="30">
        <v>1424047</v>
      </c>
      <c r="AO39" s="30">
        <v>313000</v>
      </c>
      <c r="AP39" s="15">
        <f t="shared" si="11"/>
        <v>2387047</v>
      </c>
      <c r="AQ39" s="30">
        <v>11250</v>
      </c>
      <c r="AR39" s="30">
        <v>82000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f t="shared" si="9"/>
        <v>0</v>
      </c>
      <c r="BI39" s="4">
        <v>0</v>
      </c>
      <c r="BJ39" s="4">
        <v>0</v>
      </c>
      <c r="BK39" s="4">
        <v>0</v>
      </c>
      <c r="BL39" s="3"/>
    </row>
    <row r="40" spans="1:64" ht="17.25" customHeight="1">
      <c r="A40" s="6" t="s">
        <v>164</v>
      </c>
      <c r="B40" s="6" t="s">
        <v>763</v>
      </c>
      <c r="C40" s="6" t="s">
        <v>1231</v>
      </c>
      <c r="D40" s="14">
        <v>3089244100</v>
      </c>
      <c r="E40" s="14">
        <v>2164501700</v>
      </c>
      <c r="F40" s="15">
        <f t="shared" si="0"/>
        <v>5253745800</v>
      </c>
      <c r="G40" s="16">
        <v>0</v>
      </c>
      <c r="H40" s="16">
        <f t="shared" si="1"/>
        <v>5253745800</v>
      </c>
      <c r="I40" s="17">
        <v>9783421</v>
      </c>
      <c r="J40" s="15">
        <f t="shared" si="10"/>
        <v>5263529221</v>
      </c>
      <c r="K40" s="18">
        <v>2.0229999999999997</v>
      </c>
      <c r="L40" s="19">
        <v>95.27</v>
      </c>
      <c r="M40" s="20">
        <v>0</v>
      </c>
      <c r="N40" s="17">
        <v>0</v>
      </c>
      <c r="O40" s="21">
        <v>295286852</v>
      </c>
      <c r="P40" s="15">
        <f t="shared" si="3"/>
        <v>5558816073</v>
      </c>
      <c r="Q40" s="22">
        <v>10756150.67</v>
      </c>
      <c r="R40" s="23">
        <v>0</v>
      </c>
      <c r="S40" s="24">
        <v>-103148.79</v>
      </c>
      <c r="T40" s="25">
        <f t="shared" si="4"/>
        <v>10653001.88</v>
      </c>
      <c r="U40" s="4">
        <v>0</v>
      </c>
      <c r="V40" s="26">
        <f t="shared" si="5"/>
        <v>10653001.88</v>
      </c>
      <c r="W40" s="27">
        <v>0</v>
      </c>
      <c r="X40" s="27">
        <v>0</v>
      </c>
      <c r="Y40" s="28">
        <v>138970.4</v>
      </c>
      <c r="Z40" s="23">
        <v>48428618</v>
      </c>
      <c r="AA40" s="23">
        <v>0</v>
      </c>
      <c r="AB40" s="23">
        <v>0</v>
      </c>
      <c r="AC40" s="23">
        <v>47214620</v>
      </c>
      <c r="AD40" s="23">
        <v>0</v>
      </c>
      <c r="AE40" s="29">
        <f t="shared" si="6"/>
        <v>106435210.28</v>
      </c>
      <c r="AF40" s="30">
        <v>74745200</v>
      </c>
      <c r="AG40" s="30">
        <v>55629700</v>
      </c>
      <c r="AH40" s="30">
        <v>151067100</v>
      </c>
      <c r="AI40" s="30">
        <v>84395100</v>
      </c>
      <c r="AJ40" s="30">
        <v>26266500</v>
      </c>
      <c r="AK40" s="30">
        <v>282602600</v>
      </c>
      <c r="AL40" s="31">
        <f t="shared" si="7"/>
        <v>674706200</v>
      </c>
      <c r="AM40" s="30">
        <v>2600000</v>
      </c>
      <c r="AN40" s="30">
        <v>8818490.72</v>
      </c>
      <c r="AO40" s="30">
        <v>1800000</v>
      </c>
      <c r="AP40" s="15">
        <f t="shared" si="11"/>
        <v>13218490.72</v>
      </c>
      <c r="AQ40" s="30">
        <v>27250</v>
      </c>
      <c r="AR40" s="30">
        <v>83750</v>
      </c>
      <c r="AS40" s="30">
        <v>0</v>
      </c>
      <c r="AT40" s="30">
        <v>0</v>
      </c>
      <c r="AU40" s="30">
        <v>0</v>
      </c>
      <c r="AV40" s="30">
        <v>0</v>
      </c>
      <c r="AW40" s="30">
        <v>0</v>
      </c>
      <c r="AX40" s="30">
        <v>0</v>
      </c>
      <c r="AY40" s="30">
        <v>0</v>
      </c>
      <c r="AZ40" s="30">
        <v>0</v>
      </c>
      <c r="BA40" s="30">
        <v>0</v>
      </c>
      <c r="BB40" s="30">
        <v>0</v>
      </c>
      <c r="BC40" s="30">
        <v>0</v>
      </c>
      <c r="BD40" s="30">
        <v>0</v>
      </c>
      <c r="BE40" s="30">
        <v>0</v>
      </c>
      <c r="BF40" s="30">
        <v>0</v>
      </c>
      <c r="BG40" s="30">
        <v>0</v>
      </c>
      <c r="BH40" s="30">
        <f t="shared" si="9"/>
        <v>0</v>
      </c>
      <c r="BI40" s="4">
        <v>0</v>
      </c>
      <c r="BJ40" s="4">
        <v>0</v>
      </c>
      <c r="BK40" s="4">
        <v>0</v>
      </c>
      <c r="BL40" s="3"/>
    </row>
    <row r="41" spans="1:64" ht="17.25" customHeight="1">
      <c r="A41" s="6" t="s">
        <v>165</v>
      </c>
      <c r="B41" s="6" t="s">
        <v>764</v>
      </c>
      <c r="C41" s="6" t="s">
        <v>1231</v>
      </c>
      <c r="D41" s="14">
        <v>1975637600</v>
      </c>
      <c r="E41" s="14">
        <v>1446881200</v>
      </c>
      <c r="F41" s="15">
        <f t="shared" si="0"/>
        <v>3422518800</v>
      </c>
      <c r="G41" s="16">
        <v>0</v>
      </c>
      <c r="H41" s="16">
        <f t="shared" si="1"/>
        <v>3422518800</v>
      </c>
      <c r="I41" s="17">
        <v>1925179</v>
      </c>
      <c r="J41" s="15">
        <f t="shared" si="10"/>
        <v>3424443979</v>
      </c>
      <c r="K41" s="18">
        <v>0.795</v>
      </c>
      <c r="L41" s="19">
        <v>99.94</v>
      </c>
      <c r="M41" s="20">
        <v>0</v>
      </c>
      <c r="N41" s="17">
        <v>0</v>
      </c>
      <c r="O41" s="21">
        <v>40683878</v>
      </c>
      <c r="P41" s="15">
        <f t="shared" si="3"/>
        <v>3465127857</v>
      </c>
      <c r="Q41" s="22">
        <v>6704923.65</v>
      </c>
      <c r="R41" s="23">
        <v>0</v>
      </c>
      <c r="S41" s="24">
        <v>-97580.74</v>
      </c>
      <c r="T41" s="25">
        <f t="shared" si="4"/>
        <v>6607342.91</v>
      </c>
      <c r="U41" s="4">
        <v>0</v>
      </c>
      <c r="V41" s="26">
        <f t="shared" si="5"/>
        <v>6607342.91</v>
      </c>
      <c r="W41" s="27">
        <v>0</v>
      </c>
      <c r="X41" s="27">
        <v>0</v>
      </c>
      <c r="Y41" s="28">
        <v>86628.2</v>
      </c>
      <c r="Z41" s="23">
        <v>9975855</v>
      </c>
      <c r="AA41" s="23">
        <v>0</v>
      </c>
      <c r="AB41" s="23">
        <v>0</v>
      </c>
      <c r="AC41" s="23">
        <v>10527903</v>
      </c>
      <c r="AD41" s="23">
        <v>0</v>
      </c>
      <c r="AE41" s="29">
        <f t="shared" si="6"/>
        <v>27197729.11</v>
      </c>
      <c r="AF41" s="30">
        <v>82935300</v>
      </c>
      <c r="AG41" s="30">
        <v>76519400</v>
      </c>
      <c r="AH41" s="30">
        <v>753399000</v>
      </c>
      <c r="AI41" s="30">
        <v>0</v>
      </c>
      <c r="AJ41" s="30">
        <v>2628500</v>
      </c>
      <c r="AK41" s="30">
        <v>2746100</v>
      </c>
      <c r="AL41" s="31">
        <f t="shared" si="7"/>
        <v>918228300</v>
      </c>
      <c r="AM41" s="30">
        <v>604000</v>
      </c>
      <c r="AN41" s="30">
        <v>1838146</v>
      </c>
      <c r="AO41" s="30">
        <v>300000</v>
      </c>
      <c r="AP41" s="15">
        <f t="shared" si="11"/>
        <v>2742146</v>
      </c>
      <c r="AQ41" s="30">
        <v>4000</v>
      </c>
      <c r="AR41" s="30">
        <v>41750</v>
      </c>
      <c r="AS41" s="30">
        <v>0</v>
      </c>
      <c r="AT41" s="30">
        <v>0</v>
      </c>
      <c r="AU41" s="30">
        <v>0</v>
      </c>
      <c r="AV41" s="30">
        <v>0</v>
      </c>
      <c r="AW41" s="30">
        <v>0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0">
        <v>0</v>
      </c>
      <c r="BH41" s="30">
        <f t="shared" si="9"/>
        <v>0</v>
      </c>
      <c r="BI41" s="4">
        <v>0</v>
      </c>
      <c r="BJ41" s="4">
        <v>0</v>
      </c>
      <c r="BK41" s="4">
        <v>0</v>
      </c>
      <c r="BL41" s="3"/>
    </row>
    <row r="42" spans="1:64" ht="17.25" customHeight="1">
      <c r="A42" s="6" t="s">
        <v>166</v>
      </c>
      <c r="B42" s="6" t="s">
        <v>765</v>
      </c>
      <c r="C42" s="6" t="s">
        <v>1231</v>
      </c>
      <c r="D42" s="14">
        <v>3027586600</v>
      </c>
      <c r="E42" s="14">
        <v>2031348700</v>
      </c>
      <c r="F42" s="15">
        <f t="shared" si="0"/>
        <v>5058935300</v>
      </c>
      <c r="G42" s="16">
        <v>0</v>
      </c>
      <c r="H42" s="16">
        <f t="shared" si="1"/>
        <v>5058935300</v>
      </c>
      <c r="I42" s="17">
        <v>11397254</v>
      </c>
      <c r="J42" s="15">
        <f t="shared" si="10"/>
        <v>5070332554</v>
      </c>
      <c r="K42" s="18">
        <v>2.283</v>
      </c>
      <c r="L42" s="19">
        <v>98.97</v>
      </c>
      <c r="M42" s="20">
        <v>0</v>
      </c>
      <c r="N42" s="17">
        <v>0</v>
      </c>
      <c r="O42" s="21">
        <v>89710395</v>
      </c>
      <c r="P42" s="15">
        <f t="shared" si="3"/>
        <v>5160042949</v>
      </c>
      <c r="Q42" s="22">
        <v>9984536.05</v>
      </c>
      <c r="R42" s="23">
        <v>0</v>
      </c>
      <c r="S42" s="24">
        <v>-18154.31</v>
      </c>
      <c r="T42" s="25">
        <f t="shared" si="4"/>
        <v>9966381.74</v>
      </c>
      <c r="U42" s="4">
        <v>0</v>
      </c>
      <c r="V42" s="26">
        <f t="shared" si="5"/>
        <v>9966381.74</v>
      </c>
      <c r="W42" s="27">
        <v>0</v>
      </c>
      <c r="X42" s="27">
        <v>0</v>
      </c>
      <c r="Y42" s="28">
        <v>129001.07</v>
      </c>
      <c r="Z42" s="23">
        <v>72306304</v>
      </c>
      <c r="AA42" s="23">
        <v>0</v>
      </c>
      <c r="AB42" s="23">
        <v>0</v>
      </c>
      <c r="AC42" s="23">
        <v>33060662</v>
      </c>
      <c r="AD42" s="23">
        <v>268200</v>
      </c>
      <c r="AE42" s="29">
        <f t="shared" si="6"/>
        <v>115730548.81</v>
      </c>
      <c r="AF42" s="30">
        <v>91973100</v>
      </c>
      <c r="AG42" s="30">
        <v>0</v>
      </c>
      <c r="AH42" s="30">
        <v>157948600</v>
      </c>
      <c r="AI42" s="30">
        <v>53104700</v>
      </c>
      <c r="AJ42" s="30">
        <v>17889200</v>
      </c>
      <c r="AK42" s="30">
        <v>23436100</v>
      </c>
      <c r="AL42" s="31">
        <f t="shared" si="7"/>
        <v>344351700</v>
      </c>
      <c r="AM42" s="30">
        <v>5000000</v>
      </c>
      <c r="AN42" s="30">
        <v>6681651.27</v>
      </c>
      <c r="AO42" s="30">
        <v>990000</v>
      </c>
      <c r="AP42" s="15">
        <f t="shared" si="11"/>
        <v>12671651.27</v>
      </c>
      <c r="AQ42" s="30">
        <v>98250</v>
      </c>
      <c r="AR42" s="30">
        <v>326750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0</v>
      </c>
      <c r="BF42" s="30">
        <v>0</v>
      </c>
      <c r="BG42" s="30">
        <v>0</v>
      </c>
      <c r="BH42" s="30">
        <f t="shared" si="9"/>
        <v>0</v>
      </c>
      <c r="BI42" s="4">
        <v>0</v>
      </c>
      <c r="BJ42" s="4">
        <v>0</v>
      </c>
      <c r="BK42" s="4">
        <v>0</v>
      </c>
      <c r="BL42" s="3"/>
    </row>
    <row r="43" spans="1:64" ht="17.25" customHeight="1">
      <c r="A43" s="6" t="s">
        <v>167</v>
      </c>
      <c r="B43" s="6" t="s">
        <v>766</v>
      </c>
      <c r="C43" s="6" t="s">
        <v>1231</v>
      </c>
      <c r="D43" s="14">
        <v>291833200</v>
      </c>
      <c r="E43" s="14">
        <v>331015400</v>
      </c>
      <c r="F43" s="15">
        <f t="shared" si="0"/>
        <v>622848600</v>
      </c>
      <c r="G43" s="16">
        <v>40000</v>
      </c>
      <c r="H43" s="16">
        <f t="shared" si="1"/>
        <v>622808600</v>
      </c>
      <c r="I43" s="17">
        <v>304346</v>
      </c>
      <c r="J43" s="15">
        <f t="shared" si="10"/>
        <v>623112946</v>
      </c>
      <c r="K43" s="18">
        <v>4.24</v>
      </c>
      <c r="L43" s="19">
        <v>43.12</v>
      </c>
      <c r="M43" s="20">
        <v>0</v>
      </c>
      <c r="N43" s="17">
        <v>0</v>
      </c>
      <c r="O43" s="21">
        <v>836248660</v>
      </c>
      <c r="P43" s="15">
        <f t="shared" si="3"/>
        <v>1459361606</v>
      </c>
      <c r="Q43" s="22">
        <v>2823823.12</v>
      </c>
      <c r="R43" s="23">
        <v>0</v>
      </c>
      <c r="S43" s="24">
        <v>-11435.74</v>
      </c>
      <c r="T43" s="25">
        <f t="shared" si="4"/>
        <v>2812387.38</v>
      </c>
      <c r="U43" s="4">
        <v>0</v>
      </c>
      <c r="V43" s="26">
        <f t="shared" si="5"/>
        <v>2812387.38</v>
      </c>
      <c r="W43" s="27">
        <v>0</v>
      </c>
      <c r="X43" s="27">
        <v>0</v>
      </c>
      <c r="Y43" s="28">
        <v>36484.04</v>
      </c>
      <c r="Z43" s="23">
        <v>11992774.5</v>
      </c>
      <c r="AA43" s="23">
        <v>0</v>
      </c>
      <c r="AB43" s="23">
        <v>0</v>
      </c>
      <c r="AC43" s="23">
        <v>11575898.46</v>
      </c>
      <c r="AD43" s="23">
        <v>0</v>
      </c>
      <c r="AE43" s="29">
        <f t="shared" si="6"/>
        <v>26417544.380000003</v>
      </c>
      <c r="AF43" s="30">
        <v>10145700</v>
      </c>
      <c r="AG43" s="30">
        <v>9403500</v>
      </c>
      <c r="AH43" s="30">
        <v>24928900</v>
      </c>
      <c r="AI43" s="30">
        <v>8510700</v>
      </c>
      <c r="AJ43" s="30">
        <v>58890000</v>
      </c>
      <c r="AK43" s="30">
        <v>7643600</v>
      </c>
      <c r="AL43" s="31">
        <f t="shared" si="7"/>
        <v>119522400</v>
      </c>
      <c r="AM43" s="30">
        <v>702200</v>
      </c>
      <c r="AN43" s="30">
        <v>2825338.58</v>
      </c>
      <c r="AO43" s="30">
        <v>710000</v>
      </c>
      <c r="AP43" s="15">
        <f t="shared" si="11"/>
        <v>4237538.58</v>
      </c>
      <c r="AQ43" s="30">
        <v>62250</v>
      </c>
      <c r="AR43" s="30">
        <v>39250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40000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f t="shared" si="9"/>
        <v>40000</v>
      </c>
      <c r="BI43" s="4">
        <v>0</v>
      </c>
      <c r="BJ43" s="4">
        <v>0</v>
      </c>
      <c r="BK43" s="4">
        <v>0</v>
      </c>
      <c r="BL43" s="3"/>
    </row>
    <row r="44" spans="1:64" ht="17.25" customHeight="1">
      <c r="A44" s="6" t="s">
        <v>168</v>
      </c>
      <c r="B44" s="6" t="s">
        <v>767</v>
      </c>
      <c r="C44" s="6" t="s">
        <v>1231</v>
      </c>
      <c r="D44" s="14">
        <v>3311212760</v>
      </c>
      <c r="E44" s="14">
        <v>2798029560</v>
      </c>
      <c r="F44" s="15">
        <f t="shared" si="0"/>
        <v>6109242320</v>
      </c>
      <c r="G44" s="16">
        <v>0</v>
      </c>
      <c r="H44" s="16">
        <f t="shared" si="1"/>
        <v>6109242320</v>
      </c>
      <c r="I44" s="17">
        <v>8564849</v>
      </c>
      <c r="J44" s="15">
        <f t="shared" si="10"/>
        <v>6117807169</v>
      </c>
      <c r="K44" s="18">
        <v>1.9469999999999998</v>
      </c>
      <c r="L44" s="19">
        <v>92.83</v>
      </c>
      <c r="M44" s="20">
        <v>0</v>
      </c>
      <c r="N44" s="17">
        <v>0</v>
      </c>
      <c r="O44" s="21">
        <v>489241996</v>
      </c>
      <c r="P44" s="15">
        <f t="shared" si="3"/>
        <v>6607049165</v>
      </c>
      <c r="Q44" s="22">
        <v>12784451.83</v>
      </c>
      <c r="R44" s="23">
        <v>0</v>
      </c>
      <c r="S44" s="24">
        <v>-30852.89</v>
      </c>
      <c r="T44" s="25">
        <f t="shared" si="4"/>
        <v>12753598.94</v>
      </c>
      <c r="U44" s="4">
        <v>0</v>
      </c>
      <c r="V44" s="26">
        <f t="shared" si="5"/>
        <v>12753598.94</v>
      </c>
      <c r="W44" s="27">
        <v>0</v>
      </c>
      <c r="X44" s="27">
        <v>0</v>
      </c>
      <c r="Y44" s="28">
        <v>165176.23</v>
      </c>
      <c r="Z44" s="23">
        <v>49072315</v>
      </c>
      <c r="AA44" s="23">
        <v>0</v>
      </c>
      <c r="AB44" s="23">
        <v>0</v>
      </c>
      <c r="AC44" s="23">
        <v>57096085.98</v>
      </c>
      <c r="AD44" s="23">
        <v>0</v>
      </c>
      <c r="AE44" s="29">
        <f t="shared" si="6"/>
        <v>119087176.15</v>
      </c>
      <c r="AF44" s="30">
        <v>54473900</v>
      </c>
      <c r="AG44" s="30">
        <v>16298900</v>
      </c>
      <c r="AH44" s="30">
        <v>200781900</v>
      </c>
      <c r="AI44" s="30">
        <v>28523000</v>
      </c>
      <c r="AJ44" s="30">
        <v>11283100</v>
      </c>
      <c r="AK44" s="30">
        <v>18611000</v>
      </c>
      <c r="AL44" s="31">
        <f t="shared" si="7"/>
        <v>329971800</v>
      </c>
      <c r="AM44" s="30">
        <v>1950000</v>
      </c>
      <c r="AN44" s="30">
        <v>6356601.05</v>
      </c>
      <c r="AO44" s="30">
        <v>1388000</v>
      </c>
      <c r="AP44" s="15">
        <f t="shared" si="11"/>
        <v>9694601.05</v>
      </c>
      <c r="AQ44" s="30">
        <v>51000</v>
      </c>
      <c r="AR44" s="30">
        <v>195500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f t="shared" si="9"/>
        <v>0</v>
      </c>
      <c r="BI44" s="4">
        <v>0</v>
      </c>
      <c r="BJ44" s="4">
        <v>0</v>
      </c>
      <c r="BK44" s="4">
        <v>0</v>
      </c>
      <c r="BL44" s="3"/>
    </row>
    <row r="45" spans="1:64" ht="17.25" customHeight="1">
      <c r="A45" s="6" t="s">
        <v>169</v>
      </c>
      <c r="B45" s="6" t="s">
        <v>768</v>
      </c>
      <c r="C45" s="6" t="s">
        <v>1231</v>
      </c>
      <c r="D45" s="14">
        <v>2291706200</v>
      </c>
      <c r="E45" s="14">
        <v>2656778500</v>
      </c>
      <c r="F45" s="15">
        <f t="shared" si="0"/>
        <v>4948484700</v>
      </c>
      <c r="G45" s="16">
        <v>0</v>
      </c>
      <c r="H45" s="16">
        <f t="shared" si="1"/>
        <v>4948484700</v>
      </c>
      <c r="I45" s="17">
        <v>3687173</v>
      </c>
      <c r="J45" s="15">
        <f t="shared" si="10"/>
        <v>4952171873</v>
      </c>
      <c r="K45" s="18">
        <v>1.246</v>
      </c>
      <c r="L45" s="19">
        <v>105.29</v>
      </c>
      <c r="M45" s="20">
        <v>0</v>
      </c>
      <c r="N45" s="17">
        <v>0</v>
      </c>
      <c r="O45" s="21">
        <v>-242521405</v>
      </c>
      <c r="P45" s="15">
        <f t="shared" si="3"/>
        <v>4709650468</v>
      </c>
      <c r="Q45" s="22">
        <v>9113039.43</v>
      </c>
      <c r="R45" s="23">
        <v>0</v>
      </c>
      <c r="S45" s="24">
        <v>-45482.4</v>
      </c>
      <c r="T45" s="25">
        <f t="shared" si="4"/>
        <v>9067557.03</v>
      </c>
      <c r="U45" s="4">
        <v>0</v>
      </c>
      <c r="V45" s="26">
        <f t="shared" si="5"/>
        <v>9067557.03</v>
      </c>
      <c r="W45" s="27">
        <v>0</v>
      </c>
      <c r="X45" s="27">
        <v>0</v>
      </c>
      <c r="Y45" s="28">
        <v>117741.26</v>
      </c>
      <c r="Z45" s="23">
        <v>24729103</v>
      </c>
      <c r="AA45" s="23">
        <v>17363684.08</v>
      </c>
      <c r="AB45" s="23">
        <v>0</v>
      </c>
      <c r="AC45" s="23">
        <v>10418446</v>
      </c>
      <c r="AD45" s="23">
        <v>0</v>
      </c>
      <c r="AE45" s="29">
        <f t="shared" si="6"/>
        <v>61696531.37</v>
      </c>
      <c r="AF45" s="30">
        <v>80685400</v>
      </c>
      <c r="AG45" s="30">
        <v>11592800</v>
      </c>
      <c r="AH45" s="30">
        <v>72038300</v>
      </c>
      <c r="AI45" s="30">
        <v>34801600</v>
      </c>
      <c r="AJ45" s="30">
        <v>12090500</v>
      </c>
      <c r="AK45" s="30">
        <v>8040500</v>
      </c>
      <c r="AL45" s="31">
        <f t="shared" si="7"/>
        <v>219249100</v>
      </c>
      <c r="AM45" s="30">
        <v>1244000</v>
      </c>
      <c r="AN45" s="30">
        <v>3145132</v>
      </c>
      <c r="AO45" s="30">
        <v>703200</v>
      </c>
      <c r="AP45" s="15">
        <f t="shared" si="11"/>
        <v>5092332</v>
      </c>
      <c r="AQ45" s="30">
        <v>3500</v>
      </c>
      <c r="AR45" s="30">
        <v>67250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f t="shared" si="9"/>
        <v>0</v>
      </c>
      <c r="BI45" s="4">
        <v>0</v>
      </c>
      <c r="BJ45" s="4">
        <v>0</v>
      </c>
      <c r="BK45" s="4">
        <v>0</v>
      </c>
      <c r="BL45" s="3"/>
    </row>
    <row r="46" spans="1:64" ht="17.25" customHeight="1">
      <c r="A46" s="6" t="s">
        <v>170</v>
      </c>
      <c r="B46" s="6" t="s">
        <v>769</v>
      </c>
      <c r="C46" s="6" t="s">
        <v>1231</v>
      </c>
      <c r="D46" s="14">
        <v>573750900</v>
      </c>
      <c r="E46" s="14">
        <v>601377900</v>
      </c>
      <c r="F46" s="15">
        <f t="shared" si="0"/>
        <v>1175128800</v>
      </c>
      <c r="G46" s="16">
        <v>597800</v>
      </c>
      <c r="H46" s="16">
        <f t="shared" si="1"/>
        <v>1174531000</v>
      </c>
      <c r="I46" s="17">
        <v>2457760</v>
      </c>
      <c r="J46" s="15">
        <f t="shared" si="10"/>
        <v>1176988760</v>
      </c>
      <c r="K46" s="18">
        <v>4.206</v>
      </c>
      <c r="L46" s="19">
        <v>45.46</v>
      </c>
      <c r="M46" s="20">
        <v>0</v>
      </c>
      <c r="N46" s="17">
        <v>0</v>
      </c>
      <c r="O46" s="21">
        <v>1436875891</v>
      </c>
      <c r="P46" s="15">
        <f t="shared" si="3"/>
        <v>2613864651</v>
      </c>
      <c r="Q46" s="22">
        <v>5057753.6</v>
      </c>
      <c r="R46" s="23">
        <v>0</v>
      </c>
      <c r="S46" s="24">
        <v>-4644.13</v>
      </c>
      <c r="T46" s="25">
        <f t="shared" si="4"/>
        <v>5053109.47</v>
      </c>
      <c r="U46" s="4">
        <v>0</v>
      </c>
      <c r="V46" s="26">
        <f t="shared" si="5"/>
        <v>5053109.47</v>
      </c>
      <c r="W46" s="27">
        <v>0</v>
      </c>
      <c r="X46" s="27">
        <v>0</v>
      </c>
      <c r="Y46" s="28">
        <v>65346.62</v>
      </c>
      <c r="Z46" s="23">
        <v>22853339</v>
      </c>
      <c r="AA46" s="23">
        <v>0</v>
      </c>
      <c r="AB46" s="23">
        <v>0</v>
      </c>
      <c r="AC46" s="23">
        <v>21528050</v>
      </c>
      <c r="AD46" s="23">
        <v>0</v>
      </c>
      <c r="AE46" s="29">
        <f t="shared" si="6"/>
        <v>49499845.09</v>
      </c>
      <c r="AF46" s="30">
        <v>46654900</v>
      </c>
      <c r="AG46" s="30">
        <v>7128200</v>
      </c>
      <c r="AH46" s="30">
        <v>35524200</v>
      </c>
      <c r="AI46" s="30">
        <v>33638400</v>
      </c>
      <c r="AJ46" s="30">
        <v>4782500</v>
      </c>
      <c r="AK46" s="30">
        <v>43558300</v>
      </c>
      <c r="AL46" s="31">
        <f t="shared" si="7"/>
        <v>171286500</v>
      </c>
      <c r="AM46" s="30">
        <v>2000000</v>
      </c>
      <c r="AN46" s="30">
        <v>7062887</v>
      </c>
      <c r="AO46" s="30">
        <v>900000</v>
      </c>
      <c r="AP46" s="15">
        <f t="shared" si="11"/>
        <v>9962887</v>
      </c>
      <c r="AQ46" s="30">
        <v>93000</v>
      </c>
      <c r="AR46" s="30">
        <v>127250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449900</v>
      </c>
      <c r="BC46" s="30">
        <v>0</v>
      </c>
      <c r="BD46" s="30">
        <v>0</v>
      </c>
      <c r="BE46" s="30">
        <v>0</v>
      </c>
      <c r="BF46" s="30">
        <v>0</v>
      </c>
      <c r="BG46" s="30">
        <v>147900</v>
      </c>
      <c r="BH46" s="30">
        <f t="shared" si="9"/>
        <v>597800</v>
      </c>
      <c r="BI46" s="4">
        <v>0</v>
      </c>
      <c r="BJ46" s="4">
        <v>0</v>
      </c>
      <c r="BK46" s="4">
        <v>0</v>
      </c>
      <c r="BL46" s="3"/>
    </row>
    <row r="47" spans="1:64" ht="17.25" customHeight="1">
      <c r="A47" s="6" t="s">
        <v>171</v>
      </c>
      <c r="B47" s="6" t="s">
        <v>770</v>
      </c>
      <c r="C47" s="6" t="s">
        <v>1231</v>
      </c>
      <c r="D47" s="14">
        <v>1307610800</v>
      </c>
      <c r="E47" s="14">
        <v>990704200</v>
      </c>
      <c r="F47" s="15">
        <f t="shared" si="0"/>
        <v>2298315000</v>
      </c>
      <c r="G47" s="16">
        <v>0</v>
      </c>
      <c r="H47" s="16">
        <f t="shared" si="1"/>
        <v>2298315000</v>
      </c>
      <c r="I47" s="17">
        <v>1654168</v>
      </c>
      <c r="J47" s="15">
        <f t="shared" si="10"/>
        <v>2299969168</v>
      </c>
      <c r="K47" s="18">
        <v>2.5189999999999997</v>
      </c>
      <c r="L47" s="19">
        <v>88.65</v>
      </c>
      <c r="M47" s="20">
        <v>0</v>
      </c>
      <c r="N47" s="17">
        <v>0</v>
      </c>
      <c r="O47" s="21">
        <v>302727107</v>
      </c>
      <c r="P47" s="15">
        <f t="shared" si="3"/>
        <v>2602696275</v>
      </c>
      <c r="Q47" s="22">
        <v>5036143.12</v>
      </c>
      <c r="R47" s="23">
        <v>0</v>
      </c>
      <c r="S47" s="24">
        <v>-5400.61</v>
      </c>
      <c r="T47" s="25">
        <f t="shared" si="4"/>
        <v>5030742.51</v>
      </c>
      <c r="U47" s="4">
        <v>0</v>
      </c>
      <c r="V47" s="26">
        <f t="shared" si="5"/>
        <v>5030742.51</v>
      </c>
      <c r="W47" s="27">
        <v>0</v>
      </c>
      <c r="X47" s="27">
        <v>0</v>
      </c>
      <c r="Y47" s="28">
        <v>65067.41</v>
      </c>
      <c r="Z47" s="23">
        <v>40694649</v>
      </c>
      <c r="AA47" s="23">
        <v>0</v>
      </c>
      <c r="AB47" s="23">
        <v>0</v>
      </c>
      <c r="AC47" s="23">
        <v>12124400</v>
      </c>
      <c r="AD47" s="23">
        <v>0</v>
      </c>
      <c r="AE47" s="29">
        <f t="shared" si="6"/>
        <v>57914858.92</v>
      </c>
      <c r="AF47" s="30">
        <v>68270400</v>
      </c>
      <c r="AG47" s="30">
        <v>0</v>
      </c>
      <c r="AH47" s="30">
        <v>128328100</v>
      </c>
      <c r="AI47" s="30">
        <v>37537500</v>
      </c>
      <c r="AJ47" s="30">
        <v>132600</v>
      </c>
      <c r="AK47" s="30">
        <v>15729300</v>
      </c>
      <c r="AL47" s="31">
        <f t="shared" si="7"/>
        <v>249997900</v>
      </c>
      <c r="AM47" s="30">
        <v>800000</v>
      </c>
      <c r="AN47" s="30">
        <v>2629806</v>
      </c>
      <c r="AO47" s="30">
        <v>490000</v>
      </c>
      <c r="AP47" s="15">
        <f t="shared" si="11"/>
        <v>3919806</v>
      </c>
      <c r="AQ47" s="30">
        <v>11500</v>
      </c>
      <c r="AR47" s="30">
        <v>93000</v>
      </c>
      <c r="AS47" s="30">
        <v>0</v>
      </c>
      <c r="AT47" s="30">
        <v>0</v>
      </c>
      <c r="AU47" s="30">
        <v>0</v>
      </c>
      <c r="AV47" s="30">
        <v>0</v>
      </c>
      <c r="AW47" s="30">
        <v>0</v>
      </c>
      <c r="AX47" s="30">
        <v>0</v>
      </c>
      <c r="AY47" s="30">
        <v>0</v>
      </c>
      <c r="AZ47" s="30">
        <v>0</v>
      </c>
      <c r="BA47" s="30">
        <v>0</v>
      </c>
      <c r="BB47" s="30">
        <v>0</v>
      </c>
      <c r="BC47" s="30">
        <v>0</v>
      </c>
      <c r="BD47" s="30">
        <v>0</v>
      </c>
      <c r="BE47" s="30">
        <v>0</v>
      </c>
      <c r="BF47" s="30">
        <v>0</v>
      </c>
      <c r="BG47" s="30">
        <v>0</v>
      </c>
      <c r="BH47" s="30">
        <f t="shared" si="9"/>
        <v>0</v>
      </c>
      <c r="BI47" s="4">
        <v>0</v>
      </c>
      <c r="BJ47" s="4">
        <v>0</v>
      </c>
      <c r="BK47" s="4">
        <v>0</v>
      </c>
      <c r="BL47" s="3"/>
    </row>
    <row r="48" spans="1:64" ht="17.25" customHeight="1">
      <c r="A48" s="6" t="s">
        <v>172</v>
      </c>
      <c r="B48" s="6" t="s">
        <v>771</v>
      </c>
      <c r="C48" s="6" t="s">
        <v>1231</v>
      </c>
      <c r="D48" s="14">
        <v>3230846100</v>
      </c>
      <c r="E48" s="14">
        <v>2753345200</v>
      </c>
      <c r="F48" s="15">
        <f t="shared" si="0"/>
        <v>5984191300</v>
      </c>
      <c r="G48" s="16">
        <v>0</v>
      </c>
      <c r="H48" s="16">
        <f t="shared" si="1"/>
        <v>5984191300</v>
      </c>
      <c r="I48" s="17">
        <v>28273057</v>
      </c>
      <c r="J48" s="15">
        <f t="shared" si="10"/>
        <v>6012464357</v>
      </c>
      <c r="K48" s="18">
        <v>2.328</v>
      </c>
      <c r="L48" s="19">
        <v>99.16</v>
      </c>
      <c r="M48" s="20">
        <v>0</v>
      </c>
      <c r="N48" s="17">
        <v>0</v>
      </c>
      <c r="O48" s="21">
        <v>118023236</v>
      </c>
      <c r="P48" s="15">
        <f t="shared" si="3"/>
        <v>6130487593</v>
      </c>
      <c r="Q48" s="22">
        <v>11862318.77</v>
      </c>
      <c r="R48" s="23">
        <v>0</v>
      </c>
      <c r="S48" s="24">
        <v>-122322.44</v>
      </c>
      <c r="T48" s="25">
        <f t="shared" si="4"/>
        <v>11739996.33</v>
      </c>
      <c r="U48" s="4">
        <v>0</v>
      </c>
      <c r="V48" s="26">
        <f t="shared" si="5"/>
        <v>11739996.33</v>
      </c>
      <c r="W48" s="27">
        <v>0</v>
      </c>
      <c r="X48" s="27">
        <v>0</v>
      </c>
      <c r="Y48" s="28">
        <v>153262.19</v>
      </c>
      <c r="Z48" s="23">
        <v>62433399.5</v>
      </c>
      <c r="AA48" s="23">
        <v>0</v>
      </c>
      <c r="AB48" s="23">
        <v>0</v>
      </c>
      <c r="AC48" s="23">
        <v>65641005.35</v>
      </c>
      <c r="AD48" s="23">
        <v>0</v>
      </c>
      <c r="AE48" s="29">
        <f t="shared" si="6"/>
        <v>139967663.37</v>
      </c>
      <c r="AF48" s="30">
        <v>77799900</v>
      </c>
      <c r="AG48" s="30">
        <v>88799400</v>
      </c>
      <c r="AH48" s="30">
        <v>355975500</v>
      </c>
      <c r="AI48" s="30">
        <v>75593700</v>
      </c>
      <c r="AJ48" s="30">
        <v>57880300</v>
      </c>
      <c r="AK48" s="30">
        <v>145693800</v>
      </c>
      <c r="AL48" s="31">
        <f t="shared" si="7"/>
        <v>801742600</v>
      </c>
      <c r="AM48" s="30">
        <v>5960000</v>
      </c>
      <c r="AN48" s="30">
        <v>10985574.63</v>
      </c>
      <c r="AO48" s="30">
        <v>2535000</v>
      </c>
      <c r="AP48" s="15">
        <f t="shared" si="11"/>
        <v>19480574.630000003</v>
      </c>
      <c r="AQ48" s="30">
        <v>60250</v>
      </c>
      <c r="AR48" s="30">
        <v>133000</v>
      </c>
      <c r="AS48" s="30">
        <v>0</v>
      </c>
      <c r="AT48" s="30">
        <v>0</v>
      </c>
      <c r="AU48" s="30">
        <v>0</v>
      </c>
      <c r="AV48" s="30">
        <v>0</v>
      </c>
      <c r="AW48" s="30">
        <v>0</v>
      </c>
      <c r="AX48" s="30">
        <v>0</v>
      </c>
      <c r="AY48" s="30">
        <v>0</v>
      </c>
      <c r="AZ48" s="30">
        <v>0</v>
      </c>
      <c r="BA48" s="30">
        <v>0</v>
      </c>
      <c r="BB48" s="30">
        <v>0</v>
      </c>
      <c r="BC48" s="30">
        <v>0</v>
      </c>
      <c r="BD48" s="30">
        <v>0</v>
      </c>
      <c r="BE48" s="30">
        <v>0</v>
      </c>
      <c r="BF48" s="30">
        <v>0</v>
      </c>
      <c r="BG48" s="30">
        <v>0</v>
      </c>
      <c r="BH48" s="30">
        <f t="shared" si="9"/>
        <v>0</v>
      </c>
      <c r="BI48" s="4">
        <v>0</v>
      </c>
      <c r="BJ48" s="4">
        <v>0</v>
      </c>
      <c r="BK48" s="4">
        <v>0</v>
      </c>
      <c r="BL48" s="3"/>
    </row>
    <row r="49" spans="1:64" ht="17.25" customHeight="1">
      <c r="A49" s="6" t="s">
        <v>173</v>
      </c>
      <c r="B49" s="6" t="s">
        <v>772</v>
      </c>
      <c r="C49" s="6" t="s">
        <v>1231</v>
      </c>
      <c r="D49" s="14">
        <v>711025300</v>
      </c>
      <c r="E49" s="14">
        <v>377209700</v>
      </c>
      <c r="F49" s="15">
        <f t="shared" si="0"/>
        <v>1088235000</v>
      </c>
      <c r="G49" s="16">
        <v>0</v>
      </c>
      <c r="H49" s="16">
        <f t="shared" si="1"/>
        <v>1088235000</v>
      </c>
      <c r="I49" s="17">
        <v>1223350</v>
      </c>
      <c r="J49" s="15">
        <f t="shared" si="10"/>
        <v>1089458350</v>
      </c>
      <c r="K49" s="18">
        <v>1.978</v>
      </c>
      <c r="L49" s="19">
        <v>97.89</v>
      </c>
      <c r="M49" s="20">
        <v>0</v>
      </c>
      <c r="N49" s="17">
        <v>0</v>
      </c>
      <c r="O49" s="21">
        <v>24114104</v>
      </c>
      <c r="P49" s="15">
        <f t="shared" si="3"/>
        <v>1113572454</v>
      </c>
      <c r="Q49" s="22">
        <v>2154730.96</v>
      </c>
      <c r="R49" s="23">
        <v>0</v>
      </c>
      <c r="S49" s="24">
        <v>-7971.07</v>
      </c>
      <c r="T49" s="25">
        <f t="shared" si="4"/>
        <v>2146759.89</v>
      </c>
      <c r="U49" s="4">
        <v>0</v>
      </c>
      <c r="V49" s="26">
        <f t="shared" si="5"/>
        <v>2146759.89</v>
      </c>
      <c r="W49" s="27">
        <v>0</v>
      </c>
      <c r="X49" s="27">
        <v>0</v>
      </c>
      <c r="Y49" s="28">
        <v>27839.31</v>
      </c>
      <c r="Z49" s="23">
        <v>10125493</v>
      </c>
      <c r="AA49" s="23">
        <v>4655555.8</v>
      </c>
      <c r="AB49" s="23">
        <v>0</v>
      </c>
      <c r="AC49" s="23">
        <v>4476015</v>
      </c>
      <c r="AD49" s="23">
        <v>108945</v>
      </c>
      <c r="AE49" s="29">
        <f t="shared" si="6"/>
        <v>21540608</v>
      </c>
      <c r="AF49" s="30">
        <v>14492000</v>
      </c>
      <c r="AG49" s="30">
        <v>0</v>
      </c>
      <c r="AH49" s="30">
        <v>55695800</v>
      </c>
      <c r="AI49" s="30">
        <v>12596600</v>
      </c>
      <c r="AJ49" s="30">
        <v>632800</v>
      </c>
      <c r="AK49" s="30">
        <v>4071000</v>
      </c>
      <c r="AL49" s="31">
        <f t="shared" si="7"/>
        <v>87488200</v>
      </c>
      <c r="AM49" s="30">
        <v>632703</v>
      </c>
      <c r="AN49" s="30">
        <v>1083305</v>
      </c>
      <c r="AO49" s="30">
        <v>150000</v>
      </c>
      <c r="AP49" s="15">
        <f t="shared" si="11"/>
        <v>1866008</v>
      </c>
      <c r="AQ49" s="30">
        <v>3750</v>
      </c>
      <c r="AR49" s="30">
        <v>46000</v>
      </c>
      <c r="AS49" s="30">
        <v>0</v>
      </c>
      <c r="AT49" s="30">
        <v>0</v>
      </c>
      <c r="AU49" s="30">
        <v>0</v>
      </c>
      <c r="AV49" s="30">
        <v>0</v>
      </c>
      <c r="AW49" s="30">
        <v>0</v>
      </c>
      <c r="AX49" s="30">
        <v>0</v>
      </c>
      <c r="AY49" s="30">
        <v>0</v>
      </c>
      <c r="AZ49" s="30">
        <v>0</v>
      </c>
      <c r="BA49" s="30">
        <v>0</v>
      </c>
      <c r="BB49" s="30">
        <v>0</v>
      </c>
      <c r="BC49" s="30">
        <v>0</v>
      </c>
      <c r="BD49" s="30">
        <v>0</v>
      </c>
      <c r="BE49" s="30">
        <v>0</v>
      </c>
      <c r="BF49" s="30">
        <v>0</v>
      </c>
      <c r="BG49" s="30">
        <v>0</v>
      </c>
      <c r="BH49" s="30">
        <f t="shared" si="9"/>
        <v>0</v>
      </c>
      <c r="BI49" s="4">
        <v>0</v>
      </c>
      <c r="BJ49" s="4">
        <v>0</v>
      </c>
      <c r="BK49" s="4">
        <v>0</v>
      </c>
      <c r="BL49" s="3"/>
    </row>
    <row r="50" spans="1:64" ht="17.25" customHeight="1">
      <c r="A50" s="6" t="s">
        <v>174</v>
      </c>
      <c r="B50" s="6" t="s">
        <v>773</v>
      </c>
      <c r="C50" s="6" t="s">
        <v>1231</v>
      </c>
      <c r="D50" s="14">
        <v>958080000</v>
      </c>
      <c r="E50" s="14">
        <v>912845100</v>
      </c>
      <c r="F50" s="15">
        <f t="shared" si="0"/>
        <v>1870925100</v>
      </c>
      <c r="G50" s="16">
        <v>0</v>
      </c>
      <c r="H50" s="16">
        <f t="shared" si="1"/>
        <v>1870925100</v>
      </c>
      <c r="I50" s="17">
        <v>1172722</v>
      </c>
      <c r="J50" s="15">
        <f t="shared" si="10"/>
        <v>1872097822</v>
      </c>
      <c r="K50" s="18">
        <v>2.169</v>
      </c>
      <c r="L50" s="19">
        <v>97.35</v>
      </c>
      <c r="M50" s="20">
        <v>0</v>
      </c>
      <c r="N50" s="17">
        <v>0</v>
      </c>
      <c r="O50" s="21">
        <v>56113767</v>
      </c>
      <c r="P50" s="15">
        <f t="shared" si="3"/>
        <v>1928211589</v>
      </c>
      <c r="Q50" s="22">
        <v>3731034.47</v>
      </c>
      <c r="R50" s="23">
        <v>0</v>
      </c>
      <c r="S50" s="24">
        <v>-14076.47</v>
      </c>
      <c r="T50" s="25">
        <f t="shared" si="4"/>
        <v>3716958</v>
      </c>
      <c r="U50" s="4">
        <v>0</v>
      </c>
      <c r="V50" s="26">
        <f t="shared" si="5"/>
        <v>3716958</v>
      </c>
      <c r="W50" s="27">
        <v>0</v>
      </c>
      <c r="X50" s="27">
        <v>0</v>
      </c>
      <c r="Y50" s="28">
        <v>48205.29</v>
      </c>
      <c r="Z50" s="23">
        <v>22847662</v>
      </c>
      <c r="AA50" s="23">
        <v>0</v>
      </c>
      <c r="AB50" s="23">
        <v>0</v>
      </c>
      <c r="AC50" s="23">
        <v>13980150.89</v>
      </c>
      <c r="AD50" s="23">
        <v>0</v>
      </c>
      <c r="AE50" s="29">
        <f t="shared" si="6"/>
        <v>40592976.18</v>
      </c>
      <c r="AF50" s="30">
        <v>38613900</v>
      </c>
      <c r="AG50" s="30">
        <v>0</v>
      </c>
      <c r="AH50" s="30">
        <v>38930800</v>
      </c>
      <c r="AI50" s="30">
        <v>25274300</v>
      </c>
      <c r="AJ50" s="30">
        <v>0</v>
      </c>
      <c r="AK50" s="30">
        <v>14817300</v>
      </c>
      <c r="AL50" s="31">
        <f t="shared" si="7"/>
        <v>117636300</v>
      </c>
      <c r="AM50" s="30">
        <v>1200000</v>
      </c>
      <c r="AN50" s="30">
        <v>2540472.72</v>
      </c>
      <c r="AO50" s="30">
        <v>340000</v>
      </c>
      <c r="AP50" s="15">
        <f t="shared" si="11"/>
        <v>4080472.72</v>
      </c>
      <c r="AQ50" s="30">
        <v>22750</v>
      </c>
      <c r="AR50" s="30">
        <v>111500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f t="shared" si="9"/>
        <v>0</v>
      </c>
      <c r="BI50" s="4">
        <v>0</v>
      </c>
      <c r="BJ50" s="4">
        <v>0</v>
      </c>
      <c r="BK50" s="4">
        <v>0</v>
      </c>
      <c r="BL50" s="3"/>
    </row>
    <row r="51" spans="1:64" ht="17.25" customHeight="1">
      <c r="A51" s="6" t="s">
        <v>175</v>
      </c>
      <c r="B51" s="6" t="s">
        <v>774</v>
      </c>
      <c r="C51" s="6" t="s">
        <v>1231</v>
      </c>
      <c r="D51" s="14">
        <v>371180100</v>
      </c>
      <c r="E51" s="14">
        <v>424421500</v>
      </c>
      <c r="F51" s="15">
        <f t="shared" si="0"/>
        <v>795601600</v>
      </c>
      <c r="G51" s="16">
        <v>0</v>
      </c>
      <c r="H51" s="16">
        <f t="shared" si="1"/>
        <v>795601600</v>
      </c>
      <c r="I51" s="17">
        <v>810227</v>
      </c>
      <c r="J51" s="15">
        <f t="shared" si="10"/>
        <v>796411827</v>
      </c>
      <c r="K51" s="18">
        <v>2.447</v>
      </c>
      <c r="L51" s="19">
        <v>75.58</v>
      </c>
      <c r="M51" s="20">
        <v>0</v>
      </c>
      <c r="N51" s="17">
        <v>0</v>
      </c>
      <c r="O51" s="21">
        <v>258139299</v>
      </c>
      <c r="P51" s="15">
        <f t="shared" si="3"/>
        <v>1054551126</v>
      </c>
      <c r="Q51" s="22">
        <v>2040526.37</v>
      </c>
      <c r="R51" s="23">
        <v>0</v>
      </c>
      <c r="S51" s="24">
        <v>-720.51</v>
      </c>
      <c r="T51" s="25">
        <f t="shared" si="4"/>
        <v>2039805.86</v>
      </c>
      <c r="U51" s="4">
        <v>0</v>
      </c>
      <c r="V51" s="26">
        <f t="shared" si="5"/>
        <v>2039805.86</v>
      </c>
      <c r="W51" s="27">
        <v>0</v>
      </c>
      <c r="X51" s="27">
        <v>0</v>
      </c>
      <c r="Y51" s="28">
        <v>26363.78</v>
      </c>
      <c r="Z51" s="23">
        <v>7809434</v>
      </c>
      <c r="AA51" s="23">
        <v>4131436.11</v>
      </c>
      <c r="AB51" s="23">
        <v>0</v>
      </c>
      <c r="AC51" s="23">
        <v>5473813</v>
      </c>
      <c r="AD51" s="23">
        <v>0</v>
      </c>
      <c r="AE51" s="29">
        <f t="shared" si="6"/>
        <v>19480852.75</v>
      </c>
      <c r="AF51" s="30">
        <v>8180700</v>
      </c>
      <c r="AG51" s="30">
        <v>0</v>
      </c>
      <c r="AH51" s="30">
        <v>53802900</v>
      </c>
      <c r="AI51" s="30">
        <v>8942500</v>
      </c>
      <c r="AJ51" s="30">
        <v>0</v>
      </c>
      <c r="AK51" s="30">
        <v>2099100</v>
      </c>
      <c r="AL51" s="31">
        <f t="shared" si="7"/>
        <v>73025200</v>
      </c>
      <c r="AM51" s="30">
        <v>329000</v>
      </c>
      <c r="AN51" s="30">
        <v>1165771</v>
      </c>
      <c r="AO51" s="30">
        <v>213000</v>
      </c>
      <c r="AP51" s="15">
        <f t="shared" si="11"/>
        <v>1707771</v>
      </c>
      <c r="AQ51" s="30">
        <v>3250</v>
      </c>
      <c r="AR51" s="30">
        <v>28500</v>
      </c>
      <c r="AS51" s="30">
        <v>0</v>
      </c>
      <c r="AT51" s="30">
        <v>0</v>
      </c>
      <c r="AU51" s="30">
        <v>0</v>
      </c>
      <c r="AV51" s="30">
        <v>0</v>
      </c>
      <c r="AW51" s="30">
        <v>0</v>
      </c>
      <c r="AX51" s="30">
        <v>0</v>
      </c>
      <c r="AY51" s="30">
        <v>0</v>
      </c>
      <c r="AZ51" s="30">
        <v>0</v>
      </c>
      <c r="BA51" s="30">
        <v>0</v>
      </c>
      <c r="BB51" s="30">
        <v>0</v>
      </c>
      <c r="BC51" s="30">
        <v>0</v>
      </c>
      <c r="BD51" s="30">
        <v>0</v>
      </c>
      <c r="BE51" s="30">
        <v>0</v>
      </c>
      <c r="BF51" s="30">
        <v>0</v>
      </c>
      <c r="BG51" s="30">
        <v>0</v>
      </c>
      <c r="BH51" s="30">
        <f t="shared" si="9"/>
        <v>0</v>
      </c>
      <c r="BI51" s="4">
        <v>0</v>
      </c>
      <c r="BJ51" s="4">
        <v>0</v>
      </c>
      <c r="BK51" s="4">
        <v>0</v>
      </c>
      <c r="BL51" s="3"/>
    </row>
    <row r="52" spans="1:64" ht="17.25" customHeight="1">
      <c r="A52" s="6" t="s">
        <v>176</v>
      </c>
      <c r="B52" s="6" t="s">
        <v>775</v>
      </c>
      <c r="C52" s="6" t="s">
        <v>1231</v>
      </c>
      <c r="D52" s="14">
        <v>1270469000</v>
      </c>
      <c r="E52" s="14">
        <v>689330300</v>
      </c>
      <c r="F52" s="15">
        <f t="shared" si="0"/>
        <v>1959799300</v>
      </c>
      <c r="G52" s="16">
        <v>0</v>
      </c>
      <c r="H52" s="16">
        <f t="shared" si="1"/>
        <v>1959799300</v>
      </c>
      <c r="I52" s="17">
        <v>8382930</v>
      </c>
      <c r="J52" s="15">
        <f t="shared" si="10"/>
        <v>1968182230</v>
      </c>
      <c r="K52" s="18">
        <v>2.04</v>
      </c>
      <c r="L52" s="19">
        <v>96.72</v>
      </c>
      <c r="M52" s="20">
        <v>0</v>
      </c>
      <c r="N52" s="17">
        <v>0</v>
      </c>
      <c r="O52" s="21">
        <v>70997449</v>
      </c>
      <c r="P52" s="15">
        <f t="shared" si="3"/>
        <v>2039179679</v>
      </c>
      <c r="Q52" s="22">
        <v>3945754.56</v>
      </c>
      <c r="R52" s="23">
        <v>0</v>
      </c>
      <c r="S52" s="24">
        <v>-4414.99</v>
      </c>
      <c r="T52" s="25">
        <f t="shared" si="4"/>
        <v>3941339.57</v>
      </c>
      <c r="U52" s="4">
        <v>0</v>
      </c>
      <c r="V52" s="26">
        <f t="shared" si="5"/>
        <v>3941339.57</v>
      </c>
      <c r="W52" s="27">
        <v>0</v>
      </c>
      <c r="X52" s="27">
        <v>0</v>
      </c>
      <c r="Y52" s="28">
        <v>50979.49</v>
      </c>
      <c r="Z52" s="23">
        <v>17837491</v>
      </c>
      <c r="AA52" s="23">
        <v>10001587.64</v>
      </c>
      <c r="AB52" s="23">
        <v>0</v>
      </c>
      <c r="AC52" s="23">
        <v>8311996.32</v>
      </c>
      <c r="AD52" s="23">
        <v>0</v>
      </c>
      <c r="AE52" s="29">
        <f t="shared" si="6"/>
        <v>40143394.019999996</v>
      </c>
      <c r="AF52" s="30">
        <v>45656000</v>
      </c>
      <c r="AG52" s="30">
        <v>5979100</v>
      </c>
      <c r="AH52" s="30">
        <v>69366900</v>
      </c>
      <c r="AI52" s="30">
        <v>13621800</v>
      </c>
      <c r="AJ52" s="30">
        <v>120000</v>
      </c>
      <c r="AK52" s="30">
        <v>18127600</v>
      </c>
      <c r="AL52" s="31">
        <f t="shared" si="7"/>
        <v>152871400</v>
      </c>
      <c r="AM52" s="30">
        <v>1121900</v>
      </c>
      <c r="AN52" s="30">
        <v>2375640.82</v>
      </c>
      <c r="AO52" s="30">
        <v>310000</v>
      </c>
      <c r="AP52" s="15">
        <f t="shared" si="11"/>
        <v>3807540.82</v>
      </c>
      <c r="AQ52" s="30">
        <v>16250</v>
      </c>
      <c r="AR52" s="30">
        <v>105250</v>
      </c>
      <c r="AS52" s="30">
        <v>0</v>
      </c>
      <c r="AT52" s="30">
        <v>0</v>
      </c>
      <c r="AU52" s="30">
        <v>0</v>
      </c>
      <c r="AV52" s="30">
        <v>0</v>
      </c>
      <c r="AW52" s="30">
        <v>0</v>
      </c>
      <c r="AX52" s="30">
        <v>0</v>
      </c>
      <c r="AY52" s="30">
        <v>0</v>
      </c>
      <c r="AZ52" s="30">
        <v>0</v>
      </c>
      <c r="BA52" s="30">
        <v>0</v>
      </c>
      <c r="BB52" s="30">
        <v>0</v>
      </c>
      <c r="BC52" s="30">
        <v>0</v>
      </c>
      <c r="BD52" s="30">
        <v>0</v>
      </c>
      <c r="BE52" s="30">
        <v>0</v>
      </c>
      <c r="BF52" s="30">
        <v>0</v>
      </c>
      <c r="BG52" s="30">
        <v>0</v>
      </c>
      <c r="BH52" s="30">
        <f t="shared" si="9"/>
        <v>0</v>
      </c>
      <c r="BI52" s="4">
        <v>0</v>
      </c>
      <c r="BJ52" s="4">
        <v>0</v>
      </c>
      <c r="BK52" s="4">
        <v>0</v>
      </c>
      <c r="BL52" s="3"/>
    </row>
    <row r="53" spans="1:64" ht="17.25" customHeight="1">
      <c r="A53" s="6" t="s">
        <v>177</v>
      </c>
      <c r="B53" s="6" t="s">
        <v>776</v>
      </c>
      <c r="C53" s="6" t="s">
        <v>1231</v>
      </c>
      <c r="D53" s="14">
        <v>780395200</v>
      </c>
      <c r="E53" s="14">
        <v>591347700</v>
      </c>
      <c r="F53" s="15">
        <f t="shared" si="0"/>
        <v>1371742900</v>
      </c>
      <c r="G53" s="16">
        <v>0</v>
      </c>
      <c r="H53" s="16">
        <f t="shared" si="1"/>
        <v>1371742900</v>
      </c>
      <c r="I53" s="17">
        <v>867045</v>
      </c>
      <c r="J53" s="15">
        <f t="shared" si="10"/>
        <v>1372609945</v>
      </c>
      <c r="K53" s="18">
        <v>1.5099999999999998</v>
      </c>
      <c r="L53" s="19">
        <v>97.87</v>
      </c>
      <c r="M53" s="20">
        <v>0</v>
      </c>
      <c r="N53" s="17">
        <v>0</v>
      </c>
      <c r="O53" s="21">
        <v>32208041</v>
      </c>
      <c r="P53" s="15">
        <f t="shared" si="3"/>
        <v>1404817986</v>
      </c>
      <c r="Q53" s="22">
        <v>2718282.77</v>
      </c>
      <c r="R53" s="23">
        <v>0</v>
      </c>
      <c r="S53" s="24">
        <v>-1937.78</v>
      </c>
      <c r="T53" s="25">
        <f t="shared" si="4"/>
        <v>2716344.99</v>
      </c>
      <c r="U53" s="4">
        <v>0</v>
      </c>
      <c r="V53" s="26">
        <f t="shared" si="5"/>
        <v>2716344.99</v>
      </c>
      <c r="W53" s="27">
        <v>0</v>
      </c>
      <c r="X53" s="27">
        <v>0</v>
      </c>
      <c r="Y53" s="28">
        <v>35120.45</v>
      </c>
      <c r="Z53" s="23">
        <v>11663688.5</v>
      </c>
      <c r="AA53" s="23">
        <v>0</v>
      </c>
      <c r="AB53" s="23">
        <v>0</v>
      </c>
      <c r="AC53" s="23">
        <v>6298537.76</v>
      </c>
      <c r="AD53" s="23">
        <v>0</v>
      </c>
      <c r="AE53" s="29">
        <f t="shared" si="6"/>
        <v>20713691.700000003</v>
      </c>
      <c r="AF53" s="30">
        <v>12381300</v>
      </c>
      <c r="AG53" s="30">
        <v>5663600</v>
      </c>
      <c r="AH53" s="30">
        <v>22210400</v>
      </c>
      <c r="AI53" s="30">
        <v>9707100</v>
      </c>
      <c r="AJ53" s="30">
        <v>388500</v>
      </c>
      <c r="AK53" s="30">
        <v>1222500</v>
      </c>
      <c r="AL53" s="31">
        <f t="shared" si="7"/>
        <v>51573400</v>
      </c>
      <c r="AM53" s="30">
        <v>466100</v>
      </c>
      <c r="AN53" s="30">
        <v>957855.01</v>
      </c>
      <c r="AO53" s="30">
        <v>167900</v>
      </c>
      <c r="AP53" s="15">
        <f t="shared" si="11"/>
        <v>1591855.01</v>
      </c>
      <c r="AQ53" s="30">
        <v>750</v>
      </c>
      <c r="AR53" s="30">
        <v>36250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f t="shared" si="9"/>
        <v>0</v>
      </c>
      <c r="BI53" s="4">
        <v>0</v>
      </c>
      <c r="BJ53" s="4">
        <v>0</v>
      </c>
      <c r="BK53" s="4">
        <v>0</v>
      </c>
      <c r="BL53" s="3"/>
    </row>
    <row r="54" spans="1:64" ht="17.25" customHeight="1">
      <c r="A54" s="6" t="s">
        <v>178</v>
      </c>
      <c r="B54" s="6" t="s">
        <v>777</v>
      </c>
      <c r="C54" s="6" t="s">
        <v>1231</v>
      </c>
      <c r="D54" s="14">
        <v>731260500</v>
      </c>
      <c r="E54" s="14">
        <v>621597700</v>
      </c>
      <c r="F54" s="15">
        <f t="shared" si="0"/>
        <v>1352858200</v>
      </c>
      <c r="G54" s="16">
        <v>747200</v>
      </c>
      <c r="H54" s="16">
        <f t="shared" si="1"/>
        <v>1352111000</v>
      </c>
      <c r="I54" s="17">
        <v>986425</v>
      </c>
      <c r="J54" s="15">
        <f t="shared" si="10"/>
        <v>1353097425</v>
      </c>
      <c r="K54" s="18">
        <v>2.287</v>
      </c>
      <c r="L54" s="19">
        <v>92.35</v>
      </c>
      <c r="M54" s="20">
        <v>0</v>
      </c>
      <c r="N54" s="17">
        <v>0</v>
      </c>
      <c r="O54" s="21">
        <v>114800545</v>
      </c>
      <c r="P54" s="15">
        <f t="shared" si="3"/>
        <v>1467897970</v>
      </c>
      <c r="Q54" s="22">
        <v>2840340.74</v>
      </c>
      <c r="R54" s="23">
        <v>0</v>
      </c>
      <c r="S54" s="24">
        <v>-4730.06</v>
      </c>
      <c r="T54" s="25">
        <f t="shared" si="4"/>
        <v>2835610.68</v>
      </c>
      <c r="U54" s="4">
        <v>0</v>
      </c>
      <c r="V54" s="26">
        <f t="shared" si="5"/>
        <v>2835610.68</v>
      </c>
      <c r="W54" s="27">
        <v>0</v>
      </c>
      <c r="X54" s="27">
        <v>0</v>
      </c>
      <c r="Y54" s="28">
        <v>36697.45</v>
      </c>
      <c r="Z54" s="23">
        <v>17761384.5</v>
      </c>
      <c r="AA54" s="23">
        <v>0</v>
      </c>
      <c r="AB54" s="23">
        <v>0</v>
      </c>
      <c r="AC54" s="23">
        <v>10303228.48</v>
      </c>
      <c r="AD54" s="23">
        <v>0</v>
      </c>
      <c r="AE54" s="29">
        <f t="shared" si="6"/>
        <v>30936921.11</v>
      </c>
      <c r="AF54" s="30">
        <v>57356100</v>
      </c>
      <c r="AG54" s="30">
        <v>2919500</v>
      </c>
      <c r="AH54" s="30">
        <v>110794200</v>
      </c>
      <c r="AI54" s="30">
        <v>22024100</v>
      </c>
      <c r="AJ54" s="30">
        <v>11978100</v>
      </c>
      <c r="AK54" s="30">
        <v>4173700</v>
      </c>
      <c r="AL54" s="31">
        <f t="shared" si="7"/>
        <v>209245700</v>
      </c>
      <c r="AM54" s="30">
        <v>300000</v>
      </c>
      <c r="AN54" s="30">
        <v>2087590.41</v>
      </c>
      <c r="AO54" s="30">
        <v>267916.63</v>
      </c>
      <c r="AP54" s="15">
        <f t="shared" si="11"/>
        <v>2655507.04</v>
      </c>
      <c r="AQ54" s="30">
        <v>5250</v>
      </c>
      <c r="AR54" s="30">
        <v>53250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747200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f t="shared" si="9"/>
        <v>747200</v>
      </c>
      <c r="BI54" s="4">
        <v>0</v>
      </c>
      <c r="BJ54" s="4">
        <v>0</v>
      </c>
      <c r="BK54" s="4">
        <v>0</v>
      </c>
      <c r="BL54" s="3"/>
    </row>
    <row r="55" spans="1:64" ht="17.25" customHeight="1">
      <c r="A55" s="6" t="s">
        <v>179</v>
      </c>
      <c r="B55" s="6" t="s">
        <v>778</v>
      </c>
      <c r="C55" s="6" t="s">
        <v>1231</v>
      </c>
      <c r="D55" s="14">
        <v>650887300</v>
      </c>
      <c r="E55" s="14">
        <v>562490600</v>
      </c>
      <c r="F55" s="15">
        <f t="shared" si="0"/>
        <v>1213377900</v>
      </c>
      <c r="G55" s="16">
        <v>0</v>
      </c>
      <c r="H55" s="16">
        <f t="shared" si="1"/>
        <v>1213377900</v>
      </c>
      <c r="I55" s="17">
        <v>7429353</v>
      </c>
      <c r="J55" s="15">
        <f t="shared" si="10"/>
        <v>1220807253</v>
      </c>
      <c r="K55" s="18">
        <v>2.34</v>
      </c>
      <c r="L55" s="19">
        <v>97.13</v>
      </c>
      <c r="M55" s="20">
        <v>0</v>
      </c>
      <c r="N55" s="17">
        <v>0</v>
      </c>
      <c r="O55" s="21">
        <v>41214645</v>
      </c>
      <c r="P55" s="15">
        <f t="shared" si="3"/>
        <v>1262021898</v>
      </c>
      <c r="Q55" s="22">
        <v>2441976.41</v>
      </c>
      <c r="R55" s="23">
        <v>0</v>
      </c>
      <c r="S55" s="24">
        <v>-25818.96</v>
      </c>
      <c r="T55" s="25">
        <f t="shared" si="4"/>
        <v>2416157.45</v>
      </c>
      <c r="U55" s="4">
        <v>0</v>
      </c>
      <c r="V55" s="26">
        <f t="shared" si="5"/>
        <v>2416157.45</v>
      </c>
      <c r="W55" s="27">
        <v>0</v>
      </c>
      <c r="X55" s="27">
        <v>0</v>
      </c>
      <c r="Y55" s="28">
        <v>31550.55</v>
      </c>
      <c r="Z55" s="23">
        <v>16218780</v>
      </c>
      <c r="AA55" s="23">
        <v>0</v>
      </c>
      <c r="AB55" s="23">
        <v>0</v>
      </c>
      <c r="AC55" s="23">
        <v>9898537</v>
      </c>
      <c r="AD55" s="23">
        <v>0</v>
      </c>
      <c r="AE55" s="29">
        <f t="shared" si="6"/>
        <v>28565025</v>
      </c>
      <c r="AF55" s="30">
        <v>10813100</v>
      </c>
      <c r="AG55" s="30">
        <v>0</v>
      </c>
      <c r="AH55" s="30">
        <v>19324200</v>
      </c>
      <c r="AI55" s="30">
        <v>7504500</v>
      </c>
      <c r="AJ55" s="30">
        <v>1588000</v>
      </c>
      <c r="AK55" s="30">
        <v>423149700</v>
      </c>
      <c r="AL55" s="31">
        <f t="shared" si="7"/>
        <v>462379500</v>
      </c>
      <c r="AM55" s="30">
        <v>1267450</v>
      </c>
      <c r="AN55" s="30">
        <v>2084888</v>
      </c>
      <c r="AO55" s="30">
        <v>542000</v>
      </c>
      <c r="AP55" s="15">
        <f t="shared" si="11"/>
        <v>3894338</v>
      </c>
      <c r="AQ55" s="30">
        <v>30500</v>
      </c>
      <c r="AR55" s="30">
        <v>63500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f t="shared" si="9"/>
        <v>0</v>
      </c>
      <c r="BI55" s="4">
        <v>0</v>
      </c>
      <c r="BJ55" s="30">
        <v>77254</v>
      </c>
      <c r="BK55" s="4">
        <v>0</v>
      </c>
      <c r="BL55" s="3"/>
    </row>
    <row r="56" spans="1:64" ht="17.25" customHeight="1">
      <c r="A56" s="6" t="s">
        <v>180</v>
      </c>
      <c r="B56" s="6" t="s">
        <v>779</v>
      </c>
      <c r="C56" s="6" t="s">
        <v>1231</v>
      </c>
      <c r="D56" s="14">
        <v>928188100</v>
      </c>
      <c r="E56" s="14">
        <v>1023271800</v>
      </c>
      <c r="F56" s="15">
        <f t="shared" si="0"/>
        <v>1951459900</v>
      </c>
      <c r="G56" s="16">
        <v>0</v>
      </c>
      <c r="H56" s="16">
        <f t="shared" si="1"/>
        <v>1951459900</v>
      </c>
      <c r="I56" s="17">
        <v>3965260</v>
      </c>
      <c r="J56" s="15">
        <f t="shared" si="10"/>
        <v>1955425160</v>
      </c>
      <c r="K56" s="18">
        <v>2.939</v>
      </c>
      <c r="L56" s="19">
        <v>82.53</v>
      </c>
      <c r="M56" s="20">
        <v>0</v>
      </c>
      <c r="N56" s="17">
        <v>0</v>
      </c>
      <c r="O56" s="21">
        <v>429437233</v>
      </c>
      <c r="P56" s="15">
        <f t="shared" si="3"/>
        <v>2384862393</v>
      </c>
      <c r="Q56" s="22">
        <v>4614640.76</v>
      </c>
      <c r="R56" s="23">
        <v>0</v>
      </c>
      <c r="S56" s="24">
        <v>-76112.43</v>
      </c>
      <c r="T56" s="25">
        <f t="shared" si="4"/>
        <v>4538528.33</v>
      </c>
      <c r="U56" s="4">
        <v>0</v>
      </c>
      <c r="V56" s="26">
        <f t="shared" si="5"/>
        <v>4538528.33</v>
      </c>
      <c r="W56" s="27">
        <v>0</v>
      </c>
      <c r="X56" s="27">
        <v>0</v>
      </c>
      <c r="Y56" s="28">
        <v>59621.56</v>
      </c>
      <c r="Z56" s="23">
        <v>35615525</v>
      </c>
      <c r="AA56" s="23">
        <v>0</v>
      </c>
      <c r="AB56" s="23">
        <v>0</v>
      </c>
      <c r="AC56" s="23">
        <v>17251267.82</v>
      </c>
      <c r="AD56" s="23">
        <v>0</v>
      </c>
      <c r="AE56" s="29">
        <f t="shared" si="6"/>
        <v>57464942.71</v>
      </c>
      <c r="AF56" s="30">
        <v>39773800</v>
      </c>
      <c r="AG56" s="30">
        <v>23477300</v>
      </c>
      <c r="AH56" s="30">
        <v>62400900</v>
      </c>
      <c r="AI56" s="30">
        <v>71929400</v>
      </c>
      <c r="AJ56" s="30">
        <v>15339300</v>
      </c>
      <c r="AK56" s="30">
        <v>5600100</v>
      </c>
      <c r="AL56" s="31">
        <f t="shared" si="7"/>
        <v>218520800</v>
      </c>
      <c r="AM56" s="30">
        <v>1600000</v>
      </c>
      <c r="AN56" s="30">
        <v>5995297.16</v>
      </c>
      <c r="AO56" s="30">
        <v>310000</v>
      </c>
      <c r="AP56" s="15">
        <f t="shared" si="11"/>
        <v>7905297.16</v>
      </c>
      <c r="AQ56" s="30">
        <v>135000</v>
      </c>
      <c r="AR56" s="30">
        <v>145500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f t="shared" si="9"/>
        <v>0</v>
      </c>
      <c r="BI56" s="4">
        <v>0</v>
      </c>
      <c r="BJ56" s="4">
        <v>0</v>
      </c>
      <c r="BK56" s="4">
        <v>0</v>
      </c>
      <c r="BL56" s="3"/>
    </row>
    <row r="57" spans="1:64" ht="17.25" customHeight="1">
      <c r="A57" s="6" t="s">
        <v>181</v>
      </c>
      <c r="B57" s="6" t="s">
        <v>780</v>
      </c>
      <c r="C57" s="6" t="s">
        <v>1231</v>
      </c>
      <c r="D57" s="14">
        <v>1900286400</v>
      </c>
      <c r="E57" s="14">
        <v>1596443800</v>
      </c>
      <c r="F57" s="15">
        <f t="shared" si="0"/>
        <v>3496730200</v>
      </c>
      <c r="G57" s="16">
        <v>0</v>
      </c>
      <c r="H57" s="16">
        <f t="shared" si="1"/>
        <v>3496730200</v>
      </c>
      <c r="I57" s="17">
        <v>6577516</v>
      </c>
      <c r="J57" s="15">
        <f t="shared" si="10"/>
        <v>3503307716</v>
      </c>
      <c r="K57" s="18">
        <v>1.813</v>
      </c>
      <c r="L57" s="19">
        <v>100.82</v>
      </c>
      <c r="M57" s="20">
        <v>0</v>
      </c>
      <c r="N57" s="17">
        <v>0</v>
      </c>
      <c r="O57" s="21">
        <v>-218482</v>
      </c>
      <c r="P57" s="15">
        <f t="shared" si="3"/>
        <v>3503089234</v>
      </c>
      <c r="Q57" s="22">
        <v>6778377.83</v>
      </c>
      <c r="R57" s="23">
        <v>0</v>
      </c>
      <c r="S57" s="24">
        <v>-114694.78</v>
      </c>
      <c r="T57" s="25">
        <f t="shared" si="4"/>
        <v>6663683.05</v>
      </c>
      <c r="U57" s="4">
        <v>0</v>
      </c>
      <c r="V57" s="26">
        <f t="shared" si="5"/>
        <v>6663683.05</v>
      </c>
      <c r="W57" s="27">
        <v>0</v>
      </c>
      <c r="X57" s="27">
        <v>0</v>
      </c>
      <c r="Y57" s="28">
        <v>87577.23</v>
      </c>
      <c r="Z57" s="23">
        <v>30759745.5</v>
      </c>
      <c r="AA57" s="23">
        <v>0</v>
      </c>
      <c r="AB57" s="23">
        <v>0</v>
      </c>
      <c r="AC57" s="23">
        <v>25997381.27</v>
      </c>
      <c r="AD57" s="23">
        <v>0</v>
      </c>
      <c r="AE57" s="29">
        <f t="shared" si="6"/>
        <v>63508387.05</v>
      </c>
      <c r="AF57" s="30">
        <v>38252200</v>
      </c>
      <c r="AG57" s="30">
        <v>13223100</v>
      </c>
      <c r="AH57" s="30">
        <v>319870400</v>
      </c>
      <c r="AI57" s="30">
        <v>36250400</v>
      </c>
      <c r="AJ57" s="30">
        <v>38672300</v>
      </c>
      <c r="AK57" s="30">
        <v>16725500</v>
      </c>
      <c r="AL57" s="31">
        <f t="shared" si="7"/>
        <v>462993900</v>
      </c>
      <c r="AM57" s="30">
        <v>0</v>
      </c>
      <c r="AN57" s="30">
        <v>8260768.63</v>
      </c>
      <c r="AO57" s="30">
        <v>1300000</v>
      </c>
      <c r="AP57" s="15">
        <f t="shared" si="11"/>
        <v>9560768.629999999</v>
      </c>
      <c r="AQ57" s="30">
        <v>64250</v>
      </c>
      <c r="AR57" s="30">
        <v>191750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f t="shared" si="9"/>
        <v>0</v>
      </c>
      <c r="BI57" s="4">
        <v>0</v>
      </c>
      <c r="BJ57" s="4">
        <v>0</v>
      </c>
      <c r="BK57" s="4">
        <v>0</v>
      </c>
      <c r="BL57" s="3"/>
    </row>
    <row r="58" spans="1:64" ht="17.25" customHeight="1">
      <c r="A58" s="6" t="s">
        <v>182</v>
      </c>
      <c r="B58" s="6" t="s">
        <v>781</v>
      </c>
      <c r="C58" s="6" t="s">
        <v>1231</v>
      </c>
      <c r="D58" s="14">
        <v>1735885100</v>
      </c>
      <c r="E58" s="14">
        <v>2409155200</v>
      </c>
      <c r="F58" s="15">
        <f t="shared" si="0"/>
        <v>4145040300</v>
      </c>
      <c r="G58" s="16">
        <v>1824500</v>
      </c>
      <c r="H58" s="16">
        <f t="shared" si="1"/>
        <v>4143215800</v>
      </c>
      <c r="I58" s="17">
        <v>4931194</v>
      </c>
      <c r="J58" s="15">
        <f t="shared" si="10"/>
        <v>4148146994</v>
      </c>
      <c r="K58" s="18">
        <v>2.124</v>
      </c>
      <c r="L58" s="19">
        <v>60.91</v>
      </c>
      <c r="M58" s="20">
        <v>0</v>
      </c>
      <c r="N58" s="17">
        <v>0</v>
      </c>
      <c r="O58" s="21">
        <v>2693459330</v>
      </c>
      <c r="P58" s="15">
        <f t="shared" si="3"/>
        <v>6841606324</v>
      </c>
      <c r="Q58" s="22">
        <v>13238313.25</v>
      </c>
      <c r="R58" s="23">
        <v>0</v>
      </c>
      <c r="S58" s="24">
        <v>-50900.65</v>
      </c>
      <c r="T58" s="25">
        <f t="shared" si="4"/>
        <v>13187412.6</v>
      </c>
      <c r="U58" s="4">
        <v>0</v>
      </c>
      <c r="V58" s="26">
        <f t="shared" si="5"/>
        <v>13187412.6</v>
      </c>
      <c r="W58" s="27">
        <v>0</v>
      </c>
      <c r="X58" s="27">
        <v>0</v>
      </c>
      <c r="Y58" s="28">
        <v>171040.16</v>
      </c>
      <c r="Z58" s="23">
        <v>53821375.5</v>
      </c>
      <c r="AA58" s="23">
        <v>0</v>
      </c>
      <c r="AB58" s="23">
        <v>0</v>
      </c>
      <c r="AC58" s="23">
        <v>20479800.66</v>
      </c>
      <c r="AD58" s="23">
        <v>414814.7</v>
      </c>
      <c r="AE58" s="29">
        <f t="shared" si="6"/>
        <v>88074443.62</v>
      </c>
      <c r="AF58" s="30">
        <v>48063200</v>
      </c>
      <c r="AG58" s="30">
        <v>2756100</v>
      </c>
      <c r="AH58" s="30">
        <v>222080100</v>
      </c>
      <c r="AI58" s="30">
        <v>25930100</v>
      </c>
      <c r="AJ58" s="30">
        <v>667600</v>
      </c>
      <c r="AK58" s="30">
        <v>17465200</v>
      </c>
      <c r="AL58" s="31">
        <f t="shared" si="7"/>
        <v>316962300</v>
      </c>
      <c r="AM58" s="30">
        <v>4625000</v>
      </c>
      <c r="AN58" s="30">
        <v>9185456.11</v>
      </c>
      <c r="AO58" s="30">
        <v>303039.25</v>
      </c>
      <c r="AP58" s="15">
        <f t="shared" si="11"/>
        <v>14113495.36</v>
      </c>
      <c r="AQ58" s="30">
        <v>40250</v>
      </c>
      <c r="AR58" s="30">
        <v>180000</v>
      </c>
      <c r="AS58" s="30">
        <v>0</v>
      </c>
      <c r="AT58" s="30">
        <v>1824500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f t="shared" si="9"/>
        <v>1824500</v>
      </c>
      <c r="BI58" s="4">
        <v>0</v>
      </c>
      <c r="BJ58" s="4">
        <v>0</v>
      </c>
      <c r="BK58" s="4">
        <v>0</v>
      </c>
      <c r="BL58" s="3"/>
    </row>
    <row r="59" spans="1:64" ht="17.25" customHeight="1">
      <c r="A59" s="6" t="s">
        <v>183</v>
      </c>
      <c r="B59" s="6" t="s">
        <v>782</v>
      </c>
      <c r="C59" s="6" t="s">
        <v>1231</v>
      </c>
      <c r="D59" s="14">
        <v>837381000</v>
      </c>
      <c r="E59" s="14">
        <v>583049900</v>
      </c>
      <c r="F59" s="15">
        <f t="shared" si="0"/>
        <v>1420430900</v>
      </c>
      <c r="G59" s="16">
        <v>0</v>
      </c>
      <c r="H59" s="16">
        <f t="shared" si="1"/>
        <v>1420430900</v>
      </c>
      <c r="I59" s="17">
        <v>1875053</v>
      </c>
      <c r="J59" s="15">
        <f t="shared" si="10"/>
        <v>1422305953</v>
      </c>
      <c r="K59" s="18">
        <v>2.0469999999999997</v>
      </c>
      <c r="L59" s="19">
        <v>104.52</v>
      </c>
      <c r="M59" s="20">
        <v>0</v>
      </c>
      <c r="N59" s="17">
        <v>0</v>
      </c>
      <c r="O59" s="21">
        <v>-53377952</v>
      </c>
      <c r="P59" s="15">
        <f t="shared" si="3"/>
        <v>1368928001</v>
      </c>
      <c r="Q59" s="22">
        <v>2648836.67</v>
      </c>
      <c r="R59" s="23">
        <v>0</v>
      </c>
      <c r="S59" s="24">
        <v>-18880.37</v>
      </c>
      <c r="T59" s="25">
        <f t="shared" si="4"/>
        <v>2629956.3</v>
      </c>
      <c r="U59" s="4">
        <v>0</v>
      </c>
      <c r="V59" s="26">
        <f t="shared" si="5"/>
        <v>2629956.3</v>
      </c>
      <c r="W59" s="27">
        <v>0</v>
      </c>
      <c r="X59" s="27">
        <v>0</v>
      </c>
      <c r="Y59" s="28">
        <v>34223.2</v>
      </c>
      <c r="Z59" s="23">
        <v>15238138</v>
      </c>
      <c r="AA59" s="23">
        <v>0</v>
      </c>
      <c r="AB59" s="23">
        <v>0</v>
      </c>
      <c r="AC59" s="23">
        <v>11198942</v>
      </c>
      <c r="AD59" s="23">
        <v>0</v>
      </c>
      <c r="AE59" s="29">
        <f t="shared" si="6"/>
        <v>29101259.5</v>
      </c>
      <c r="AF59" s="30">
        <v>15212500</v>
      </c>
      <c r="AG59" s="30">
        <v>0</v>
      </c>
      <c r="AH59" s="30">
        <v>29572100</v>
      </c>
      <c r="AI59" s="30">
        <v>16729200</v>
      </c>
      <c r="AJ59" s="30">
        <v>0</v>
      </c>
      <c r="AK59" s="30">
        <v>24205400</v>
      </c>
      <c r="AL59" s="31">
        <f t="shared" si="7"/>
        <v>85719200</v>
      </c>
      <c r="AM59" s="30">
        <v>828112</v>
      </c>
      <c r="AN59" s="30">
        <v>2557093.52</v>
      </c>
      <c r="AO59" s="30">
        <v>335000</v>
      </c>
      <c r="AP59" s="15">
        <f t="shared" si="11"/>
        <v>3720205.52</v>
      </c>
      <c r="AQ59" s="30">
        <v>24500</v>
      </c>
      <c r="AR59" s="30">
        <v>87250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f t="shared" si="9"/>
        <v>0</v>
      </c>
      <c r="BI59" s="4">
        <v>0</v>
      </c>
      <c r="BJ59" s="4">
        <v>0</v>
      </c>
      <c r="BK59" s="4">
        <v>0</v>
      </c>
      <c r="BL59" s="3"/>
    </row>
    <row r="60" spans="1:64" ht="17.25" customHeight="1">
      <c r="A60" s="6" t="s">
        <v>184</v>
      </c>
      <c r="B60" s="6" t="s">
        <v>783</v>
      </c>
      <c r="C60" s="6" t="s">
        <v>1231</v>
      </c>
      <c r="D60" s="14">
        <v>424893000</v>
      </c>
      <c r="E60" s="14">
        <v>437890700</v>
      </c>
      <c r="F60" s="15">
        <f t="shared" si="0"/>
        <v>862783700</v>
      </c>
      <c r="G60" s="16">
        <v>0</v>
      </c>
      <c r="H60" s="16">
        <f t="shared" si="1"/>
        <v>862783700</v>
      </c>
      <c r="I60" s="17">
        <v>1143758</v>
      </c>
      <c r="J60" s="15">
        <f t="shared" si="10"/>
        <v>863927458</v>
      </c>
      <c r="K60" s="18">
        <v>3.057</v>
      </c>
      <c r="L60" s="19">
        <v>66.41</v>
      </c>
      <c r="M60" s="20">
        <v>0</v>
      </c>
      <c r="N60" s="17">
        <v>0</v>
      </c>
      <c r="O60" s="21">
        <v>449046242</v>
      </c>
      <c r="P60" s="15">
        <f t="shared" si="3"/>
        <v>1312973700</v>
      </c>
      <c r="Q60" s="22">
        <v>2540566.69</v>
      </c>
      <c r="R60" s="23">
        <v>0</v>
      </c>
      <c r="S60" s="24">
        <v>-24352.7</v>
      </c>
      <c r="T60" s="25">
        <f t="shared" si="4"/>
        <v>2516213.9899999998</v>
      </c>
      <c r="U60" s="4">
        <v>0</v>
      </c>
      <c r="V60" s="26">
        <f t="shared" si="5"/>
        <v>2516213.9899999998</v>
      </c>
      <c r="W60" s="27">
        <v>0</v>
      </c>
      <c r="X60" s="27">
        <v>0</v>
      </c>
      <c r="Y60" s="28">
        <v>32824.34</v>
      </c>
      <c r="Z60" s="23">
        <v>17269449</v>
      </c>
      <c r="AA60" s="23">
        <v>0</v>
      </c>
      <c r="AB60" s="23">
        <v>0</v>
      </c>
      <c r="AC60" s="23">
        <v>6504506</v>
      </c>
      <c r="AD60" s="23">
        <v>86392.75</v>
      </c>
      <c r="AE60" s="29">
        <f t="shared" si="6"/>
        <v>26409386.08</v>
      </c>
      <c r="AF60" s="30">
        <v>23635800</v>
      </c>
      <c r="AG60" s="30">
        <v>4420900</v>
      </c>
      <c r="AH60" s="30">
        <v>12334800</v>
      </c>
      <c r="AI60" s="30">
        <v>21460100</v>
      </c>
      <c r="AJ60" s="30">
        <v>584000</v>
      </c>
      <c r="AK60" s="30">
        <v>16373100</v>
      </c>
      <c r="AL60" s="31">
        <f t="shared" si="7"/>
        <v>78808700</v>
      </c>
      <c r="AM60" s="30">
        <v>1500000</v>
      </c>
      <c r="AN60" s="30">
        <v>1189352.71</v>
      </c>
      <c r="AO60" s="30">
        <v>240000</v>
      </c>
      <c r="AP60" s="15">
        <f t="shared" si="11"/>
        <v>2929352.71</v>
      </c>
      <c r="AQ60" s="30">
        <v>13500</v>
      </c>
      <c r="AR60" s="30">
        <v>67500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f t="shared" si="9"/>
        <v>0</v>
      </c>
      <c r="BI60" s="4">
        <v>0</v>
      </c>
      <c r="BJ60" s="4">
        <v>0</v>
      </c>
      <c r="BK60" s="4">
        <v>0</v>
      </c>
      <c r="BL60" s="3"/>
    </row>
    <row r="61" spans="1:64" ht="17.25" customHeight="1">
      <c r="A61" s="6" t="s">
        <v>185</v>
      </c>
      <c r="B61" s="6" t="s">
        <v>784</v>
      </c>
      <c r="C61" s="6" t="s">
        <v>1231</v>
      </c>
      <c r="D61" s="14">
        <v>1151591100</v>
      </c>
      <c r="E61" s="14">
        <v>1202874000</v>
      </c>
      <c r="F61" s="15">
        <f t="shared" si="0"/>
        <v>2354465100</v>
      </c>
      <c r="G61" s="16">
        <v>0</v>
      </c>
      <c r="H61" s="16">
        <f t="shared" si="1"/>
        <v>2354465100</v>
      </c>
      <c r="I61" s="17">
        <v>3948799</v>
      </c>
      <c r="J61" s="15">
        <f t="shared" si="10"/>
        <v>2358413899</v>
      </c>
      <c r="K61" s="18">
        <v>1.6289999999999998</v>
      </c>
      <c r="L61" s="19">
        <v>106.27</v>
      </c>
      <c r="M61" s="20">
        <v>0</v>
      </c>
      <c r="N61" s="17">
        <v>0</v>
      </c>
      <c r="O61" s="21">
        <v>-129815794</v>
      </c>
      <c r="P61" s="15">
        <f t="shared" si="3"/>
        <v>2228598105</v>
      </c>
      <c r="Q61" s="22">
        <v>4312273.82</v>
      </c>
      <c r="R61" s="23">
        <v>0</v>
      </c>
      <c r="S61" s="24">
        <v>-56888.19</v>
      </c>
      <c r="T61" s="25">
        <f t="shared" si="4"/>
        <v>4255385.63</v>
      </c>
      <c r="U61" s="4">
        <v>0</v>
      </c>
      <c r="V61" s="26">
        <f t="shared" si="5"/>
        <v>4255385.63</v>
      </c>
      <c r="W61" s="27">
        <v>0</v>
      </c>
      <c r="X61" s="27">
        <v>0</v>
      </c>
      <c r="Y61" s="28">
        <v>55714.95</v>
      </c>
      <c r="Z61" s="23">
        <v>13493551.5</v>
      </c>
      <c r="AA61" s="23">
        <v>10375365.48</v>
      </c>
      <c r="AB61" s="23">
        <v>0</v>
      </c>
      <c r="AC61" s="23">
        <v>10113420</v>
      </c>
      <c r="AD61" s="23">
        <v>117921</v>
      </c>
      <c r="AE61" s="29">
        <f t="shared" si="6"/>
        <v>38411358.56</v>
      </c>
      <c r="AF61" s="30">
        <v>42885300</v>
      </c>
      <c r="AG61" s="30">
        <v>29574200</v>
      </c>
      <c r="AH61" s="30">
        <v>28468600</v>
      </c>
      <c r="AI61" s="30">
        <v>7315600</v>
      </c>
      <c r="AJ61" s="30">
        <v>0</v>
      </c>
      <c r="AK61" s="30">
        <v>1782400</v>
      </c>
      <c r="AL61" s="31">
        <f t="shared" si="7"/>
        <v>110026100</v>
      </c>
      <c r="AM61" s="30">
        <v>1800000</v>
      </c>
      <c r="AN61" s="30">
        <v>2355834</v>
      </c>
      <c r="AO61" s="30">
        <v>275000</v>
      </c>
      <c r="AP61" s="15">
        <f t="shared" si="11"/>
        <v>4430834</v>
      </c>
      <c r="AQ61" s="30">
        <v>7000</v>
      </c>
      <c r="AR61" s="30">
        <v>58500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f t="shared" si="9"/>
        <v>0</v>
      </c>
      <c r="BI61" s="4">
        <v>0</v>
      </c>
      <c r="BJ61" s="4">
        <v>0</v>
      </c>
      <c r="BK61" s="4">
        <v>0</v>
      </c>
      <c r="BL61" s="3"/>
    </row>
    <row r="62" spans="1:64" ht="17.25" customHeight="1">
      <c r="A62" s="6" t="s">
        <v>186</v>
      </c>
      <c r="B62" s="6" t="s">
        <v>785</v>
      </c>
      <c r="C62" s="6" t="s">
        <v>1231</v>
      </c>
      <c r="D62" s="14">
        <v>317175160</v>
      </c>
      <c r="E62" s="14">
        <v>467579430</v>
      </c>
      <c r="F62" s="15">
        <f t="shared" si="0"/>
        <v>784754590</v>
      </c>
      <c r="G62" s="16">
        <v>0</v>
      </c>
      <c r="H62" s="16">
        <f t="shared" si="1"/>
        <v>784754590</v>
      </c>
      <c r="I62" s="17">
        <v>1546129</v>
      </c>
      <c r="J62" s="15">
        <f t="shared" si="10"/>
        <v>786300719</v>
      </c>
      <c r="K62" s="18">
        <v>1.805</v>
      </c>
      <c r="L62" s="19">
        <v>98.62</v>
      </c>
      <c r="M62" s="20">
        <v>0</v>
      </c>
      <c r="N62" s="17">
        <v>0</v>
      </c>
      <c r="O62" s="21">
        <v>19965237</v>
      </c>
      <c r="P62" s="15">
        <f t="shared" si="3"/>
        <v>806265956</v>
      </c>
      <c r="Q62" s="22">
        <v>1560101.65</v>
      </c>
      <c r="R62" s="23">
        <v>0</v>
      </c>
      <c r="S62" s="24">
        <v>-25226.76</v>
      </c>
      <c r="T62" s="25">
        <f t="shared" si="4"/>
        <v>1534874.89</v>
      </c>
      <c r="U62" s="4">
        <v>0</v>
      </c>
      <c r="V62" s="26">
        <f t="shared" si="5"/>
        <v>1534874.89</v>
      </c>
      <c r="W62" s="27">
        <v>0</v>
      </c>
      <c r="X62" s="27">
        <v>0</v>
      </c>
      <c r="Y62" s="28">
        <v>20156.65</v>
      </c>
      <c r="Z62" s="23">
        <v>6892462</v>
      </c>
      <c r="AA62" s="23">
        <v>0</v>
      </c>
      <c r="AB62" s="23">
        <v>0</v>
      </c>
      <c r="AC62" s="23">
        <v>5742501</v>
      </c>
      <c r="AD62" s="23">
        <v>0</v>
      </c>
      <c r="AE62" s="29">
        <f t="shared" si="6"/>
        <v>14189994.54</v>
      </c>
      <c r="AF62" s="30">
        <v>13316400</v>
      </c>
      <c r="AG62" s="30">
        <v>0</v>
      </c>
      <c r="AH62" s="30">
        <v>9106900</v>
      </c>
      <c r="AI62" s="30">
        <v>1191200</v>
      </c>
      <c r="AJ62" s="30">
        <v>0</v>
      </c>
      <c r="AK62" s="30">
        <v>192108100</v>
      </c>
      <c r="AL62" s="31">
        <f t="shared" si="7"/>
        <v>215722600</v>
      </c>
      <c r="AM62" s="30">
        <v>891247</v>
      </c>
      <c r="AN62" s="30">
        <v>1233277</v>
      </c>
      <c r="AO62" s="30">
        <v>125000</v>
      </c>
      <c r="AP62" s="15">
        <f t="shared" si="11"/>
        <v>2249524</v>
      </c>
      <c r="AQ62" s="30">
        <v>8250</v>
      </c>
      <c r="AR62" s="30">
        <v>19750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f t="shared" si="9"/>
        <v>0</v>
      </c>
      <c r="BI62" s="4">
        <v>0</v>
      </c>
      <c r="BJ62" s="4">
        <v>0</v>
      </c>
      <c r="BK62" s="4">
        <v>0</v>
      </c>
      <c r="BL62" s="3"/>
    </row>
    <row r="63" spans="1:64" ht="17.25" customHeight="1">
      <c r="A63" s="6" t="s">
        <v>187</v>
      </c>
      <c r="B63" s="6" t="s">
        <v>786</v>
      </c>
      <c r="C63" s="6" t="s">
        <v>1231</v>
      </c>
      <c r="D63" s="14">
        <v>1073551100</v>
      </c>
      <c r="E63" s="14">
        <v>889397300</v>
      </c>
      <c r="F63" s="15">
        <f t="shared" si="0"/>
        <v>1962948400</v>
      </c>
      <c r="G63" s="16">
        <v>0</v>
      </c>
      <c r="H63" s="16">
        <f t="shared" si="1"/>
        <v>1962948400</v>
      </c>
      <c r="I63" s="17">
        <v>1648922</v>
      </c>
      <c r="J63" s="15">
        <f t="shared" si="10"/>
        <v>1964597322</v>
      </c>
      <c r="K63" s="18">
        <v>2.296</v>
      </c>
      <c r="L63" s="19">
        <v>96.21</v>
      </c>
      <c r="M63" s="20">
        <v>0</v>
      </c>
      <c r="N63" s="17">
        <v>0</v>
      </c>
      <c r="O63" s="21">
        <v>81002859</v>
      </c>
      <c r="P63" s="15">
        <f t="shared" si="3"/>
        <v>2045600181</v>
      </c>
      <c r="Q63" s="22">
        <v>3958178.05</v>
      </c>
      <c r="R63" s="23">
        <v>0</v>
      </c>
      <c r="S63" s="24">
        <v>-8659.25</v>
      </c>
      <c r="T63" s="25">
        <f t="shared" si="4"/>
        <v>3949518.8</v>
      </c>
      <c r="U63" s="4">
        <v>0</v>
      </c>
      <c r="V63" s="26">
        <f t="shared" si="5"/>
        <v>3949518.8</v>
      </c>
      <c r="W63" s="27">
        <v>0</v>
      </c>
      <c r="X63" s="27">
        <v>0</v>
      </c>
      <c r="Y63" s="28">
        <v>51140</v>
      </c>
      <c r="Z63" s="23">
        <v>26667423</v>
      </c>
      <c r="AA63" s="23">
        <v>0</v>
      </c>
      <c r="AB63" s="23">
        <v>0</v>
      </c>
      <c r="AC63" s="23">
        <v>14331101.53</v>
      </c>
      <c r="AD63" s="23">
        <v>98230</v>
      </c>
      <c r="AE63" s="29">
        <f t="shared" si="6"/>
        <v>45097413.33</v>
      </c>
      <c r="AF63" s="30">
        <v>68019600</v>
      </c>
      <c r="AG63" s="30">
        <v>4896900</v>
      </c>
      <c r="AH63" s="30">
        <v>41798400</v>
      </c>
      <c r="AI63" s="30">
        <v>20370900</v>
      </c>
      <c r="AJ63" s="30">
        <v>150000</v>
      </c>
      <c r="AK63" s="30">
        <v>4985600</v>
      </c>
      <c r="AL63" s="31">
        <f t="shared" si="7"/>
        <v>140221400</v>
      </c>
      <c r="AM63" s="30">
        <v>331500</v>
      </c>
      <c r="AN63" s="30">
        <v>2841553.75</v>
      </c>
      <c r="AO63" s="30">
        <v>405000</v>
      </c>
      <c r="AP63" s="15">
        <f t="shared" si="11"/>
        <v>3578053.75</v>
      </c>
      <c r="AQ63" s="30">
        <v>26500</v>
      </c>
      <c r="AR63" s="30">
        <v>135500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f t="shared" si="9"/>
        <v>0</v>
      </c>
      <c r="BI63" s="4">
        <v>0</v>
      </c>
      <c r="BJ63" s="4">
        <v>0</v>
      </c>
      <c r="BK63" s="4">
        <v>0</v>
      </c>
      <c r="BL63" s="3"/>
    </row>
    <row r="64" spans="1:64" ht="17.25" customHeight="1">
      <c r="A64" s="6" t="s">
        <v>188</v>
      </c>
      <c r="B64" s="6" t="s">
        <v>787</v>
      </c>
      <c r="C64" s="6" t="s">
        <v>1231</v>
      </c>
      <c r="D64" s="14">
        <v>294804850</v>
      </c>
      <c r="E64" s="14">
        <v>522864150</v>
      </c>
      <c r="F64" s="15">
        <f t="shared" si="0"/>
        <v>817669000</v>
      </c>
      <c r="G64" s="16">
        <v>0</v>
      </c>
      <c r="H64" s="16">
        <f t="shared" si="1"/>
        <v>817669000</v>
      </c>
      <c r="I64" s="17">
        <v>607561</v>
      </c>
      <c r="J64" s="15">
        <f t="shared" si="10"/>
        <v>818276561</v>
      </c>
      <c r="K64" s="18">
        <v>4.742</v>
      </c>
      <c r="L64" s="19">
        <v>46.6</v>
      </c>
      <c r="M64" s="20">
        <v>0</v>
      </c>
      <c r="N64" s="17">
        <v>0</v>
      </c>
      <c r="O64" s="21">
        <v>944410318</v>
      </c>
      <c r="P64" s="15">
        <f t="shared" si="3"/>
        <v>1762686879</v>
      </c>
      <c r="Q64" s="22">
        <v>3410748.87</v>
      </c>
      <c r="R64" s="23">
        <v>0</v>
      </c>
      <c r="S64" s="24">
        <v>-1601.59</v>
      </c>
      <c r="T64" s="25">
        <f t="shared" si="4"/>
        <v>3409147.2800000003</v>
      </c>
      <c r="U64" s="4">
        <v>0</v>
      </c>
      <c r="V64" s="26">
        <f t="shared" si="5"/>
        <v>3409147.2800000003</v>
      </c>
      <c r="W64" s="27">
        <v>0</v>
      </c>
      <c r="X64" s="27">
        <v>0</v>
      </c>
      <c r="Y64" s="28">
        <v>44067.17</v>
      </c>
      <c r="Z64" s="23">
        <v>21155349</v>
      </c>
      <c r="AA64" s="23">
        <v>0</v>
      </c>
      <c r="AB64" s="23">
        <v>0</v>
      </c>
      <c r="AC64" s="23">
        <v>14187837</v>
      </c>
      <c r="AD64" s="23">
        <v>0</v>
      </c>
      <c r="AE64" s="29">
        <f t="shared" si="6"/>
        <v>38796400.45</v>
      </c>
      <c r="AF64" s="30">
        <v>17273700</v>
      </c>
      <c r="AG64" s="30">
        <v>10869100</v>
      </c>
      <c r="AH64" s="30">
        <v>39853500</v>
      </c>
      <c r="AI64" s="30">
        <v>5980300</v>
      </c>
      <c r="AJ64" s="30">
        <v>52469300</v>
      </c>
      <c r="AK64" s="30">
        <v>2929500</v>
      </c>
      <c r="AL64" s="31">
        <f t="shared" si="7"/>
        <v>129375400</v>
      </c>
      <c r="AM64" s="30">
        <v>860673</v>
      </c>
      <c r="AN64" s="30">
        <v>4780023</v>
      </c>
      <c r="AO64" s="30">
        <v>850000</v>
      </c>
      <c r="AP64" s="15">
        <f t="shared" si="11"/>
        <v>6490696</v>
      </c>
      <c r="AQ64" s="30">
        <v>33000</v>
      </c>
      <c r="AR64" s="30">
        <v>129500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f t="shared" si="9"/>
        <v>0</v>
      </c>
      <c r="BI64" s="4">
        <v>0</v>
      </c>
      <c r="BJ64" s="4">
        <v>0</v>
      </c>
      <c r="BK64" s="4">
        <v>0</v>
      </c>
      <c r="BL64" s="3"/>
    </row>
    <row r="65" spans="1:64" ht="17.25" customHeight="1">
      <c r="A65" s="6" t="s">
        <v>189</v>
      </c>
      <c r="B65" s="6" t="s">
        <v>788</v>
      </c>
      <c r="C65" s="6" t="s">
        <v>1231</v>
      </c>
      <c r="D65" s="14">
        <v>603444404</v>
      </c>
      <c r="E65" s="14">
        <v>400150582</v>
      </c>
      <c r="F65" s="15">
        <f t="shared" si="0"/>
        <v>1003594986</v>
      </c>
      <c r="G65" s="16">
        <v>0</v>
      </c>
      <c r="H65" s="16">
        <f t="shared" si="1"/>
        <v>1003594986</v>
      </c>
      <c r="I65" s="17">
        <v>1505596</v>
      </c>
      <c r="J65" s="15">
        <f t="shared" si="10"/>
        <v>1005100582</v>
      </c>
      <c r="K65" s="18">
        <v>1.97</v>
      </c>
      <c r="L65" s="19">
        <v>98.61</v>
      </c>
      <c r="M65" s="20">
        <v>0</v>
      </c>
      <c r="N65" s="17">
        <v>0</v>
      </c>
      <c r="O65" s="21">
        <v>25576319</v>
      </c>
      <c r="P65" s="15">
        <f t="shared" si="3"/>
        <v>1030676901</v>
      </c>
      <c r="Q65" s="22">
        <v>1994330.43</v>
      </c>
      <c r="R65" s="23">
        <v>0</v>
      </c>
      <c r="S65" s="24">
        <v>-11832.99</v>
      </c>
      <c r="T65" s="25">
        <f t="shared" si="4"/>
        <v>1982497.44</v>
      </c>
      <c r="U65" s="4">
        <v>0</v>
      </c>
      <c r="V65" s="26">
        <f t="shared" si="5"/>
        <v>1982497.44</v>
      </c>
      <c r="W65" s="27">
        <v>0</v>
      </c>
      <c r="X65" s="27">
        <v>0</v>
      </c>
      <c r="Y65" s="28">
        <v>25766.92</v>
      </c>
      <c r="Z65" s="23">
        <v>8065605.5</v>
      </c>
      <c r="AA65" s="23">
        <v>4561460.66</v>
      </c>
      <c r="AB65" s="23">
        <v>0</v>
      </c>
      <c r="AC65" s="23">
        <v>5057198.59</v>
      </c>
      <c r="AD65" s="23">
        <v>100500</v>
      </c>
      <c r="AE65" s="29">
        <f t="shared" si="6"/>
        <v>19793029.11</v>
      </c>
      <c r="AF65" s="30">
        <v>10689900</v>
      </c>
      <c r="AG65" s="30">
        <v>0</v>
      </c>
      <c r="AH65" s="30">
        <v>17573900</v>
      </c>
      <c r="AI65" s="30">
        <v>8680100</v>
      </c>
      <c r="AJ65" s="30">
        <v>0</v>
      </c>
      <c r="AK65" s="30">
        <v>4745400</v>
      </c>
      <c r="AL65" s="31">
        <f t="shared" si="7"/>
        <v>41689300</v>
      </c>
      <c r="AM65" s="30">
        <v>0</v>
      </c>
      <c r="AN65" s="30">
        <v>2215785</v>
      </c>
      <c r="AO65" s="30">
        <v>448000</v>
      </c>
      <c r="AP65" s="15">
        <f t="shared" si="11"/>
        <v>2663785</v>
      </c>
      <c r="AQ65" s="30">
        <v>12500</v>
      </c>
      <c r="AR65" s="30">
        <v>49000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f t="shared" si="9"/>
        <v>0</v>
      </c>
      <c r="BI65" s="4">
        <v>0</v>
      </c>
      <c r="BJ65" s="4">
        <v>0</v>
      </c>
      <c r="BK65" s="4">
        <v>0</v>
      </c>
      <c r="BL65" s="3"/>
    </row>
    <row r="66" spans="1:64" ht="17.25" customHeight="1">
      <c r="A66" s="6" t="s">
        <v>190</v>
      </c>
      <c r="B66" s="6" t="s">
        <v>789</v>
      </c>
      <c r="C66" s="6" t="s">
        <v>1231</v>
      </c>
      <c r="D66" s="14">
        <v>820194900</v>
      </c>
      <c r="E66" s="14">
        <v>662049200</v>
      </c>
      <c r="F66" s="15">
        <f t="shared" si="0"/>
        <v>1482244100</v>
      </c>
      <c r="G66" s="16">
        <v>0</v>
      </c>
      <c r="H66" s="16">
        <f t="shared" si="1"/>
        <v>1482244100</v>
      </c>
      <c r="I66" s="17">
        <v>1664055</v>
      </c>
      <c r="J66" s="15">
        <f t="shared" si="10"/>
        <v>1483908155</v>
      </c>
      <c r="K66" s="18">
        <v>1.7249999999999999</v>
      </c>
      <c r="L66" s="19">
        <v>98.72</v>
      </c>
      <c r="M66" s="20">
        <v>0</v>
      </c>
      <c r="N66" s="17">
        <v>0</v>
      </c>
      <c r="O66" s="21">
        <v>23174429</v>
      </c>
      <c r="P66" s="15">
        <f t="shared" si="3"/>
        <v>1507082584</v>
      </c>
      <c r="Q66" s="22">
        <v>2916161.85</v>
      </c>
      <c r="R66" s="23">
        <v>0</v>
      </c>
      <c r="S66" s="24">
        <v>-3827.62</v>
      </c>
      <c r="T66" s="25">
        <f t="shared" si="4"/>
        <v>2912334.23</v>
      </c>
      <c r="U66" s="4">
        <v>0</v>
      </c>
      <c r="V66" s="26">
        <f t="shared" si="5"/>
        <v>2912334.23</v>
      </c>
      <c r="W66" s="27">
        <v>0</v>
      </c>
      <c r="X66" s="27">
        <v>0</v>
      </c>
      <c r="Y66" s="28">
        <v>37677.06</v>
      </c>
      <c r="Z66" s="23">
        <v>8563795</v>
      </c>
      <c r="AA66" s="23">
        <v>7201210.39</v>
      </c>
      <c r="AB66" s="23">
        <v>0</v>
      </c>
      <c r="AC66" s="23">
        <v>6732105</v>
      </c>
      <c r="AD66" s="23">
        <v>148390</v>
      </c>
      <c r="AE66" s="29">
        <f t="shared" si="6"/>
        <v>25595511.68</v>
      </c>
      <c r="AF66" s="30">
        <v>15728400</v>
      </c>
      <c r="AG66" s="30">
        <v>6230000</v>
      </c>
      <c r="AH66" s="30">
        <v>114976200</v>
      </c>
      <c r="AI66" s="30">
        <v>15796000</v>
      </c>
      <c r="AJ66" s="30">
        <v>50000</v>
      </c>
      <c r="AK66" s="30">
        <v>10534000</v>
      </c>
      <c r="AL66" s="31">
        <f t="shared" si="7"/>
        <v>163314600</v>
      </c>
      <c r="AM66" s="30">
        <v>338900</v>
      </c>
      <c r="AN66" s="30">
        <v>1501414.83</v>
      </c>
      <c r="AO66" s="30">
        <v>418700</v>
      </c>
      <c r="AP66" s="15">
        <f t="shared" si="11"/>
        <v>2259014.83</v>
      </c>
      <c r="AQ66" s="30">
        <v>16500</v>
      </c>
      <c r="AR66" s="30">
        <v>52500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f t="shared" si="9"/>
        <v>0</v>
      </c>
      <c r="BI66" s="4">
        <v>0</v>
      </c>
      <c r="BJ66" s="4">
        <v>0</v>
      </c>
      <c r="BK66" s="4">
        <v>0</v>
      </c>
      <c r="BL66" s="3"/>
    </row>
    <row r="67" spans="1:64" ht="17.25" customHeight="1">
      <c r="A67" s="6" t="s">
        <v>191</v>
      </c>
      <c r="B67" s="6" t="s">
        <v>790</v>
      </c>
      <c r="C67" s="6" t="s">
        <v>1231</v>
      </c>
      <c r="D67" s="14">
        <v>1343659000</v>
      </c>
      <c r="E67" s="14">
        <v>1201553400</v>
      </c>
      <c r="F67" s="15">
        <f aca="true" t="shared" si="12" ref="F67:F130">D67+E67</f>
        <v>2545212400</v>
      </c>
      <c r="G67" s="16">
        <v>0</v>
      </c>
      <c r="H67" s="16">
        <f aca="true" t="shared" si="13" ref="H67:H130">F67-G67</f>
        <v>2545212400</v>
      </c>
      <c r="I67" s="17">
        <v>5049895</v>
      </c>
      <c r="J67" s="15">
        <f aca="true" t="shared" si="14" ref="J67:J98">H67+I67</f>
        <v>2550262295</v>
      </c>
      <c r="K67" s="18">
        <v>2.098</v>
      </c>
      <c r="L67" s="19">
        <v>95.46</v>
      </c>
      <c r="M67" s="20">
        <v>0</v>
      </c>
      <c r="N67" s="17">
        <v>0</v>
      </c>
      <c r="O67" s="21">
        <v>128435177</v>
      </c>
      <c r="P67" s="15">
        <f aca="true" t="shared" si="15" ref="P67:P130">J67-M67+N67+O67</f>
        <v>2678697472</v>
      </c>
      <c r="Q67" s="22">
        <v>5183203.27</v>
      </c>
      <c r="R67" s="23">
        <v>0</v>
      </c>
      <c r="S67" s="24">
        <v>-5407.83</v>
      </c>
      <c r="T67" s="25">
        <f aca="true" t="shared" si="16" ref="T67:T130">Q67+S67</f>
        <v>5177795.4399999995</v>
      </c>
      <c r="U67" s="4">
        <v>0</v>
      </c>
      <c r="V67" s="26">
        <f aca="true" t="shared" si="17" ref="V67:V130">T67-U67</f>
        <v>5177795.4399999995</v>
      </c>
      <c r="W67" s="27">
        <v>0</v>
      </c>
      <c r="X67" s="27">
        <v>0</v>
      </c>
      <c r="Y67" s="28">
        <v>66967.44</v>
      </c>
      <c r="Z67" s="23">
        <v>24122034.5</v>
      </c>
      <c r="AA67" s="23">
        <v>10142565.23</v>
      </c>
      <c r="AB67" s="23">
        <v>0</v>
      </c>
      <c r="AC67" s="23">
        <v>13719459.44</v>
      </c>
      <c r="AD67" s="23">
        <v>260000</v>
      </c>
      <c r="AE67" s="29">
        <f aca="true" t="shared" si="18" ref="AE67:AE130">SUM(V67+W67+X67+Y67+Z67+AA67+AB67+AC67+AD67)</f>
        <v>53488822.05</v>
      </c>
      <c r="AF67" s="30">
        <v>68777400</v>
      </c>
      <c r="AG67" s="30">
        <v>9740300</v>
      </c>
      <c r="AH67" s="30">
        <v>61355400</v>
      </c>
      <c r="AI67" s="30">
        <v>13632700</v>
      </c>
      <c r="AJ67" s="30">
        <v>2051700</v>
      </c>
      <c r="AK67" s="30">
        <v>23725900</v>
      </c>
      <c r="AL67" s="31">
        <f aca="true" t="shared" si="19" ref="AL67:AL130">SUM(AF67:AK67)</f>
        <v>179283400</v>
      </c>
      <c r="AM67" s="30">
        <v>886000</v>
      </c>
      <c r="AN67" s="30">
        <v>3050301.59</v>
      </c>
      <c r="AO67" s="30">
        <v>499250</v>
      </c>
      <c r="AP67" s="15">
        <f aca="true" t="shared" si="20" ref="AP67:AP98">SUM(AM67:AO67)</f>
        <v>4435551.59</v>
      </c>
      <c r="AQ67" s="30">
        <v>18500</v>
      </c>
      <c r="AR67" s="30">
        <v>119750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f aca="true" t="shared" si="21" ref="BH67:BH130">SUM(AS67:BG67)</f>
        <v>0</v>
      </c>
      <c r="BI67" s="4">
        <v>0</v>
      </c>
      <c r="BJ67" s="4">
        <v>0</v>
      </c>
      <c r="BK67" s="4">
        <v>0</v>
      </c>
      <c r="BL67" s="3"/>
    </row>
    <row r="68" spans="1:64" ht="17.25" customHeight="1">
      <c r="A68" s="6" t="s">
        <v>192</v>
      </c>
      <c r="B68" s="6" t="s">
        <v>791</v>
      </c>
      <c r="C68" s="6" t="s">
        <v>1231</v>
      </c>
      <c r="D68" s="14">
        <v>621946100</v>
      </c>
      <c r="E68" s="14">
        <v>682045200</v>
      </c>
      <c r="F68" s="15">
        <f t="shared" si="12"/>
        <v>1303991300</v>
      </c>
      <c r="G68" s="16">
        <v>0</v>
      </c>
      <c r="H68" s="16">
        <f t="shared" si="13"/>
        <v>1303991300</v>
      </c>
      <c r="I68" s="17">
        <v>1290151</v>
      </c>
      <c r="J68" s="15">
        <f t="shared" si="14"/>
        <v>1305281451</v>
      </c>
      <c r="K68" s="18">
        <v>2.171</v>
      </c>
      <c r="L68" s="19">
        <v>68.27</v>
      </c>
      <c r="M68" s="20">
        <v>0</v>
      </c>
      <c r="N68" s="17">
        <v>0</v>
      </c>
      <c r="O68" s="21">
        <v>608805364</v>
      </c>
      <c r="P68" s="15">
        <f t="shared" si="15"/>
        <v>1914086815</v>
      </c>
      <c r="Q68" s="22">
        <v>3703703.44</v>
      </c>
      <c r="R68" s="23">
        <v>0</v>
      </c>
      <c r="S68" s="24">
        <v>-2262.33</v>
      </c>
      <c r="T68" s="25">
        <f t="shared" si="16"/>
        <v>3701441.11</v>
      </c>
      <c r="U68" s="4">
        <v>0</v>
      </c>
      <c r="V68" s="26">
        <f t="shared" si="17"/>
        <v>3701441.11</v>
      </c>
      <c r="W68" s="27">
        <v>0</v>
      </c>
      <c r="X68" s="27">
        <v>0</v>
      </c>
      <c r="Y68" s="28">
        <v>47852.17</v>
      </c>
      <c r="Z68" s="23">
        <v>12423699</v>
      </c>
      <c r="AA68" s="23">
        <v>7756767.66</v>
      </c>
      <c r="AB68" s="23">
        <v>0</v>
      </c>
      <c r="AC68" s="23">
        <v>4267866</v>
      </c>
      <c r="AD68" s="23">
        <v>130528</v>
      </c>
      <c r="AE68" s="29">
        <f t="shared" si="18"/>
        <v>28328153.939999998</v>
      </c>
      <c r="AF68" s="30">
        <v>31674500</v>
      </c>
      <c r="AG68" s="30">
        <v>0</v>
      </c>
      <c r="AH68" s="30">
        <v>27188200</v>
      </c>
      <c r="AI68" s="30">
        <v>12201800</v>
      </c>
      <c r="AJ68" s="30">
        <v>394100</v>
      </c>
      <c r="AK68" s="30">
        <v>4096000</v>
      </c>
      <c r="AL68" s="31">
        <f t="shared" si="19"/>
        <v>75554600</v>
      </c>
      <c r="AM68" s="30">
        <v>1006000</v>
      </c>
      <c r="AN68" s="30">
        <v>3179507</v>
      </c>
      <c r="AO68" s="30">
        <v>363500</v>
      </c>
      <c r="AP68" s="15">
        <f t="shared" si="20"/>
        <v>4549007</v>
      </c>
      <c r="AQ68" s="30">
        <v>4750</v>
      </c>
      <c r="AR68" s="30">
        <v>43000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f t="shared" si="21"/>
        <v>0</v>
      </c>
      <c r="BI68" s="4">
        <v>0</v>
      </c>
      <c r="BJ68" s="4">
        <v>0</v>
      </c>
      <c r="BK68" s="4">
        <v>0</v>
      </c>
      <c r="BL68" s="3"/>
    </row>
    <row r="69" spans="1:64" ht="17.25" customHeight="1">
      <c r="A69" s="6" t="s">
        <v>193</v>
      </c>
      <c r="B69" s="6" t="s">
        <v>792</v>
      </c>
      <c r="C69" s="6" t="s">
        <v>1231</v>
      </c>
      <c r="D69" s="14">
        <v>899470200</v>
      </c>
      <c r="E69" s="14">
        <v>719758100</v>
      </c>
      <c r="F69" s="15">
        <f t="shared" si="12"/>
        <v>1619228300</v>
      </c>
      <c r="G69" s="16">
        <v>0</v>
      </c>
      <c r="H69" s="16">
        <f t="shared" si="13"/>
        <v>1619228300</v>
      </c>
      <c r="I69" s="17">
        <v>1782462</v>
      </c>
      <c r="J69" s="15">
        <f t="shared" si="14"/>
        <v>1621010762</v>
      </c>
      <c r="K69" s="18">
        <v>2.238</v>
      </c>
      <c r="L69" s="19">
        <v>89.91</v>
      </c>
      <c r="M69" s="20">
        <v>0</v>
      </c>
      <c r="N69" s="17">
        <v>0</v>
      </c>
      <c r="O69" s="21">
        <v>185106820</v>
      </c>
      <c r="P69" s="15">
        <f t="shared" si="15"/>
        <v>1806117582</v>
      </c>
      <c r="Q69" s="22">
        <v>3494786.05</v>
      </c>
      <c r="R69" s="23">
        <v>0</v>
      </c>
      <c r="S69" s="24">
        <v>-25633.08</v>
      </c>
      <c r="T69" s="25">
        <f t="shared" si="16"/>
        <v>3469152.9699999997</v>
      </c>
      <c r="U69" s="4">
        <v>0</v>
      </c>
      <c r="V69" s="26">
        <f t="shared" si="17"/>
        <v>3469152.9699999997</v>
      </c>
      <c r="W69" s="27">
        <v>0</v>
      </c>
      <c r="X69" s="27">
        <v>0</v>
      </c>
      <c r="Y69" s="28">
        <v>45152.94</v>
      </c>
      <c r="Z69" s="23">
        <v>10011646</v>
      </c>
      <c r="AA69" s="23">
        <v>13481998.29</v>
      </c>
      <c r="AB69" s="23">
        <v>0</v>
      </c>
      <c r="AC69" s="23">
        <v>9254580.78</v>
      </c>
      <c r="AD69" s="23">
        <v>0</v>
      </c>
      <c r="AE69" s="29">
        <f t="shared" si="18"/>
        <v>36262530.98</v>
      </c>
      <c r="AF69" s="30">
        <v>42834700</v>
      </c>
      <c r="AG69" s="30">
        <v>19515500</v>
      </c>
      <c r="AH69" s="30">
        <v>79301500</v>
      </c>
      <c r="AI69" s="30">
        <v>8248700</v>
      </c>
      <c r="AJ69" s="30">
        <v>4500</v>
      </c>
      <c r="AK69" s="30">
        <v>11208400</v>
      </c>
      <c r="AL69" s="31">
        <f t="shared" si="19"/>
        <v>161113300</v>
      </c>
      <c r="AM69" s="30">
        <v>680000</v>
      </c>
      <c r="AN69" s="30">
        <v>1840991.66</v>
      </c>
      <c r="AO69" s="30">
        <v>248000</v>
      </c>
      <c r="AP69" s="15">
        <f t="shared" si="20"/>
        <v>2768991.66</v>
      </c>
      <c r="AQ69" s="30">
        <v>7500</v>
      </c>
      <c r="AR69" s="30">
        <v>79500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f t="shared" si="21"/>
        <v>0</v>
      </c>
      <c r="BI69" s="4">
        <v>0</v>
      </c>
      <c r="BJ69" s="4">
        <v>0</v>
      </c>
      <c r="BK69" s="4">
        <v>0</v>
      </c>
      <c r="BL69" s="3"/>
    </row>
    <row r="70" spans="1:64" ht="17.25" customHeight="1">
      <c r="A70" s="6" t="s">
        <v>194</v>
      </c>
      <c r="B70" s="6" t="s">
        <v>793</v>
      </c>
      <c r="C70" s="6" t="s">
        <v>1231</v>
      </c>
      <c r="D70" s="14">
        <v>1103542400</v>
      </c>
      <c r="E70" s="14">
        <v>1187744300</v>
      </c>
      <c r="F70" s="15">
        <f t="shared" si="12"/>
        <v>2291286700</v>
      </c>
      <c r="G70" s="16">
        <v>0</v>
      </c>
      <c r="H70" s="16">
        <f t="shared" si="13"/>
        <v>2291286700</v>
      </c>
      <c r="I70" s="17">
        <v>788364</v>
      </c>
      <c r="J70" s="15">
        <f t="shared" si="14"/>
        <v>2292075064</v>
      </c>
      <c r="K70" s="18">
        <v>1.698</v>
      </c>
      <c r="L70" s="19">
        <v>83.58</v>
      </c>
      <c r="M70" s="20">
        <v>0</v>
      </c>
      <c r="N70" s="17">
        <v>0</v>
      </c>
      <c r="O70" s="21">
        <v>460715682</v>
      </c>
      <c r="P70" s="15">
        <f t="shared" si="15"/>
        <v>2752790746</v>
      </c>
      <c r="Q70" s="22">
        <v>5326571.64</v>
      </c>
      <c r="R70" s="23">
        <v>0</v>
      </c>
      <c r="S70" s="24">
        <v>-10846.81</v>
      </c>
      <c r="T70" s="25">
        <f t="shared" si="16"/>
        <v>5315724.83</v>
      </c>
      <c r="U70" s="4">
        <v>0</v>
      </c>
      <c r="V70" s="26">
        <f t="shared" si="17"/>
        <v>5315724.83</v>
      </c>
      <c r="W70" s="27">
        <v>0</v>
      </c>
      <c r="X70" s="27">
        <v>0</v>
      </c>
      <c r="Y70" s="28">
        <v>68819.77</v>
      </c>
      <c r="Z70" s="23">
        <v>19781669</v>
      </c>
      <c r="AA70" s="23">
        <v>0</v>
      </c>
      <c r="AB70" s="23">
        <v>0</v>
      </c>
      <c r="AC70" s="23">
        <v>13750676.74</v>
      </c>
      <c r="AD70" s="23">
        <v>0</v>
      </c>
      <c r="AE70" s="29">
        <f t="shared" si="18"/>
        <v>38916890.34</v>
      </c>
      <c r="AF70" s="30">
        <v>19345800</v>
      </c>
      <c r="AG70" s="30">
        <v>0</v>
      </c>
      <c r="AH70" s="30">
        <v>72575200</v>
      </c>
      <c r="AI70" s="30">
        <v>24438400</v>
      </c>
      <c r="AJ70" s="30">
        <v>0</v>
      </c>
      <c r="AK70" s="30">
        <v>20617300</v>
      </c>
      <c r="AL70" s="31">
        <f t="shared" si="19"/>
        <v>136976700</v>
      </c>
      <c r="AM70" s="30">
        <v>552478.08</v>
      </c>
      <c r="AN70" s="30">
        <v>3659983.78</v>
      </c>
      <c r="AO70" s="30">
        <v>1140000</v>
      </c>
      <c r="AP70" s="15">
        <f t="shared" si="20"/>
        <v>5352461.859999999</v>
      </c>
      <c r="AQ70" s="30">
        <v>27250</v>
      </c>
      <c r="AR70" s="30">
        <v>48750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f t="shared" si="21"/>
        <v>0</v>
      </c>
      <c r="BI70" s="4">
        <v>0</v>
      </c>
      <c r="BJ70" s="4">
        <v>0</v>
      </c>
      <c r="BK70" s="4">
        <v>0</v>
      </c>
      <c r="BL70" s="3"/>
    </row>
    <row r="71" spans="1:64" ht="17.25" customHeight="1">
      <c r="A71" s="6" t="s">
        <v>195</v>
      </c>
      <c r="B71" s="6" t="s">
        <v>794</v>
      </c>
      <c r="C71" s="6" t="s">
        <v>1231</v>
      </c>
      <c r="D71" s="14">
        <v>4730941600</v>
      </c>
      <c r="E71" s="14">
        <v>3276979400</v>
      </c>
      <c r="F71" s="15">
        <f t="shared" si="12"/>
        <v>8007921000</v>
      </c>
      <c r="G71" s="16">
        <v>0</v>
      </c>
      <c r="H71" s="16">
        <f t="shared" si="13"/>
        <v>8007921000</v>
      </c>
      <c r="I71" s="17">
        <v>7054399</v>
      </c>
      <c r="J71" s="15">
        <f t="shared" si="14"/>
        <v>8014975399</v>
      </c>
      <c r="K71" s="18">
        <v>1.6369999999999998</v>
      </c>
      <c r="L71" s="19">
        <v>86.81</v>
      </c>
      <c r="M71" s="20">
        <v>0</v>
      </c>
      <c r="N71" s="17">
        <v>0</v>
      </c>
      <c r="O71" s="21">
        <v>1308591869</v>
      </c>
      <c r="P71" s="15">
        <f t="shared" si="15"/>
        <v>9323567268</v>
      </c>
      <c r="Q71" s="22">
        <v>18040836.94</v>
      </c>
      <c r="R71" s="23">
        <v>0</v>
      </c>
      <c r="S71" s="24">
        <v>-136351.7</v>
      </c>
      <c r="T71" s="25">
        <f t="shared" si="16"/>
        <v>17904485.240000002</v>
      </c>
      <c r="U71" s="4">
        <v>0</v>
      </c>
      <c r="V71" s="26">
        <f t="shared" si="17"/>
        <v>17904485.240000002</v>
      </c>
      <c r="W71" s="27">
        <v>0</v>
      </c>
      <c r="X71" s="27">
        <v>0</v>
      </c>
      <c r="Y71" s="28">
        <v>233089.18</v>
      </c>
      <c r="Z71" s="23">
        <v>69062075.5</v>
      </c>
      <c r="AA71" s="23">
        <v>0</v>
      </c>
      <c r="AB71" s="23">
        <v>0</v>
      </c>
      <c r="AC71" s="23">
        <v>43969262.62</v>
      </c>
      <c r="AD71" s="23">
        <v>0</v>
      </c>
      <c r="AE71" s="29">
        <f t="shared" si="18"/>
        <v>131168912.53999999</v>
      </c>
      <c r="AF71" s="30">
        <v>157619600</v>
      </c>
      <c r="AG71" s="30">
        <v>214175300</v>
      </c>
      <c r="AH71" s="30">
        <v>424895800</v>
      </c>
      <c r="AI71" s="30">
        <v>90977600</v>
      </c>
      <c r="AJ71" s="30">
        <v>119074600</v>
      </c>
      <c r="AK71" s="30">
        <v>46258100</v>
      </c>
      <c r="AL71" s="31">
        <f t="shared" si="19"/>
        <v>1053001000</v>
      </c>
      <c r="AM71" s="30">
        <v>600000</v>
      </c>
      <c r="AN71" s="30">
        <v>11273063.8</v>
      </c>
      <c r="AO71" s="30">
        <v>825000</v>
      </c>
      <c r="AP71" s="15">
        <f t="shared" si="20"/>
        <v>12698063.8</v>
      </c>
      <c r="AQ71" s="30">
        <v>51000</v>
      </c>
      <c r="AR71" s="30">
        <v>290250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f t="shared" si="21"/>
        <v>0</v>
      </c>
      <c r="BI71" s="4">
        <v>0</v>
      </c>
      <c r="BJ71" s="4">
        <v>0</v>
      </c>
      <c r="BK71" s="4">
        <v>0</v>
      </c>
      <c r="BL71" s="3"/>
    </row>
    <row r="72" spans="1:64" ht="17.25" customHeight="1">
      <c r="A72" s="6" t="s">
        <v>196</v>
      </c>
      <c r="B72" s="6" t="s">
        <v>795</v>
      </c>
      <c r="C72" s="6" t="s">
        <v>1231</v>
      </c>
      <c r="D72" s="14">
        <v>929247000</v>
      </c>
      <c r="E72" s="14">
        <v>799996419</v>
      </c>
      <c r="F72" s="15">
        <f t="shared" si="12"/>
        <v>1729243419</v>
      </c>
      <c r="G72" s="16">
        <v>0</v>
      </c>
      <c r="H72" s="16">
        <f t="shared" si="13"/>
        <v>1729243419</v>
      </c>
      <c r="I72" s="17">
        <v>2212288</v>
      </c>
      <c r="J72" s="15">
        <f t="shared" si="14"/>
        <v>1731455707</v>
      </c>
      <c r="K72" s="18">
        <v>1.988</v>
      </c>
      <c r="L72" s="19">
        <v>88.58</v>
      </c>
      <c r="M72" s="20">
        <v>0</v>
      </c>
      <c r="N72" s="17">
        <v>0</v>
      </c>
      <c r="O72" s="21">
        <v>228046423</v>
      </c>
      <c r="P72" s="15">
        <f t="shared" si="15"/>
        <v>1959502130</v>
      </c>
      <c r="Q72" s="22">
        <v>3791580.78</v>
      </c>
      <c r="R72" s="23">
        <v>0</v>
      </c>
      <c r="S72" s="24">
        <v>-5121.89</v>
      </c>
      <c r="T72" s="25">
        <f t="shared" si="16"/>
        <v>3786458.8899999997</v>
      </c>
      <c r="U72" s="4">
        <v>0</v>
      </c>
      <c r="V72" s="26">
        <f t="shared" si="17"/>
        <v>3786458.8899999997</v>
      </c>
      <c r="W72" s="27">
        <v>0</v>
      </c>
      <c r="X72" s="27">
        <v>0</v>
      </c>
      <c r="Y72" s="28">
        <v>48987.55</v>
      </c>
      <c r="Z72" s="23">
        <v>22453755.5</v>
      </c>
      <c r="AA72" s="23">
        <v>0</v>
      </c>
      <c r="AB72" s="23">
        <v>0</v>
      </c>
      <c r="AC72" s="23">
        <v>8118068</v>
      </c>
      <c r="AD72" s="23">
        <v>0</v>
      </c>
      <c r="AE72" s="29">
        <f t="shared" si="18"/>
        <v>34407269.94</v>
      </c>
      <c r="AF72" s="30">
        <v>19373500</v>
      </c>
      <c r="AG72" s="30">
        <v>2542400</v>
      </c>
      <c r="AH72" s="30">
        <v>24224100</v>
      </c>
      <c r="AI72" s="30">
        <v>13089900</v>
      </c>
      <c r="AJ72" s="30">
        <v>549000</v>
      </c>
      <c r="AK72" s="30">
        <v>12048700</v>
      </c>
      <c r="AL72" s="31">
        <f t="shared" si="19"/>
        <v>71827600</v>
      </c>
      <c r="AM72" s="30">
        <v>640000</v>
      </c>
      <c r="AN72" s="30">
        <v>2374840</v>
      </c>
      <c r="AO72" s="30">
        <v>250000</v>
      </c>
      <c r="AP72" s="15">
        <f t="shared" si="20"/>
        <v>3264840</v>
      </c>
      <c r="AQ72" s="30">
        <v>10500</v>
      </c>
      <c r="AR72" s="30">
        <v>97500</v>
      </c>
      <c r="AS72" s="30">
        <v>0</v>
      </c>
      <c r="AT72" s="30">
        <v>0</v>
      </c>
      <c r="AU72" s="30">
        <v>0</v>
      </c>
      <c r="AV72" s="30">
        <v>0</v>
      </c>
      <c r="AW72" s="30">
        <v>0</v>
      </c>
      <c r="AX72" s="30">
        <v>0</v>
      </c>
      <c r="AY72" s="30">
        <v>0</v>
      </c>
      <c r="AZ72" s="30">
        <v>0</v>
      </c>
      <c r="BA72" s="30">
        <v>0</v>
      </c>
      <c r="BB72" s="30">
        <v>0</v>
      </c>
      <c r="BC72" s="30">
        <v>0</v>
      </c>
      <c r="BD72" s="30">
        <v>0</v>
      </c>
      <c r="BE72" s="30">
        <v>0</v>
      </c>
      <c r="BF72" s="30">
        <v>0</v>
      </c>
      <c r="BG72" s="30">
        <v>0</v>
      </c>
      <c r="BH72" s="30">
        <f t="shared" si="21"/>
        <v>0</v>
      </c>
      <c r="BI72" s="4">
        <v>0</v>
      </c>
      <c r="BJ72" s="4">
        <v>0</v>
      </c>
      <c r="BK72" s="4">
        <v>0</v>
      </c>
      <c r="BL72" s="3"/>
    </row>
    <row r="73" spans="1:64" ht="17.25" customHeight="1">
      <c r="A73" s="6" t="s">
        <v>197</v>
      </c>
      <c r="B73" s="6" t="s">
        <v>796</v>
      </c>
      <c r="C73" s="6" t="s">
        <v>1231</v>
      </c>
      <c r="D73" s="14">
        <v>1462497400</v>
      </c>
      <c r="E73" s="14">
        <v>1357337400</v>
      </c>
      <c r="F73" s="15">
        <f t="shared" si="12"/>
        <v>2819834800</v>
      </c>
      <c r="G73" s="16">
        <v>0</v>
      </c>
      <c r="H73" s="16">
        <f t="shared" si="13"/>
        <v>2819834800</v>
      </c>
      <c r="I73" s="17">
        <v>8679688</v>
      </c>
      <c r="J73" s="15">
        <f t="shared" si="14"/>
        <v>2828514488</v>
      </c>
      <c r="K73" s="18">
        <v>2.4939999999999998</v>
      </c>
      <c r="L73" s="19">
        <v>74.27</v>
      </c>
      <c r="M73" s="20">
        <v>0</v>
      </c>
      <c r="N73" s="17">
        <v>0</v>
      </c>
      <c r="O73" s="21">
        <v>992011262</v>
      </c>
      <c r="P73" s="15">
        <f t="shared" si="15"/>
        <v>3820525750</v>
      </c>
      <c r="Q73" s="22">
        <v>7392608.44</v>
      </c>
      <c r="R73" s="23">
        <v>0</v>
      </c>
      <c r="S73" s="24">
        <v>-15534.77</v>
      </c>
      <c r="T73" s="25">
        <f t="shared" si="16"/>
        <v>7377073.670000001</v>
      </c>
      <c r="U73" s="4">
        <v>0</v>
      </c>
      <c r="V73" s="26">
        <f t="shared" si="17"/>
        <v>7377073.670000001</v>
      </c>
      <c r="W73" s="27">
        <v>0</v>
      </c>
      <c r="X73" s="27">
        <v>0</v>
      </c>
      <c r="Y73" s="28">
        <v>95513.14</v>
      </c>
      <c r="Z73" s="23">
        <v>47264966.97</v>
      </c>
      <c r="AA73" s="23">
        <v>0</v>
      </c>
      <c r="AB73" s="23">
        <v>0</v>
      </c>
      <c r="AC73" s="23">
        <v>15798079.92</v>
      </c>
      <c r="AD73" s="23">
        <v>0</v>
      </c>
      <c r="AE73" s="29">
        <f t="shared" si="18"/>
        <v>70535633.7</v>
      </c>
      <c r="AF73" s="30">
        <v>49938300</v>
      </c>
      <c r="AG73" s="30">
        <v>18179300</v>
      </c>
      <c r="AH73" s="30">
        <v>54660300</v>
      </c>
      <c r="AI73" s="30">
        <v>27180400</v>
      </c>
      <c r="AJ73" s="30">
        <v>4568000</v>
      </c>
      <c r="AK73" s="30">
        <v>9730400</v>
      </c>
      <c r="AL73" s="31">
        <f t="shared" si="19"/>
        <v>164256700</v>
      </c>
      <c r="AM73" s="30">
        <v>2784000</v>
      </c>
      <c r="AN73" s="30">
        <v>2791442.34</v>
      </c>
      <c r="AO73" s="30">
        <v>400000</v>
      </c>
      <c r="AP73" s="15">
        <f t="shared" si="20"/>
        <v>5975442.34</v>
      </c>
      <c r="AQ73" s="30">
        <v>12750</v>
      </c>
      <c r="AR73" s="30">
        <v>105000</v>
      </c>
      <c r="AS73" s="30">
        <v>0</v>
      </c>
      <c r="AT73" s="30">
        <v>0</v>
      </c>
      <c r="AU73" s="30">
        <v>0</v>
      </c>
      <c r="AV73" s="30">
        <v>0</v>
      </c>
      <c r="AW73" s="30">
        <v>0</v>
      </c>
      <c r="AX73" s="30">
        <v>0</v>
      </c>
      <c r="AY73" s="30">
        <v>0</v>
      </c>
      <c r="AZ73" s="30">
        <v>0</v>
      </c>
      <c r="BA73" s="30">
        <v>0</v>
      </c>
      <c r="BB73" s="30">
        <v>0</v>
      </c>
      <c r="BC73" s="30">
        <v>0</v>
      </c>
      <c r="BD73" s="30">
        <v>0</v>
      </c>
      <c r="BE73" s="30">
        <v>0</v>
      </c>
      <c r="BF73" s="30">
        <v>0</v>
      </c>
      <c r="BG73" s="30">
        <v>0</v>
      </c>
      <c r="BH73" s="30">
        <f t="shared" si="21"/>
        <v>0</v>
      </c>
      <c r="BI73" s="4">
        <v>0</v>
      </c>
      <c r="BJ73" s="4">
        <v>0</v>
      </c>
      <c r="BK73" s="4">
        <v>0</v>
      </c>
      <c r="BL73" s="3"/>
    </row>
    <row r="74" spans="1:64" ht="17.25" customHeight="1">
      <c r="A74" s="6" t="s">
        <v>198</v>
      </c>
      <c r="B74" s="6" t="s">
        <v>797</v>
      </c>
      <c r="C74" s="6" t="s">
        <v>1231</v>
      </c>
      <c r="D74" s="14">
        <v>1056608500</v>
      </c>
      <c r="E74" s="14">
        <v>781515500</v>
      </c>
      <c r="F74" s="15">
        <f t="shared" si="12"/>
        <v>1838124000</v>
      </c>
      <c r="G74" s="16">
        <v>0</v>
      </c>
      <c r="H74" s="16">
        <f t="shared" si="13"/>
        <v>1838124000</v>
      </c>
      <c r="I74" s="17">
        <v>1408405</v>
      </c>
      <c r="J74" s="15">
        <f t="shared" si="14"/>
        <v>1839532405</v>
      </c>
      <c r="K74" s="18">
        <v>1.615</v>
      </c>
      <c r="L74" s="19">
        <v>87.49</v>
      </c>
      <c r="M74" s="20">
        <v>0</v>
      </c>
      <c r="N74" s="17">
        <v>0</v>
      </c>
      <c r="O74" s="21">
        <v>279319820</v>
      </c>
      <c r="P74" s="15">
        <f t="shared" si="15"/>
        <v>2118852225</v>
      </c>
      <c r="Q74" s="22">
        <v>4099918.67</v>
      </c>
      <c r="R74" s="23">
        <v>0</v>
      </c>
      <c r="S74" s="24">
        <v>-32092.63</v>
      </c>
      <c r="T74" s="25">
        <f t="shared" si="16"/>
        <v>4067826.04</v>
      </c>
      <c r="U74" s="4">
        <v>0</v>
      </c>
      <c r="V74" s="26">
        <f t="shared" si="17"/>
        <v>4067826.04</v>
      </c>
      <c r="W74" s="27">
        <v>0</v>
      </c>
      <c r="X74" s="27">
        <v>0</v>
      </c>
      <c r="Y74" s="28">
        <v>52971.31</v>
      </c>
      <c r="Z74" s="23">
        <v>16357117.5</v>
      </c>
      <c r="AA74" s="23">
        <v>0</v>
      </c>
      <c r="AB74" s="23">
        <v>0</v>
      </c>
      <c r="AC74" s="23">
        <v>9227858</v>
      </c>
      <c r="AD74" s="23">
        <v>0</v>
      </c>
      <c r="AE74" s="29">
        <f t="shared" si="18"/>
        <v>29705772.85</v>
      </c>
      <c r="AF74" s="30">
        <v>24986600</v>
      </c>
      <c r="AG74" s="30">
        <v>0</v>
      </c>
      <c r="AH74" s="30">
        <v>53778000</v>
      </c>
      <c r="AI74" s="30">
        <v>21991100</v>
      </c>
      <c r="AJ74" s="30">
        <v>0</v>
      </c>
      <c r="AK74" s="30">
        <v>57163500</v>
      </c>
      <c r="AL74" s="31">
        <f t="shared" si="19"/>
        <v>157919200</v>
      </c>
      <c r="AM74" s="30">
        <v>850000</v>
      </c>
      <c r="AN74" s="30">
        <v>9436311</v>
      </c>
      <c r="AO74" s="30">
        <v>525000</v>
      </c>
      <c r="AP74" s="15">
        <f t="shared" si="20"/>
        <v>10811311</v>
      </c>
      <c r="AQ74" s="30">
        <v>24000</v>
      </c>
      <c r="AR74" s="30">
        <v>61250</v>
      </c>
      <c r="AS74" s="30">
        <v>0</v>
      </c>
      <c r="AT74" s="30">
        <v>0</v>
      </c>
      <c r="AU74" s="30">
        <v>0</v>
      </c>
      <c r="AV74" s="30">
        <v>0</v>
      </c>
      <c r="AW74" s="30">
        <v>0</v>
      </c>
      <c r="AX74" s="30">
        <v>0</v>
      </c>
      <c r="AY74" s="30">
        <v>0</v>
      </c>
      <c r="AZ74" s="30">
        <v>0</v>
      </c>
      <c r="BA74" s="30">
        <v>0</v>
      </c>
      <c r="BB74" s="30">
        <v>0</v>
      </c>
      <c r="BC74" s="30">
        <v>0</v>
      </c>
      <c r="BD74" s="30">
        <v>0</v>
      </c>
      <c r="BE74" s="30">
        <v>0</v>
      </c>
      <c r="BF74" s="30">
        <v>0</v>
      </c>
      <c r="BG74" s="30">
        <v>0</v>
      </c>
      <c r="BH74" s="30">
        <f t="shared" si="21"/>
        <v>0</v>
      </c>
      <c r="BI74" s="4">
        <v>0</v>
      </c>
      <c r="BJ74" s="4">
        <v>0</v>
      </c>
      <c r="BK74" s="4">
        <v>0</v>
      </c>
      <c r="BL74" s="3"/>
    </row>
    <row r="75" spans="1:64" ht="17.25" customHeight="1">
      <c r="A75" s="6" t="s">
        <v>199</v>
      </c>
      <c r="B75" s="6" t="s">
        <v>798</v>
      </c>
      <c r="C75" s="6" t="s">
        <v>1231</v>
      </c>
      <c r="D75" s="14">
        <v>770912900</v>
      </c>
      <c r="E75" s="14">
        <v>790480500</v>
      </c>
      <c r="F75" s="15">
        <f t="shared" si="12"/>
        <v>1561393400</v>
      </c>
      <c r="G75" s="16">
        <v>1796800</v>
      </c>
      <c r="H75" s="16">
        <f t="shared" si="13"/>
        <v>1559596600</v>
      </c>
      <c r="I75" s="17">
        <v>3124731</v>
      </c>
      <c r="J75" s="15">
        <f t="shared" si="14"/>
        <v>1562721331</v>
      </c>
      <c r="K75" s="18">
        <v>2.509</v>
      </c>
      <c r="L75" s="19">
        <v>106.94</v>
      </c>
      <c r="M75" s="20">
        <v>0</v>
      </c>
      <c r="N75" s="17">
        <v>0</v>
      </c>
      <c r="O75" s="21">
        <v>-92453849</v>
      </c>
      <c r="P75" s="15">
        <f t="shared" si="15"/>
        <v>1470267482</v>
      </c>
      <c r="Q75" s="22">
        <v>2844925.68</v>
      </c>
      <c r="R75" s="23">
        <v>0</v>
      </c>
      <c r="S75" s="24">
        <v>-150315.76</v>
      </c>
      <c r="T75" s="25">
        <f t="shared" si="16"/>
        <v>2694609.92</v>
      </c>
      <c r="U75" s="4">
        <v>0</v>
      </c>
      <c r="V75" s="26">
        <f t="shared" si="17"/>
        <v>2694609.92</v>
      </c>
      <c r="W75" s="27">
        <v>0</v>
      </c>
      <c r="X75" s="27">
        <v>0</v>
      </c>
      <c r="Y75" s="28">
        <v>36756.69</v>
      </c>
      <c r="Z75" s="23">
        <v>21623466</v>
      </c>
      <c r="AA75" s="23">
        <v>0</v>
      </c>
      <c r="AB75" s="23">
        <v>0</v>
      </c>
      <c r="AC75" s="23">
        <v>14841754</v>
      </c>
      <c r="AD75" s="23">
        <v>0</v>
      </c>
      <c r="AE75" s="29">
        <f t="shared" si="18"/>
        <v>39196586.61</v>
      </c>
      <c r="AF75" s="30">
        <v>45339800</v>
      </c>
      <c r="AG75" s="30">
        <v>3486400</v>
      </c>
      <c r="AH75" s="30">
        <v>114379400</v>
      </c>
      <c r="AI75" s="30">
        <v>22122200</v>
      </c>
      <c r="AJ75" s="30">
        <v>0</v>
      </c>
      <c r="AK75" s="30">
        <v>16323000</v>
      </c>
      <c r="AL75" s="31">
        <f t="shared" si="19"/>
        <v>201650800</v>
      </c>
      <c r="AM75" s="30">
        <v>425000</v>
      </c>
      <c r="AN75" s="30">
        <v>3239321</v>
      </c>
      <c r="AO75" s="30">
        <v>1319000</v>
      </c>
      <c r="AP75" s="15">
        <f t="shared" si="20"/>
        <v>4983321</v>
      </c>
      <c r="AQ75" s="30">
        <v>25250</v>
      </c>
      <c r="AR75" s="30">
        <v>76250</v>
      </c>
      <c r="AS75" s="30">
        <v>0</v>
      </c>
      <c r="AT75" s="30">
        <v>0</v>
      </c>
      <c r="AU75" s="30">
        <v>0</v>
      </c>
      <c r="AV75" s="30">
        <v>0</v>
      </c>
      <c r="AW75" s="30">
        <v>0</v>
      </c>
      <c r="AX75" s="30">
        <v>0</v>
      </c>
      <c r="AY75" s="30">
        <v>0</v>
      </c>
      <c r="AZ75" s="30">
        <v>0</v>
      </c>
      <c r="BA75" s="30">
        <v>0</v>
      </c>
      <c r="BB75" s="30">
        <v>1796800</v>
      </c>
      <c r="BC75" s="30">
        <v>0</v>
      </c>
      <c r="BD75" s="30">
        <v>0</v>
      </c>
      <c r="BE75" s="30">
        <v>0</v>
      </c>
      <c r="BF75" s="30">
        <v>0</v>
      </c>
      <c r="BG75" s="30">
        <v>0</v>
      </c>
      <c r="BH75" s="30">
        <f t="shared" si="21"/>
        <v>1796800</v>
      </c>
      <c r="BI75" s="4">
        <v>0</v>
      </c>
      <c r="BJ75" s="4">
        <v>0</v>
      </c>
      <c r="BK75" s="4">
        <v>0</v>
      </c>
      <c r="BL75" s="3"/>
    </row>
    <row r="76" spans="1:64" ht="17.25" customHeight="1">
      <c r="A76" s="6" t="s">
        <v>200</v>
      </c>
      <c r="B76" s="6" t="s">
        <v>799</v>
      </c>
      <c r="C76" s="6" t="s">
        <v>1231</v>
      </c>
      <c r="D76" s="14">
        <v>3649919700</v>
      </c>
      <c r="E76" s="14">
        <v>3025471900</v>
      </c>
      <c r="F76" s="15">
        <f t="shared" si="12"/>
        <v>6675391600</v>
      </c>
      <c r="G76" s="16">
        <v>0</v>
      </c>
      <c r="H76" s="16">
        <f t="shared" si="13"/>
        <v>6675391600</v>
      </c>
      <c r="I76" s="17">
        <v>10616803</v>
      </c>
      <c r="J76" s="15">
        <f t="shared" si="14"/>
        <v>6686008403</v>
      </c>
      <c r="K76" s="18">
        <v>1.8869999999999998</v>
      </c>
      <c r="L76" s="19">
        <v>99.9</v>
      </c>
      <c r="M76" s="20">
        <v>0</v>
      </c>
      <c r="N76" s="17">
        <v>0</v>
      </c>
      <c r="O76" s="21">
        <v>21201991</v>
      </c>
      <c r="P76" s="15">
        <f t="shared" si="15"/>
        <v>6707210394</v>
      </c>
      <c r="Q76" s="22">
        <v>12978260.96</v>
      </c>
      <c r="R76" s="23">
        <v>0</v>
      </c>
      <c r="S76" s="24">
        <v>-22450.78</v>
      </c>
      <c r="T76" s="25">
        <f t="shared" si="16"/>
        <v>12955810.180000002</v>
      </c>
      <c r="U76" s="4">
        <v>0</v>
      </c>
      <c r="V76" s="26">
        <f t="shared" si="17"/>
        <v>12955810.180000002</v>
      </c>
      <c r="W76" s="27">
        <v>0</v>
      </c>
      <c r="X76" s="27">
        <v>0</v>
      </c>
      <c r="Y76" s="28">
        <v>167680.26</v>
      </c>
      <c r="Z76" s="23">
        <v>82661789</v>
      </c>
      <c r="AA76" s="23">
        <v>0</v>
      </c>
      <c r="AB76" s="23">
        <v>0</v>
      </c>
      <c r="AC76" s="23">
        <v>30013834.08</v>
      </c>
      <c r="AD76" s="23">
        <v>352345.8</v>
      </c>
      <c r="AE76" s="29">
        <f t="shared" si="18"/>
        <v>126151459.32</v>
      </c>
      <c r="AF76" s="30">
        <v>157643000</v>
      </c>
      <c r="AG76" s="30">
        <v>10944800</v>
      </c>
      <c r="AH76" s="30">
        <v>201753700</v>
      </c>
      <c r="AI76" s="30">
        <v>120398900</v>
      </c>
      <c r="AJ76" s="30">
        <v>23856100</v>
      </c>
      <c r="AK76" s="30">
        <v>232244600</v>
      </c>
      <c r="AL76" s="31">
        <f t="shared" si="19"/>
        <v>746841100</v>
      </c>
      <c r="AM76" s="30">
        <v>2606710</v>
      </c>
      <c r="AN76" s="30">
        <v>8304909.06</v>
      </c>
      <c r="AO76" s="30">
        <v>900000</v>
      </c>
      <c r="AP76" s="15">
        <f t="shared" si="20"/>
        <v>11811619.059999999</v>
      </c>
      <c r="AQ76" s="30">
        <v>18000</v>
      </c>
      <c r="AR76" s="30">
        <v>147250</v>
      </c>
      <c r="AS76" s="30">
        <v>0</v>
      </c>
      <c r="AT76" s="30">
        <v>0</v>
      </c>
      <c r="AU76" s="30">
        <v>0</v>
      </c>
      <c r="AV76" s="30">
        <v>0</v>
      </c>
      <c r="AW76" s="30">
        <v>0</v>
      </c>
      <c r="AX76" s="30">
        <v>0</v>
      </c>
      <c r="AY76" s="30">
        <v>0</v>
      </c>
      <c r="AZ76" s="30">
        <v>0</v>
      </c>
      <c r="BA76" s="30">
        <v>0</v>
      </c>
      <c r="BB76" s="30">
        <v>0</v>
      </c>
      <c r="BC76" s="30">
        <v>0</v>
      </c>
      <c r="BD76" s="30">
        <v>0</v>
      </c>
      <c r="BE76" s="30">
        <v>0</v>
      </c>
      <c r="BF76" s="30">
        <v>0</v>
      </c>
      <c r="BG76" s="30">
        <v>0</v>
      </c>
      <c r="BH76" s="30">
        <f t="shared" si="21"/>
        <v>0</v>
      </c>
      <c r="BI76" s="4">
        <v>0</v>
      </c>
      <c r="BJ76" s="4">
        <v>0</v>
      </c>
      <c r="BK76" s="4">
        <v>0</v>
      </c>
      <c r="BL76" s="3"/>
    </row>
    <row r="77" spans="1:64" ht="17.25" customHeight="1">
      <c r="A77" s="6" t="s">
        <v>201</v>
      </c>
      <c r="B77" s="6" t="s">
        <v>800</v>
      </c>
      <c r="C77" s="6" t="s">
        <v>1231</v>
      </c>
      <c r="D77" s="14">
        <v>1046134600</v>
      </c>
      <c r="E77" s="14">
        <v>581548500</v>
      </c>
      <c r="F77" s="15">
        <f t="shared" si="12"/>
        <v>1627683100</v>
      </c>
      <c r="G77" s="16">
        <v>0</v>
      </c>
      <c r="H77" s="16">
        <f t="shared" si="13"/>
        <v>1627683100</v>
      </c>
      <c r="I77" s="17">
        <v>7502187</v>
      </c>
      <c r="J77" s="15">
        <f t="shared" si="14"/>
        <v>1635185287</v>
      </c>
      <c r="K77" s="18">
        <v>2.565</v>
      </c>
      <c r="L77" s="19">
        <v>88.88</v>
      </c>
      <c r="M77" s="20">
        <v>0</v>
      </c>
      <c r="N77" s="17">
        <v>0</v>
      </c>
      <c r="O77" s="21">
        <v>207640590</v>
      </c>
      <c r="P77" s="15">
        <f t="shared" si="15"/>
        <v>1842825877</v>
      </c>
      <c r="Q77" s="22">
        <v>3565815.55</v>
      </c>
      <c r="R77" s="23">
        <v>0</v>
      </c>
      <c r="S77" s="24">
        <v>-7743.5</v>
      </c>
      <c r="T77" s="25">
        <f t="shared" si="16"/>
        <v>3558072.05</v>
      </c>
      <c r="U77" s="4">
        <v>0</v>
      </c>
      <c r="V77" s="26">
        <f t="shared" si="17"/>
        <v>3558072.05</v>
      </c>
      <c r="W77" s="27">
        <v>0</v>
      </c>
      <c r="X77" s="27">
        <v>0</v>
      </c>
      <c r="Y77" s="28">
        <v>46070.65</v>
      </c>
      <c r="Z77" s="23">
        <v>14124067</v>
      </c>
      <c r="AA77" s="23">
        <v>13564742.71</v>
      </c>
      <c r="AB77" s="23">
        <v>0</v>
      </c>
      <c r="AC77" s="23">
        <v>10477930</v>
      </c>
      <c r="AD77" s="23">
        <v>163518.53</v>
      </c>
      <c r="AE77" s="29">
        <f t="shared" si="18"/>
        <v>41934400.94</v>
      </c>
      <c r="AF77" s="30">
        <v>36869400</v>
      </c>
      <c r="AG77" s="30">
        <v>0</v>
      </c>
      <c r="AH77" s="30">
        <v>45648200</v>
      </c>
      <c r="AI77" s="30">
        <v>22671400</v>
      </c>
      <c r="AJ77" s="30">
        <v>0</v>
      </c>
      <c r="AK77" s="30">
        <v>26623000</v>
      </c>
      <c r="AL77" s="31">
        <f t="shared" si="19"/>
        <v>131812000</v>
      </c>
      <c r="AM77" s="30">
        <v>1424000</v>
      </c>
      <c r="AN77" s="30">
        <v>1871365.47</v>
      </c>
      <c r="AO77" s="30">
        <v>275000</v>
      </c>
      <c r="AP77" s="15">
        <f t="shared" si="20"/>
        <v>3570365.4699999997</v>
      </c>
      <c r="AQ77" s="30">
        <v>13750</v>
      </c>
      <c r="AR77" s="30">
        <v>112250</v>
      </c>
      <c r="AS77" s="30">
        <v>0</v>
      </c>
      <c r="AT77" s="30">
        <v>0</v>
      </c>
      <c r="AU77" s="30">
        <v>0</v>
      </c>
      <c r="AV77" s="30">
        <v>0</v>
      </c>
      <c r="AW77" s="30">
        <v>0</v>
      </c>
      <c r="AX77" s="30">
        <v>0</v>
      </c>
      <c r="AY77" s="30">
        <v>0</v>
      </c>
      <c r="AZ77" s="30">
        <v>0</v>
      </c>
      <c r="BA77" s="30">
        <v>0</v>
      </c>
      <c r="BB77" s="30">
        <v>0</v>
      </c>
      <c r="BC77" s="30">
        <v>0</v>
      </c>
      <c r="BD77" s="30">
        <v>0</v>
      </c>
      <c r="BE77" s="30">
        <v>0</v>
      </c>
      <c r="BF77" s="30">
        <v>0</v>
      </c>
      <c r="BG77" s="30">
        <v>0</v>
      </c>
      <c r="BH77" s="30">
        <f t="shared" si="21"/>
        <v>0</v>
      </c>
      <c r="BI77" s="4">
        <v>0</v>
      </c>
      <c r="BJ77" s="4">
        <v>0</v>
      </c>
      <c r="BK77" s="4">
        <v>0</v>
      </c>
      <c r="BL77" s="3"/>
    </row>
    <row r="78" spans="1:64" ht="17.25" customHeight="1">
      <c r="A78" s="6" t="s">
        <v>202</v>
      </c>
      <c r="B78" s="6" t="s">
        <v>801</v>
      </c>
      <c r="C78" s="6" t="s">
        <v>1231</v>
      </c>
      <c r="D78" s="14">
        <v>1181948865</v>
      </c>
      <c r="E78" s="14">
        <v>929182335</v>
      </c>
      <c r="F78" s="15">
        <f t="shared" si="12"/>
        <v>2111131200</v>
      </c>
      <c r="G78" s="16">
        <v>0</v>
      </c>
      <c r="H78" s="16">
        <f t="shared" si="13"/>
        <v>2111131200</v>
      </c>
      <c r="I78" s="17">
        <v>2012118</v>
      </c>
      <c r="J78" s="15">
        <f t="shared" si="14"/>
        <v>2113143318</v>
      </c>
      <c r="K78" s="18">
        <v>2.001</v>
      </c>
      <c r="L78" s="19">
        <v>97.12</v>
      </c>
      <c r="M78" s="20">
        <v>0</v>
      </c>
      <c r="N78" s="17">
        <v>0</v>
      </c>
      <c r="O78" s="21">
        <v>65980034</v>
      </c>
      <c r="P78" s="15">
        <f t="shared" si="15"/>
        <v>2179123352</v>
      </c>
      <c r="Q78" s="22">
        <v>4216541.58</v>
      </c>
      <c r="R78" s="23">
        <v>0</v>
      </c>
      <c r="S78" s="24">
        <v>-24116.99</v>
      </c>
      <c r="T78" s="25">
        <f t="shared" si="16"/>
        <v>4192424.59</v>
      </c>
      <c r="U78" s="4">
        <v>0</v>
      </c>
      <c r="V78" s="26">
        <f t="shared" si="17"/>
        <v>4192424.59</v>
      </c>
      <c r="W78" s="27">
        <v>0</v>
      </c>
      <c r="X78" s="27">
        <v>0</v>
      </c>
      <c r="Y78" s="28">
        <v>54478.08</v>
      </c>
      <c r="Z78" s="23">
        <v>19059804</v>
      </c>
      <c r="AA78" s="23">
        <v>9930099.79</v>
      </c>
      <c r="AB78" s="23">
        <v>0</v>
      </c>
      <c r="AC78" s="23">
        <v>8829919</v>
      </c>
      <c r="AD78" s="23">
        <v>211314</v>
      </c>
      <c r="AE78" s="29">
        <f t="shared" si="18"/>
        <v>42278039.46</v>
      </c>
      <c r="AF78" s="30">
        <v>33127300</v>
      </c>
      <c r="AG78" s="30">
        <v>0</v>
      </c>
      <c r="AH78" s="30">
        <v>32678300</v>
      </c>
      <c r="AI78" s="30">
        <v>3644200</v>
      </c>
      <c r="AJ78" s="30">
        <v>600000</v>
      </c>
      <c r="AK78" s="30">
        <v>22346900</v>
      </c>
      <c r="AL78" s="31">
        <f t="shared" si="19"/>
        <v>92396700</v>
      </c>
      <c r="AM78" s="30">
        <v>1020000</v>
      </c>
      <c r="AN78" s="30">
        <v>1941455</v>
      </c>
      <c r="AO78" s="30">
        <v>260000</v>
      </c>
      <c r="AP78" s="15">
        <f t="shared" si="20"/>
        <v>3221455</v>
      </c>
      <c r="AQ78" s="30">
        <v>10250</v>
      </c>
      <c r="AR78" s="30">
        <v>95000</v>
      </c>
      <c r="AS78" s="30">
        <v>0</v>
      </c>
      <c r="AT78" s="30">
        <v>0</v>
      </c>
      <c r="AU78" s="30">
        <v>0</v>
      </c>
      <c r="AV78" s="30">
        <v>0</v>
      </c>
      <c r="AW78" s="30">
        <v>0</v>
      </c>
      <c r="AX78" s="30">
        <v>0</v>
      </c>
      <c r="AY78" s="30">
        <v>0</v>
      </c>
      <c r="AZ78" s="30">
        <v>0</v>
      </c>
      <c r="BA78" s="30">
        <v>0</v>
      </c>
      <c r="BB78" s="30">
        <v>0</v>
      </c>
      <c r="BC78" s="30">
        <v>0</v>
      </c>
      <c r="BD78" s="30">
        <v>0</v>
      </c>
      <c r="BE78" s="30">
        <v>0</v>
      </c>
      <c r="BF78" s="30">
        <v>0</v>
      </c>
      <c r="BG78" s="30">
        <v>0</v>
      </c>
      <c r="BH78" s="30">
        <f t="shared" si="21"/>
        <v>0</v>
      </c>
      <c r="BI78" s="4">
        <v>0</v>
      </c>
      <c r="BJ78" s="4">
        <v>0</v>
      </c>
      <c r="BK78" s="4">
        <v>0</v>
      </c>
      <c r="BL78" s="3"/>
    </row>
    <row r="79" spans="1:64" ht="17.25" customHeight="1">
      <c r="A79" s="6" t="s">
        <v>203</v>
      </c>
      <c r="B79" s="6" t="s">
        <v>802</v>
      </c>
      <c r="C79" s="6" t="s">
        <v>1231</v>
      </c>
      <c r="D79" s="14">
        <v>486481300</v>
      </c>
      <c r="E79" s="14">
        <v>498331200</v>
      </c>
      <c r="F79" s="15">
        <f t="shared" si="12"/>
        <v>984812500</v>
      </c>
      <c r="G79" s="16">
        <v>0</v>
      </c>
      <c r="H79" s="16">
        <f t="shared" si="13"/>
        <v>984812500</v>
      </c>
      <c r="I79" s="17">
        <v>27395337</v>
      </c>
      <c r="J79" s="15">
        <f t="shared" si="14"/>
        <v>1012207837</v>
      </c>
      <c r="K79" s="18">
        <v>1.9469999999999998</v>
      </c>
      <c r="L79" s="19">
        <v>93.28</v>
      </c>
      <c r="M79" s="20">
        <v>0</v>
      </c>
      <c r="N79" s="17">
        <v>0</v>
      </c>
      <c r="O79" s="21">
        <v>76806752</v>
      </c>
      <c r="P79" s="15">
        <f t="shared" si="15"/>
        <v>1089014589</v>
      </c>
      <c r="Q79" s="22">
        <v>2107212.19</v>
      </c>
      <c r="R79" s="23">
        <v>0</v>
      </c>
      <c r="S79" s="24">
        <v>-13416.68</v>
      </c>
      <c r="T79" s="25">
        <f t="shared" si="16"/>
        <v>2093795.51</v>
      </c>
      <c r="U79" s="4">
        <v>0</v>
      </c>
      <c r="V79" s="26">
        <f t="shared" si="17"/>
        <v>2093795.51</v>
      </c>
      <c r="W79" s="27">
        <v>0</v>
      </c>
      <c r="X79" s="27">
        <v>0</v>
      </c>
      <c r="Y79" s="28">
        <v>27225.36</v>
      </c>
      <c r="Z79" s="23">
        <v>9436248</v>
      </c>
      <c r="AA79" s="23">
        <v>0</v>
      </c>
      <c r="AB79" s="23">
        <v>0</v>
      </c>
      <c r="AC79" s="23">
        <v>8149503.91</v>
      </c>
      <c r="AD79" s="23">
        <v>0</v>
      </c>
      <c r="AE79" s="29">
        <f t="shared" si="18"/>
        <v>19706772.78</v>
      </c>
      <c r="AF79" s="30">
        <v>11673300</v>
      </c>
      <c r="AG79" s="30">
        <v>3128300</v>
      </c>
      <c r="AH79" s="30">
        <v>32299900</v>
      </c>
      <c r="AI79" s="30">
        <v>4476800</v>
      </c>
      <c r="AJ79" s="30">
        <v>0</v>
      </c>
      <c r="AK79" s="30">
        <v>5594500</v>
      </c>
      <c r="AL79" s="31">
        <f t="shared" si="19"/>
        <v>57172800</v>
      </c>
      <c r="AM79" s="30">
        <v>500000</v>
      </c>
      <c r="AN79" s="30">
        <v>2217103.92</v>
      </c>
      <c r="AO79" s="30">
        <v>275000</v>
      </c>
      <c r="AP79" s="15">
        <f t="shared" si="20"/>
        <v>2992103.92</v>
      </c>
      <c r="AQ79" s="30">
        <v>23250</v>
      </c>
      <c r="AR79" s="30">
        <v>63250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0</v>
      </c>
      <c r="BF79" s="30">
        <v>0</v>
      </c>
      <c r="BG79" s="30">
        <v>0</v>
      </c>
      <c r="BH79" s="30">
        <f t="shared" si="21"/>
        <v>0</v>
      </c>
      <c r="BI79" s="4">
        <v>0</v>
      </c>
      <c r="BJ79" s="30">
        <v>95399</v>
      </c>
      <c r="BK79" s="4">
        <v>0</v>
      </c>
      <c r="BL79" s="3"/>
    </row>
    <row r="80" spans="1:64" ht="17.25" customHeight="1">
      <c r="A80" s="6" t="s">
        <v>204</v>
      </c>
      <c r="B80" s="6" t="s">
        <v>803</v>
      </c>
      <c r="C80" s="6" t="s">
        <v>1231</v>
      </c>
      <c r="D80" s="14">
        <v>132817642</v>
      </c>
      <c r="E80" s="14">
        <v>89398800</v>
      </c>
      <c r="F80" s="15">
        <f t="shared" si="12"/>
        <v>222216442</v>
      </c>
      <c r="G80" s="16">
        <v>0</v>
      </c>
      <c r="H80" s="16">
        <f t="shared" si="13"/>
        <v>222216442</v>
      </c>
      <c r="I80" s="17">
        <v>296750</v>
      </c>
      <c r="J80" s="15">
        <f t="shared" si="14"/>
        <v>222513192</v>
      </c>
      <c r="K80" s="18">
        <v>0.9380000000000001</v>
      </c>
      <c r="L80" s="19">
        <v>124.77</v>
      </c>
      <c r="M80" s="20">
        <v>0</v>
      </c>
      <c r="N80" s="17">
        <v>0</v>
      </c>
      <c r="O80" s="21">
        <v>-39343753</v>
      </c>
      <c r="P80" s="15">
        <f t="shared" si="15"/>
        <v>183169439</v>
      </c>
      <c r="Q80" s="22">
        <v>354427.64</v>
      </c>
      <c r="R80" s="23">
        <v>0</v>
      </c>
      <c r="S80" s="24">
        <v>-6411.41</v>
      </c>
      <c r="T80" s="25">
        <f t="shared" si="16"/>
        <v>348016.23000000004</v>
      </c>
      <c r="U80" s="4">
        <v>0</v>
      </c>
      <c r="V80" s="26">
        <f t="shared" si="17"/>
        <v>348016.23000000004</v>
      </c>
      <c r="W80" s="27">
        <v>0</v>
      </c>
      <c r="X80" s="27">
        <v>0</v>
      </c>
      <c r="Y80" s="28">
        <v>4579.24</v>
      </c>
      <c r="Z80" s="23">
        <v>641222</v>
      </c>
      <c r="AA80" s="23">
        <v>0</v>
      </c>
      <c r="AB80" s="23">
        <v>0</v>
      </c>
      <c r="AC80" s="23">
        <v>1092275</v>
      </c>
      <c r="AD80" s="23">
        <v>0</v>
      </c>
      <c r="AE80" s="29">
        <f t="shared" si="18"/>
        <v>2086092.47</v>
      </c>
      <c r="AF80" s="30">
        <v>23587800</v>
      </c>
      <c r="AG80" s="30">
        <v>0</v>
      </c>
      <c r="AH80" s="30">
        <v>25074000</v>
      </c>
      <c r="AI80" s="30">
        <v>0</v>
      </c>
      <c r="AJ80" s="30">
        <v>0</v>
      </c>
      <c r="AK80" s="30">
        <v>23061600</v>
      </c>
      <c r="AL80" s="31">
        <f t="shared" si="19"/>
        <v>71723400</v>
      </c>
      <c r="AM80" s="30">
        <v>218510</v>
      </c>
      <c r="AN80" s="30">
        <v>242393</v>
      </c>
      <c r="AO80" s="30">
        <v>28000</v>
      </c>
      <c r="AP80" s="15">
        <f t="shared" si="20"/>
        <v>488903</v>
      </c>
      <c r="AQ80" s="30">
        <v>0</v>
      </c>
      <c r="AR80" s="30">
        <v>1500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v>0</v>
      </c>
      <c r="AY80" s="30">
        <v>0</v>
      </c>
      <c r="AZ80" s="30">
        <v>0</v>
      </c>
      <c r="BA80" s="30">
        <v>0</v>
      </c>
      <c r="BB80" s="30">
        <v>0</v>
      </c>
      <c r="BC80" s="30">
        <v>0</v>
      </c>
      <c r="BD80" s="30">
        <v>0</v>
      </c>
      <c r="BE80" s="30">
        <v>0</v>
      </c>
      <c r="BF80" s="30">
        <v>0</v>
      </c>
      <c r="BG80" s="30">
        <v>0</v>
      </c>
      <c r="BH80" s="30">
        <f t="shared" si="21"/>
        <v>0</v>
      </c>
      <c r="BI80" s="4">
        <v>0</v>
      </c>
      <c r="BJ80" s="4">
        <v>0</v>
      </c>
      <c r="BK80" s="4">
        <v>0</v>
      </c>
      <c r="BL80" s="3"/>
    </row>
    <row r="81" spans="1:64" ht="17.25" customHeight="1">
      <c r="A81" s="6" t="s">
        <v>205</v>
      </c>
      <c r="B81" s="6" t="s">
        <v>804</v>
      </c>
      <c r="C81" s="6" t="s">
        <v>1231</v>
      </c>
      <c r="D81" s="14">
        <v>1475147650</v>
      </c>
      <c r="E81" s="14">
        <v>1359060550</v>
      </c>
      <c r="F81" s="15">
        <f t="shared" si="12"/>
        <v>2834208200</v>
      </c>
      <c r="G81" s="16">
        <v>0</v>
      </c>
      <c r="H81" s="16">
        <f t="shared" si="13"/>
        <v>2834208200</v>
      </c>
      <c r="I81" s="17">
        <v>14247629</v>
      </c>
      <c r="J81" s="15">
        <f t="shared" si="14"/>
        <v>2848455829</v>
      </c>
      <c r="K81" s="18">
        <v>2.2119999999999997</v>
      </c>
      <c r="L81" s="19">
        <v>92.72</v>
      </c>
      <c r="M81" s="20">
        <v>0</v>
      </c>
      <c r="N81" s="17">
        <v>0</v>
      </c>
      <c r="O81" s="21">
        <v>231615069</v>
      </c>
      <c r="P81" s="15">
        <f t="shared" si="15"/>
        <v>3080070898</v>
      </c>
      <c r="Q81" s="22">
        <v>5959849.41</v>
      </c>
      <c r="R81" s="23">
        <v>0</v>
      </c>
      <c r="S81" s="24">
        <v>-19272.8</v>
      </c>
      <c r="T81" s="25">
        <f t="shared" si="16"/>
        <v>5940576.61</v>
      </c>
      <c r="U81" s="4">
        <v>0</v>
      </c>
      <c r="V81" s="26">
        <f t="shared" si="17"/>
        <v>5940576.61</v>
      </c>
      <c r="W81" s="27">
        <v>0</v>
      </c>
      <c r="X81" s="27">
        <v>0</v>
      </c>
      <c r="Y81" s="28">
        <v>77001.77</v>
      </c>
      <c r="Z81" s="23">
        <v>35769554</v>
      </c>
      <c r="AA81" s="23">
        <v>0</v>
      </c>
      <c r="AB81" s="23">
        <v>0</v>
      </c>
      <c r="AC81" s="23">
        <v>21212380</v>
      </c>
      <c r="AD81" s="23">
        <v>0</v>
      </c>
      <c r="AE81" s="29">
        <f t="shared" si="18"/>
        <v>62999512.38</v>
      </c>
      <c r="AF81" s="30">
        <v>39239300</v>
      </c>
      <c r="AG81" s="30">
        <v>38466600</v>
      </c>
      <c r="AH81" s="30">
        <v>61109700</v>
      </c>
      <c r="AI81" s="30">
        <v>28789300</v>
      </c>
      <c r="AJ81" s="30">
        <v>0</v>
      </c>
      <c r="AK81" s="30">
        <v>21800900</v>
      </c>
      <c r="AL81" s="31">
        <f t="shared" si="19"/>
        <v>189405800</v>
      </c>
      <c r="AM81" s="30">
        <v>0</v>
      </c>
      <c r="AN81" s="30">
        <v>4663832</v>
      </c>
      <c r="AO81" s="30">
        <v>1000000</v>
      </c>
      <c r="AP81" s="15">
        <f t="shared" si="20"/>
        <v>5663832</v>
      </c>
      <c r="AQ81" s="30">
        <v>29750</v>
      </c>
      <c r="AR81" s="30">
        <v>156500</v>
      </c>
      <c r="AS81" s="30">
        <v>0</v>
      </c>
      <c r="AT81" s="30">
        <v>0</v>
      </c>
      <c r="AU81" s="30">
        <v>0</v>
      </c>
      <c r="AV81" s="30">
        <v>0</v>
      </c>
      <c r="AW81" s="30">
        <v>0</v>
      </c>
      <c r="AX81" s="30">
        <v>0</v>
      </c>
      <c r="AY81" s="30">
        <v>0</v>
      </c>
      <c r="AZ81" s="30">
        <v>0</v>
      </c>
      <c r="BA81" s="30">
        <v>0</v>
      </c>
      <c r="BB81" s="30">
        <v>0</v>
      </c>
      <c r="BC81" s="30">
        <v>0</v>
      </c>
      <c r="BD81" s="30">
        <v>0</v>
      </c>
      <c r="BE81" s="30">
        <v>0</v>
      </c>
      <c r="BF81" s="30">
        <v>0</v>
      </c>
      <c r="BG81" s="30">
        <v>0</v>
      </c>
      <c r="BH81" s="30">
        <f t="shared" si="21"/>
        <v>0</v>
      </c>
      <c r="BI81" s="4">
        <v>0</v>
      </c>
      <c r="BJ81" s="4">
        <v>0</v>
      </c>
      <c r="BK81" s="4">
        <v>0</v>
      </c>
      <c r="BL81" s="3"/>
    </row>
    <row r="82" spans="1:64" ht="17.25" customHeight="1">
      <c r="A82" s="6" t="s">
        <v>206</v>
      </c>
      <c r="B82" s="6" t="s">
        <v>805</v>
      </c>
      <c r="C82" s="6" t="s">
        <v>1231</v>
      </c>
      <c r="D82" s="14">
        <v>1086525700</v>
      </c>
      <c r="E82" s="14">
        <v>1202251700</v>
      </c>
      <c r="F82" s="15">
        <f t="shared" si="12"/>
        <v>2288777400</v>
      </c>
      <c r="G82" s="16">
        <v>0</v>
      </c>
      <c r="H82" s="16">
        <f t="shared" si="13"/>
        <v>2288777400</v>
      </c>
      <c r="I82" s="17">
        <v>2351315</v>
      </c>
      <c r="J82" s="15">
        <f t="shared" si="14"/>
        <v>2291128715</v>
      </c>
      <c r="K82" s="18">
        <v>2.022</v>
      </c>
      <c r="L82" s="19">
        <v>95.82</v>
      </c>
      <c r="M82" s="20">
        <v>0</v>
      </c>
      <c r="N82" s="17">
        <v>0</v>
      </c>
      <c r="O82" s="21">
        <v>120431815</v>
      </c>
      <c r="P82" s="15">
        <f t="shared" si="15"/>
        <v>2411560530</v>
      </c>
      <c r="Q82" s="22">
        <v>4666300.9</v>
      </c>
      <c r="R82" s="23">
        <v>0</v>
      </c>
      <c r="S82" s="24">
        <v>-20626.3</v>
      </c>
      <c r="T82" s="25">
        <f t="shared" si="16"/>
        <v>4645674.600000001</v>
      </c>
      <c r="U82" s="4">
        <v>0</v>
      </c>
      <c r="V82" s="26">
        <f t="shared" si="17"/>
        <v>4645674.600000001</v>
      </c>
      <c r="W82" s="27">
        <v>0</v>
      </c>
      <c r="X82" s="27">
        <v>0</v>
      </c>
      <c r="Y82" s="28">
        <v>60289.01</v>
      </c>
      <c r="Z82" s="23">
        <v>26436052</v>
      </c>
      <c r="AA82" s="23">
        <v>0</v>
      </c>
      <c r="AB82" s="23">
        <v>0</v>
      </c>
      <c r="AC82" s="23">
        <v>15164113.33</v>
      </c>
      <c r="AD82" s="23">
        <v>0</v>
      </c>
      <c r="AE82" s="29">
        <f t="shared" si="18"/>
        <v>46306128.94</v>
      </c>
      <c r="AF82" s="30">
        <v>45102100</v>
      </c>
      <c r="AG82" s="30">
        <v>0</v>
      </c>
      <c r="AH82" s="30">
        <v>25263300</v>
      </c>
      <c r="AI82" s="30">
        <v>16920900</v>
      </c>
      <c r="AJ82" s="30">
        <v>47109200</v>
      </c>
      <c r="AK82" s="30">
        <v>19193300</v>
      </c>
      <c r="AL82" s="31">
        <f t="shared" si="19"/>
        <v>153588800</v>
      </c>
      <c r="AM82" s="30">
        <v>325000</v>
      </c>
      <c r="AN82" s="30">
        <v>2920291.12</v>
      </c>
      <c r="AO82" s="30">
        <v>345000</v>
      </c>
      <c r="AP82" s="15">
        <f t="shared" si="20"/>
        <v>3590291.12</v>
      </c>
      <c r="AQ82" s="30">
        <v>70000</v>
      </c>
      <c r="AR82" s="30">
        <v>172750</v>
      </c>
      <c r="AS82" s="30">
        <v>0</v>
      </c>
      <c r="AT82" s="30">
        <v>0</v>
      </c>
      <c r="AU82" s="30">
        <v>0</v>
      </c>
      <c r="AV82" s="30">
        <v>0</v>
      </c>
      <c r="AW82" s="30">
        <v>0</v>
      </c>
      <c r="AX82" s="30">
        <v>0</v>
      </c>
      <c r="AY82" s="30">
        <v>0</v>
      </c>
      <c r="AZ82" s="30">
        <v>0</v>
      </c>
      <c r="BA82" s="30">
        <v>0</v>
      </c>
      <c r="BB82" s="30">
        <v>0</v>
      </c>
      <c r="BC82" s="30">
        <v>0</v>
      </c>
      <c r="BD82" s="30">
        <v>0</v>
      </c>
      <c r="BE82" s="30">
        <v>0</v>
      </c>
      <c r="BF82" s="30">
        <v>0</v>
      </c>
      <c r="BG82" s="30">
        <v>0</v>
      </c>
      <c r="BH82" s="30">
        <f t="shared" si="21"/>
        <v>0</v>
      </c>
      <c r="BI82" s="4">
        <v>0</v>
      </c>
      <c r="BJ82" s="4">
        <v>0</v>
      </c>
      <c r="BK82" s="4">
        <v>0</v>
      </c>
      <c r="BL82" s="3"/>
    </row>
    <row r="83" spans="1:64" ht="17.25" customHeight="1">
      <c r="A83" s="6" t="s">
        <v>207</v>
      </c>
      <c r="B83" s="6" t="s">
        <v>806</v>
      </c>
      <c r="C83" s="6" t="s">
        <v>1231</v>
      </c>
      <c r="D83" s="14">
        <v>1088234200</v>
      </c>
      <c r="E83" s="14">
        <v>1095544000</v>
      </c>
      <c r="F83" s="15">
        <f t="shared" si="12"/>
        <v>2183778200</v>
      </c>
      <c r="G83" s="16">
        <v>0</v>
      </c>
      <c r="H83" s="16">
        <f t="shared" si="13"/>
        <v>2183778200</v>
      </c>
      <c r="I83" s="17">
        <v>1199512</v>
      </c>
      <c r="J83" s="15">
        <f t="shared" si="14"/>
        <v>2184977712</v>
      </c>
      <c r="K83" s="18">
        <v>0.94</v>
      </c>
      <c r="L83" s="19">
        <v>79.81</v>
      </c>
      <c r="M83" s="20">
        <v>0</v>
      </c>
      <c r="N83" s="17">
        <v>0</v>
      </c>
      <c r="O83" s="21">
        <v>553121493</v>
      </c>
      <c r="P83" s="15">
        <f t="shared" si="15"/>
        <v>2738099205</v>
      </c>
      <c r="Q83" s="22">
        <v>5298143.93</v>
      </c>
      <c r="R83" s="23">
        <v>0</v>
      </c>
      <c r="S83" s="24">
        <v>-40102.42</v>
      </c>
      <c r="T83" s="25">
        <f t="shared" si="16"/>
        <v>5258041.51</v>
      </c>
      <c r="U83" s="4">
        <v>0</v>
      </c>
      <c r="V83" s="26">
        <f t="shared" si="17"/>
        <v>5258041.51</v>
      </c>
      <c r="W83" s="27">
        <v>0</v>
      </c>
      <c r="X83" s="27">
        <v>0</v>
      </c>
      <c r="Y83" s="28">
        <v>68452.48</v>
      </c>
      <c r="Z83" s="23">
        <v>6950681.5</v>
      </c>
      <c r="AA83" s="23">
        <v>0</v>
      </c>
      <c r="AB83" s="23">
        <v>0</v>
      </c>
      <c r="AC83" s="23">
        <v>8252790</v>
      </c>
      <c r="AD83" s="23">
        <v>0</v>
      </c>
      <c r="AE83" s="29">
        <f t="shared" si="18"/>
        <v>20529965.490000002</v>
      </c>
      <c r="AF83" s="30">
        <v>9506300</v>
      </c>
      <c r="AG83" s="30">
        <v>10574300</v>
      </c>
      <c r="AH83" s="30">
        <v>13979300</v>
      </c>
      <c r="AI83" s="30">
        <v>12973000</v>
      </c>
      <c r="AJ83" s="30">
        <v>1209500</v>
      </c>
      <c r="AK83" s="30">
        <v>0</v>
      </c>
      <c r="AL83" s="31">
        <f t="shared" si="19"/>
        <v>48242400</v>
      </c>
      <c r="AM83" s="30">
        <v>106704</v>
      </c>
      <c r="AN83" s="30">
        <v>2774211.7</v>
      </c>
      <c r="AO83" s="30">
        <v>400000</v>
      </c>
      <c r="AP83" s="15">
        <f t="shared" si="20"/>
        <v>3280915.7</v>
      </c>
      <c r="AQ83" s="30">
        <v>500</v>
      </c>
      <c r="AR83" s="30">
        <v>19500</v>
      </c>
      <c r="AS83" s="30">
        <v>0</v>
      </c>
      <c r="AT83" s="30">
        <v>0</v>
      </c>
      <c r="AU83" s="30">
        <v>0</v>
      </c>
      <c r="AV83" s="30">
        <v>0</v>
      </c>
      <c r="AW83" s="30">
        <v>0</v>
      </c>
      <c r="AX83" s="30">
        <v>0</v>
      </c>
      <c r="AY83" s="30">
        <v>0</v>
      </c>
      <c r="AZ83" s="30">
        <v>0</v>
      </c>
      <c r="BA83" s="30">
        <v>0</v>
      </c>
      <c r="BB83" s="30">
        <v>0</v>
      </c>
      <c r="BC83" s="30">
        <v>0</v>
      </c>
      <c r="BD83" s="30">
        <v>0</v>
      </c>
      <c r="BE83" s="30">
        <v>0</v>
      </c>
      <c r="BF83" s="30">
        <v>0</v>
      </c>
      <c r="BG83" s="30">
        <v>0</v>
      </c>
      <c r="BH83" s="30">
        <f t="shared" si="21"/>
        <v>0</v>
      </c>
      <c r="BI83" s="4">
        <v>0</v>
      </c>
      <c r="BJ83" s="4">
        <v>0</v>
      </c>
      <c r="BK83" s="4">
        <v>0</v>
      </c>
      <c r="BL83" s="3"/>
    </row>
    <row r="84" spans="1:64" ht="17.25" customHeight="1">
      <c r="A84" s="6" t="s">
        <v>208</v>
      </c>
      <c r="B84" s="6" t="s">
        <v>807</v>
      </c>
      <c r="C84" s="6" t="s">
        <v>1231</v>
      </c>
      <c r="D84" s="14">
        <v>210986500</v>
      </c>
      <c r="E84" s="14">
        <v>440334700</v>
      </c>
      <c r="F84" s="15">
        <f t="shared" si="12"/>
        <v>651321200</v>
      </c>
      <c r="G84" s="16">
        <v>0</v>
      </c>
      <c r="H84" s="16">
        <f t="shared" si="13"/>
        <v>651321200</v>
      </c>
      <c r="I84" s="17">
        <v>786602</v>
      </c>
      <c r="J84" s="15">
        <f t="shared" si="14"/>
        <v>652107802</v>
      </c>
      <c r="K84" s="18">
        <v>2.157</v>
      </c>
      <c r="L84" s="19">
        <v>90.06</v>
      </c>
      <c r="M84" s="20">
        <v>0</v>
      </c>
      <c r="N84" s="17">
        <v>0</v>
      </c>
      <c r="O84" s="21">
        <v>88389879</v>
      </c>
      <c r="P84" s="15">
        <f t="shared" si="15"/>
        <v>740497681</v>
      </c>
      <c r="Q84" s="22">
        <v>1432841.91</v>
      </c>
      <c r="R84" s="23">
        <v>0</v>
      </c>
      <c r="S84" s="24">
        <v>-9257.09</v>
      </c>
      <c r="T84" s="25">
        <f t="shared" si="16"/>
        <v>1423584.8199999998</v>
      </c>
      <c r="U84" s="4">
        <v>0</v>
      </c>
      <c r="V84" s="26">
        <f t="shared" si="17"/>
        <v>1423584.8199999998</v>
      </c>
      <c r="W84" s="27">
        <v>0</v>
      </c>
      <c r="X84" s="27">
        <v>0</v>
      </c>
      <c r="Y84" s="28">
        <v>18512.44</v>
      </c>
      <c r="Z84" s="23">
        <v>6835105</v>
      </c>
      <c r="AA84" s="23">
        <v>0</v>
      </c>
      <c r="AB84" s="23">
        <v>0</v>
      </c>
      <c r="AC84" s="23">
        <v>5784079</v>
      </c>
      <c r="AD84" s="23">
        <v>0</v>
      </c>
      <c r="AE84" s="29">
        <f t="shared" si="18"/>
        <v>14061281.26</v>
      </c>
      <c r="AF84" s="30">
        <v>13722600</v>
      </c>
      <c r="AG84" s="30">
        <v>0</v>
      </c>
      <c r="AH84" s="30">
        <v>16778300</v>
      </c>
      <c r="AI84" s="30">
        <v>2065600</v>
      </c>
      <c r="AJ84" s="30">
        <v>10480900</v>
      </c>
      <c r="AK84" s="30">
        <v>15660300</v>
      </c>
      <c r="AL84" s="31">
        <f t="shared" si="19"/>
        <v>58707700</v>
      </c>
      <c r="AM84" s="30">
        <v>573000</v>
      </c>
      <c r="AN84" s="30">
        <v>1408456</v>
      </c>
      <c r="AO84" s="30">
        <v>0</v>
      </c>
      <c r="AP84" s="15">
        <f t="shared" si="20"/>
        <v>1981456</v>
      </c>
      <c r="AQ84" s="30">
        <v>12250</v>
      </c>
      <c r="AR84" s="30">
        <v>19500</v>
      </c>
      <c r="AS84" s="30">
        <v>0</v>
      </c>
      <c r="AT84" s="30">
        <v>0</v>
      </c>
      <c r="AU84" s="30">
        <v>0</v>
      </c>
      <c r="AV84" s="30">
        <v>0</v>
      </c>
      <c r="AW84" s="30">
        <v>0</v>
      </c>
      <c r="AX84" s="30">
        <v>0</v>
      </c>
      <c r="AY84" s="30">
        <v>0</v>
      </c>
      <c r="AZ84" s="30">
        <v>0</v>
      </c>
      <c r="BA84" s="30">
        <v>0</v>
      </c>
      <c r="BB84" s="30">
        <v>0</v>
      </c>
      <c r="BC84" s="30">
        <v>0</v>
      </c>
      <c r="BD84" s="30">
        <v>0</v>
      </c>
      <c r="BE84" s="30">
        <v>0</v>
      </c>
      <c r="BF84" s="30">
        <v>0</v>
      </c>
      <c r="BG84" s="30">
        <v>0</v>
      </c>
      <c r="BH84" s="30">
        <f t="shared" si="21"/>
        <v>0</v>
      </c>
      <c r="BI84" s="4">
        <v>0</v>
      </c>
      <c r="BJ84" s="4">
        <v>0</v>
      </c>
      <c r="BK84" s="4">
        <v>0</v>
      </c>
      <c r="BL84" s="3"/>
    </row>
    <row r="85" spans="1:64" ht="17.25" customHeight="1">
      <c r="A85" s="6" t="s">
        <v>209</v>
      </c>
      <c r="B85" s="6" t="s">
        <v>808</v>
      </c>
      <c r="C85" s="6" t="s">
        <v>1231</v>
      </c>
      <c r="D85" s="14">
        <v>3138882900</v>
      </c>
      <c r="E85" s="14">
        <v>2946774000</v>
      </c>
      <c r="F85" s="15">
        <f t="shared" si="12"/>
        <v>6085656900</v>
      </c>
      <c r="G85" s="16">
        <v>0</v>
      </c>
      <c r="H85" s="16">
        <f t="shared" si="13"/>
        <v>6085656900</v>
      </c>
      <c r="I85" s="17">
        <v>7236257</v>
      </c>
      <c r="J85" s="15">
        <f t="shared" si="14"/>
        <v>6092893157</v>
      </c>
      <c r="K85" s="18">
        <v>2.328</v>
      </c>
      <c r="L85" s="19">
        <v>99.75</v>
      </c>
      <c r="M85" s="20">
        <v>0</v>
      </c>
      <c r="N85" s="17">
        <v>0</v>
      </c>
      <c r="O85" s="21">
        <v>37160026</v>
      </c>
      <c r="P85" s="15">
        <f t="shared" si="15"/>
        <v>6130053183</v>
      </c>
      <c r="Q85" s="22">
        <v>11861478.2</v>
      </c>
      <c r="R85" s="23">
        <v>0</v>
      </c>
      <c r="S85" s="24">
        <v>-51616.72</v>
      </c>
      <c r="T85" s="25">
        <f t="shared" si="16"/>
        <v>11809861.479999999</v>
      </c>
      <c r="U85" s="4">
        <v>0</v>
      </c>
      <c r="V85" s="26">
        <f t="shared" si="17"/>
        <v>11809861.479999999</v>
      </c>
      <c r="W85" s="27">
        <v>0</v>
      </c>
      <c r="X85" s="27">
        <v>0</v>
      </c>
      <c r="Y85" s="28">
        <v>153251.33</v>
      </c>
      <c r="Z85" s="23">
        <v>79018427.5</v>
      </c>
      <c r="AA85" s="23">
        <v>0</v>
      </c>
      <c r="AB85" s="23">
        <v>0</v>
      </c>
      <c r="AC85" s="23">
        <v>50242039.84</v>
      </c>
      <c r="AD85" s="23">
        <v>609289.31</v>
      </c>
      <c r="AE85" s="29">
        <f t="shared" si="18"/>
        <v>141832869.46</v>
      </c>
      <c r="AF85" s="30">
        <v>83184100</v>
      </c>
      <c r="AG85" s="30">
        <v>79163500</v>
      </c>
      <c r="AH85" s="30">
        <v>224131600</v>
      </c>
      <c r="AI85" s="30">
        <v>93894700</v>
      </c>
      <c r="AJ85" s="30">
        <v>362700</v>
      </c>
      <c r="AK85" s="30">
        <v>85164400</v>
      </c>
      <c r="AL85" s="31">
        <f t="shared" si="19"/>
        <v>565901000</v>
      </c>
      <c r="AM85" s="30">
        <v>4150000</v>
      </c>
      <c r="AN85" s="30">
        <v>7871694.54</v>
      </c>
      <c r="AO85" s="30">
        <v>1470274</v>
      </c>
      <c r="AP85" s="15">
        <f t="shared" si="20"/>
        <v>13491968.54</v>
      </c>
      <c r="AQ85" s="30">
        <v>36500</v>
      </c>
      <c r="AR85" s="30">
        <v>210000</v>
      </c>
      <c r="AS85" s="30">
        <v>0</v>
      </c>
      <c r="AT85" s="30">
        <v>0</v>
      </c>
      <c r="AU85" s="30">
        <v>0</v>
      </c>
      <c r="AV85" s="30">
        <v>0</v>
      </c>
      <c r="AW85" s="30">
        <v>0</v>
      </c>
      <c r="AX85" s="30">
        <v>0</v>
      </c>
      <c r="AY85" s="30">
        <v>0</v>
      </c>
      <c r="AZ85" s="30">
        <v>0</v>
      </c>
      <c r="BA85" s="30">
        <v>0</v>
      </c>
      <c r="BB85" s="30">
        <v>0</v>
      </c>
      <c r="BC85" s="30">
        <v>0</v>
      </c>
      <c r="BD85" s="30">
        <v>0</v>
      </c>
      <c r="BE85" s="30">
        <v>0</v>
      </c>
      <c r="BF85" s="30">
        <v>0</v>
      </c>
      <c r="BG85" s="30">
        <v>0</v>
      </c>
      <c r="BH85" s="30">
        <f t="shared" si="21"/>
        <v>0</v>
      </c>
      <c r="BI85" s="4">
        <v>0</v>
      </c>
      <c r="BJ85" s="4">
        <v>0</v>
      </c>
      <c r="BK85" s="4">
        <v>0</v>
      </c>
      <c r="BL85" s="3"/>
    </row>
    <row r="86" spans="1:64" ht="17.25" customHeight="1">
      <c r="A86" s="6" t="s">
        <v>210</v>
      </c>
      <c r="B86" s="6" t="s">
        <v>809</v>
      </c>
      <c r="C86" s="6" t="s">
        <v>1231</v>
      </c>
      <c r="D86" s="14">
        <v>1338053900</v>
      </c>
      <c r="E86" s="14">
        <v>1740262100</v>
      </c>
      <c r="F86" s="15">
        <f t="shared" si="12"/>
        <v>3078316000</v>
      </c>
      <c r="G86" s="16">
        <v>0</v>
      </c>
      <c r="H86" s="16">
        <f t="shared" si="13"/>
        <v>3078316000</v>
      </c>
      <c r="I86" s="17">
        <v>1244394</v>
      </c>
      <c r="J86" s="15">
        <f t="shared" si="14"/>
        <v>3079560394</v>
      </c>
      <c r="K86" s="18">
        <v>2.752</v>
      </c>
      <c r="L86" s="19">
        <v>71.9</v>
      </c>
      <c r="M86" s="20">
        <v>0</v>
      </c>
      <c r="N86" s="17">
        <v>0</v>
      </c>
      <c r="O86" s="21">
        <v>1210876121</v>
      </c>
      <c r="P86" s="15">
        <f t="shared" si="15"/>
        <v>4290436515</v>
      </c>
      <c r="Q86" s="22">
        <v>8301872.38</v>
      </c>
      <c r="R86" s="23">
        <v>0</v>
      </c>
      <c r="S86" s="24">
        <v>-48274.65</v>
      </c>
      <c r="T86" s="25">
        <f t="shared" si="16"/>
        <v>8253597.7299999995</v>
      </c>
      <c r="U86" s="4">
        <v>0</v>
      </c>
      <c r="V86" s="26">
        <f t="shared" si="17"/>
        <v>8253597.7299999995</v>
      </c>
      <c r="W86" s="27">
        <v>0</v>
      </c>
      <c r="X86" s="27">
        <v>0</v>
      </c>
      <c r="Y86" s="28">
        <v>107260.91</v>
      </c>
      <c r="Z86" s="23">
        <v>54679780.5</v>
      </c>
      <c r="AA86" s="23">
        <v>0</v>
      </c>
      <c r="AB86" s="23">
        <v>0</v>
      </c>
      <c r="AC86" s="23">
        <v>21374225</v>
      </c>
      <c r="AD86" s="23">
        <v>307832</v>
      </c>
      <c r="AE86" s="29">
        <f t="shared" si="18"/>
        <v>84722696.14</v>
      </c>
      <c r="AF86" s="30">
        <v>57776100</v>
      </c>
      <c r="AG86" s="30">
        <v>4261400</v>
      </c>
      <c r="AH86" s="30">
        <v>131102300</v>
      </c>
      <c r="AI86" s="30">
        <v>69998900</v>
      </c>
      <c r="AJ86" s="30">
        <v>2531800</v>
      </c>
      <c r="AK86" s="30">
        <v>14810900</v>
      </c>
      <c r="AL86" s="31">
        <f t="shared" si="19"/>
        <v>280481400</v>
      </c>
      <c r="AM86" s="30">
        <v>1600000</v>
      </c>
      <c r="AN86" s="30">
        <v>2729608</v>
      </c>
      <c r="AO86" s="30">
        <v>625000</v>
      </c>
      <c r="AP86" s="15">
        <f t="shared" si="20"/>
        <v>4954608</v>
      </c>
      <c r="AQ86" s="30">
        <v>7500</v>
      </c>
      <c r="AR86" s="30">
        <v>76750</v>
      </c>
      <c r="AS86" s="30">
        <v>0</v>
      </c>
      <c r="AT86" s="30">
        <v>0</v>
      </c>
      <c r="AU86" s="30">
        <v>0</v>
      </c>
      <c r="AV86" s="30">
        <v>0</v>
      </c>
      <c r="AW86" s="30">
        <v>0</v>
      </c>
      <c r="AX86" s="30">
        <v>0</v>
      </c>
      <c r="AY86" s="30">
        <v>0</v>
      </c>
      <c r="AZ86" s="30">
        <v>0</v>
      </c>
      <c r="BA86" s="30">
        <v>0</v>
      </c>
      <c r="BB86" s="30">
        <v>0</v>
      </c>
      <c r="BC86" s="30">
        <v>0</v>
      </c>
      <c r="BD86" s="30">
        <v>0</v>
      </c>
      <c r="BE86" s="30">
        <v>0</v>
      </c>
      <c r="BF86" s="30">
        <v>0</v>
      </c>
      <c r="BG86" s="30">
        <v>0</v>
      </c>
      <c r="BH86" s="30">
        <f t="shared" si="21"/>
        <v>0</v>
      </c>
      <c r="BI86" s="4">
        <v>0</v>
      </c>
      <c r="BJ86" s="4">
        <v>0</v>
      </c>
      <c r="BK86" s="4">
        <v>0</v>
      </c>
      <c r="BL86" s="3"/>
    </row>
    <row r="87" spans="1:64" ht="17.25" customHeight="1">
      <c r="A87" s="6" t="s">
        <v>211</v>
      </c>
      <c r="B87" s="6" t="s">
        <v>810</v>
      </c>
      <c r="C87" s="6" t="s">
        <v>1231</v>
      </c>
      <c r="D87" s="14">
        <v>162464700</v>
      </c>
      <c r="E87" s="14">
        <v>218305239</v>
      </c>
      <c r="F87" s="15">
        <f t="shared" si="12"/>
        <v>380769939</v>
      </c>
      <c r="G87" s="16">
        <v>0</v>
      </c>
      <c r="H87" s="16">
        <f t="shared" si="13"/>
        <v>380769939</v>
      </c>
      <c r="I87" s="17">
        <v>873662</v>
      </c>
      <c r="J87" s="15">
        <f t="shared" si="14"/>
        <v>381643601</v>
      </c>
      <c r="K87" s="18">
        <v>1.2839999999999998</v>
      </c>
      <c r="L87" s="19">
        <v>74.39</v>
      </c>
      <c r="M87" s="20">
        <v>0</v>
      </c>
      <c r="N87" s="17">
        <v>0</v>
      </c>
      <c r="O87" s="21">
        <v>149802068</v>
      </c>
      <c r="P87" s="15">
        <f t="shared" si="15"/>
        <v>531445669</v>
      </c>
      <c r="Q87" s="22">
        <v>1028332.22</v>
      </c>
      <c r="R87" s="23">
        <v>0</v>
      </c>
      <c r="S87" s="24">
        <v>-27202.92</v>
      </c>
      <c r="T87" s="25">
        <f t="shared" si="16"/>
        <v>1001129.2999999999</v>
      </c>
      <c r="U87" s="4">
        <v>0</v>
      </c>
      <c r="V87" s="26">
        <f t="shared" si="17"/>
        <v>1001129.2999999999</v>
      </c>
      <c r="W87" s="27">
        <v>0</v>
      </c>
      <c r="X87" s="27">
        <v>0</v>
      </c>
      <c r="Y87" s="28">
        <v>13286.14</v>
      </c>
      <c r="Z87" s="23">
        <v>129075</v>
      </c>
      <c r="AA87" s="23">
        <v>0</v>
      </c>
      <c r="AB87" s="23">
        <v>0</v>
      </c>
      <c r="AC87" s="23">
        <v>3754076.39</v>
      </c>
      <c r="AD87" s="23">
        <v>0</v>
      </c>
      <c r="AE87" s="29">
        <f t="shared" si="18"/>
        <v>4897566.83</v>
      </c>
      <c r="AF87" s="30">
        <v>8176500</v>
      </c>
      <c r="AG87" s="30">
        <v>0</v>
      </c>
      <c r="AH87" s="30">
        <v>2735900</v>
      </c>
      <c r="AI87" s="30">
        <v>0</v>
      </c>
      <c r="AJ87" s="30">
        <v>0</v>
      </c>
      <c r="AK87" s="30">
        <v>399558800</v>
      </c>
      <c r="AL87" s="31">
        <f t="shared" si="19"/>
        <v>410471200</v>
      </c>
      <c r="AM87" s="30">
        <v>950000</v>
      </c>
      <c r="AN87" s="30">
        <v>170449.2</v>
      </c>
      <c r="AO87" s="30">
        <v>0</v>
      </c>
      <c r="AP87" s="15">
        <f t="shared" si="20"/>
        <v>1120449.2</v>
      </c>
      <c r="AQ87" s="30">
        <v>0</v>
      </c>
      <c r="AR87" s="30">
        <v>0</v>
      </c>
      <c r="AS87" s="30">
        <v>0</v>
      </c>
      <c r="AT87" s="30">
        <v>0</v>
      </c>
      <c r="AU87" s="30">
        <v>0</v>
      </c>
      <c r="AV87" s="30">
        <v>0</v>
      </c>
      <c r="AW87" s="30">
        <v>0</v>
      </c>
      <c r="AX87" s="30">
        <v>0</v>
      </c>
      <c r="AY87" s="30">
        <v>0</v>
      </c>
      <c r="AZ87" s="30">
        <v>0</v>
      </c>
      <c r="BA87" s="30">
        <v>0</v>
      </c>
      <c r="BB87" s="30">
        <v>0</v>
      </c>
      <c r="BC87" s="30">
        <v>0</v>
      </c>
      <c r="BD87" s="30">
        <v>0</v>
      </c>
      <c r="BE87" s="30">
        <v>0</v>
      </c>
      <c r="BF87" s="30">
        <v>0</v>
      </c>
      <c r="BG87" s="30">
        <v>0</v>
      </c>
      <c r="BH87" s="30">
        <f t="shared" si="21"/>
        <v>0</v>
      </c>
      <c r="BI87" s="4">
        <v>0</v>
      </c>
      <c r="BJ87" s="4">
        <v>0</v>
      </c>
      <c r="BK87" s="4">
        <v>0</v>
      </c>
      <c r="BL87" s="3"/>
    </row>
    <row r="88" spans="1:64" ht="17.25" customHeight="1">
      <c r="A88" s="6" t="s">
        <v>212</v>
      </c>
      <c r="B88" s="6" t="s">
        <v>811</v>
      </c>
      <c r="C88" s="6" t="s">
        <v>1231</v>
      </c>
      <c r="D88" s="14">
        <v>984208700</v>
      </c>
      <c r="E88" s="14">
        <v>1206112400</v>
      </c>
      <c r="F88" s="15">
        <f t="shared" si="12"/>
        <v>2190321100</v>
      </c>
      <c r="G88" s="16">
        <v>0</v>
      </c>
      <c r="H88" s="16">
        <f t="shared" si="13"/>
        <v>2190321100</v>
      </c>
      <c r="I88" s="17">
        <v>1890346</v>
      </c>
      <c r="J88" s="15">
        <f t="shared" si="14"/>
        <v>2192211446</v>
      </c>
      <c r="K88" s="18">
        <v>2.057</v>
      </c>
      <c r="L88" s="19">
        <v>71.28</v>
      </c>
      <c r="M88" s="20">
        <v>0</v>
      </c>
      <c r="N88" s="17">
        <v>0</v>
      </c>
      <c r="O88" s="21">
        <v>889259557</v>
      </c>
      <c r="P88" s="15">
        <f t="shared" si="15"/>
        <v>3081471003</v>
      </c>
      <c r="Q88" s="22">
        <v>5962558.57</v>
      </c>
      <c r="R88" s="23">
        <v>0</v>
      </c>
      <c r="S88" s="24">
        <v>-9380.45</v>
      </c>
      <c r="T88" s="25">
        <f t="shared" si="16"/>
        <v>5953178.12</v>
      </c>
      <c r="U88" s="4">
        <v>0</v>
      </c>
      <c r="V88" s="26">
        <f t="shared" si="17"/>
        <v>5953178.12</v>
      </c>
      <c r="W88" s="27">
        <v>0</v>
      </c>
      <c r="X88" s="27">
        <v>0</v>
      </c>
      <c r="Y88" s="28">
        <v>77036.78</v>
      </c>
      <c r="Z88" s="23">
        <v>20039906.5</v>
      </c>
      <c r="AA88" s="23">
        <v>11077771.66</v>
      </c>
      <c r="AB88" s="23">
        <v>0</v>
      </c>
      <c r="AC88" s="23">
        <v>7629389.55</v>
      </c>
      <c r="AD88" s="23">
        <v>298805</v>
      </c>
      <c r="AE88" s="29">
        <f t="shared" si="18"/>
        <v>45076087.61</v>
      </c>
      <c r="AF88" s="30">
        <v>25834400</v>
      </c>
      <c r="AG88" s="30">
        <v>0</v>
      </c>
      <c r="AH88" s="30">
        <v>15334600</v>
      </c>
      <c r="AI88" s="30">
        <v>13274800</v>
      </c>
      <c r="AJ88" s="30">
        <v>0</v>
      </c>
      <c r="AK88" s="30">
        <v>3156300</v>
      </c>
      <c r="AL88" s="31">
        <f t="shared" si="19"/>
        <v>57600100</v>
      </c>
      <c r="AM88" s="30">
        <v>1321000</v>
      </c>
      <c r="AN88" s="30">
        <v>1867200.38</v>
      </c>
      <c r="AO88" s="30">
        <v>663000</v>
      </c>
      <c r="AP88" s="15">
        <f t="shared" si="20"/>
        <v>3851200.38</v>
      </c>
      <c r="AQ88" s="30">
        <v>3500</v>
      </c>
      <c r="AR88" s="30">
        <v>46750</v>
      </c>
      <c r="AS88" s="30">
        <v>0</v>
      </c>
      <c r="AT88" s="30">
        <v>0</v>
      </c>
      <c r="AU88" s="30">
        <v>0</v>
      </c>
      <c r="AV88" s="30">
        <v>0</v>
      </c>
      <c r="AW88" s="30">
        <v>0</v>
      </c>
      <c r="AX88" s="30">
        <v>0</v>
      </c>
      <c r="AY88" s="30">
        <v>0</v>
      </c>
      <c r="AZ88" s="30">
        <v>0</v>
      </c>
      <c r="BA88" s="30">
        <v>0</v>
      </c>
      <c r="BB88" s="30">
        <v>0</v>
      </c>
      <c r="BC88" s="30">
        <v>0</v>
      </c>
      <c r="BD88" s="30">
        <v>0</v>
      </c>
      <c r="BE88" s="30">
        <v>0</v>
      </c>
      <c r="BF88" s="30">
        <v>0</v>
      </c>
      <c r="BG88" s="30">
        <v>0</v>
      </c>
      <c r="BH88" s="30">
        <f t="shared" si="21"/>
        <v>0</v>
      </c>
      <c r="BI88" s="4">
        <v>0</v>
      </c>
      <c r="BJ88" s="4">
        <v>0</v>
      </c>
      <c r="BK88" s="4">
        <v>0</v>
      </c>
      <c r="BL88" s="3"/>
    </row>
    <row r="89" spans="1:64" ht="17.25" customHeight="1">
      <c r="A89" s="6" t="s">
        <v>213</v>
      </c>
      <c r="B89" s="6" t="s">
        <v>812</v>
      </c>
      <c r="C89" s="6" t="s">
        <v>1231</v>
      </c>
      <c r="D89" s="14">
        <v>905984900</v>
      </c>
      <c r="E89" s="14">
        <v>650645100</v>
      </c>
      <c r="F89" s="15">
        <f t="shared" si="12"/>
        <v>1556630000</v>
      </c>
      <c r="G89" s="16">
        <v>0</v>
      </c>
      <c r="H89" s="16">
        <f t="shared" si="13"/>
        <v>1556630000</v>
      </c>
      <c r="I89" s="17">
        <v>1468687</v>
      </c>
      <c r="J89" s="15">
        <f t="shared" si="14"/>
        <v>1558098687</v>
      </c>
      <c r="K89" s="18">
        <v>2.3249999999999997</v>
      </c>
      <c r="L89" s="19">
        <v>93.04</v>
      </c>
      <c r="M89" s="20">
        <v>0</v>
      </c>
      <c r="N89" s="17">
        <v>0</v>
      </c>
      <c r="O89" s="21">
        <v>120933917</v>
      </c>
      <c r="P89" s="15">
        <f t="shared" si="15"/>
        <v>1679032604</v>
      </c>
      <c r="Q89" s="22">
        <v>3248880.24</v>
      </c>
      <c r="R89" s="23">
        <v>0</v>
      </c>
      <c r="S89" s="24">
        <v>-1603.89</v>
      </c>
      <c r="T89" s="25">
        <f t="shared" si="16"/>
        <v>3247276.35</v>
      </c>
      <c r="U89" s="4">
        <v>0</v>
      </c>
      <c r="V89" s="26">
        <f t="shared" si="17"/>
        <v>3247276.35</v>
      </c>
      <c r="W89" s="27">
        <v>0</v>
      </c>
      <c r="X89" s="27">
        <v>0</v>
      </c>
      <c r="Y89" s="28">
        <v>41975.82</v>
      </c>
      <c r="Z89" s="23">
        <v>24373867</v>
      </c>
      <c r="AA89" s="23">
        <v>0</v>
      </c>
      <c r="AB89" s="23">
        <v>0</v>
      </c>
      <c r="AC89" s="23">
        <v>8469244</v>
      </c>
      <c r="AD89" s="23">
        <v>77905</v>
      </c>
      <c r="AE89" s="29">
        <f t="shared" si="18"/>
        <v>36210268.17</v>
      </c>
      <c r="AF89" s="30">
        <v>43081800</v>
      </c>
      <c r="AG89" s="30">
        <v>8824700</v>
      </c>
      <c r="AH89" s="30">
        <v>16353600</v>
      </c>
      <c r="AI89" s="30">
        <v>8291100</v>
      </c>
      <c r="AJ89" s="30">
        <v>188500</v>
      </c>
      <c r="AK89" s="30">
        <v>26415300</v>
      </c>
      <c r="AL89" s="31">
        <f t="shared" si="19"/>
        <v>103155000</v>
      </c>
      <c r="AM89" s="30">
        <v>918000</v>
      </c>
      <c r="AN89" s="30">
        <v>3763606</v>
      </c>
      <c r="AO89" s="30">
        <v>445000</v>
      </c>
      <c r="AP89" s="15">
        <f t="shared" si="20"/>
        <v>5126606</v>
      </c>
      <c r="AQ89" s="30">
        <v>32500</v>
      </c>
      <c r="AR89" s="30">
        <v>125750</v>
      </c>
      <c r="AS89" s="30">
        <v>0</v>
      </c>
      <c r="AT89" s="30">
        <v>0</v>
      </c>
      <c r="AU89" s="30">
        <v>0</v>
      </c>
      <c r="AV89" s="30">
        <v>0</v>
      </c>
      <c r="AW89" s="30">
        <v>0</v>
      </c>
      <c r="AX89" s="30">
        <v>0</v>
      </c>
      <c r="AY89" s="30">
        <v>0</v>
      </c>
      <c r="AZ89" s="30">
        <v>0</v>
      </c>
      <c r="BA89" s="30">
        <v>0</v>
      </c>
      <c r="BB89" s="30">
        <v>0</v>
      </c>
      <c r="BC89" s="30">
        <v>0</v>
      </c>
      <c r="BD89" s="30">
        <v>0</v>
      </c>
      <c r="BE89" s="30">
        <v>0</v>
      </c>
      <c r="BF89" s="30">
        <v>0</v>
      </c>
      <c r="BG89" s="30">
        <v>0</v>
      </c>
      <c r="BH89" s="30">
        <f t="shared" si="21"/>
        <v>0</v>
      </c>
      <c r="BI89" s="4">
        <v>0</v>
      </c>
      <c r="BJ89" s="4">
        <v>0</v>
      </c>
      <c r="BK89" s="4">
        <v>0</v>
      </c>
      <c r="BL89" s="3"/>
    </row>
    <row r="90" spans="1:64" ht="17.25" customHeight="1">
      <c r="A90" s="6" t="s">
        <v>214</v>
      </c>
      <c r="B90" s="6" t="s">
        <v>813</v>
      </c>
      <c r="C90" s="6" t="s">
        <v>1231</v>
      </c>
      <c r="D90" s="14">
        <v>555275400</v>
      </c>
      <c r="E90" s="14">
        <v>643340700</v>
      </c>
      <c r="F90" s="15">
        <f t="shared" si="12"/>
        <v>1198616100</v>
      </c>
      <c r="G90" s="16">
        <v>0</v>
      </c>
      <c r="H90" s="16">
        <f t="shared" si="13"/>
        <v>1198616100</v>
      </c>
      <c r="I90" s="17">
        <v>2197330</v>
      </c>
      <c r="J90" s="15">
        <f t="shared" si="14"/>
        <v>1200813430</v>
      </c>
      <c r="K90" s="18">
        <v>1.837</v>
      </c>
      <c r="L90" s="19">
        <v>103.15</v>
      </c>
      <c r="M90" s="20">
        <v>0</v>
      </c>
      <c r="N90" s="17">
        <v>0</v>
      </c>
      <c r="O90" s="21">
        <v>-29661795</v>
      </c>
      <c r="P90" s="15">
        <f t="shared" si="15"/>
        <v>1171151635</v>
      </c>
      <c r="Q90" s="22">
        <v>2266145.04</v>
      </c>
      <c r="R90" s="23">
        <v>0</v>
      </c>
      <c r="S90" s="24">
        <v>-1830.24</v>
      </c>
      <c r="T90" s="25">
        <f t="shared" si="16"/>
        <v>2264314.8</v>
      </c>
      <c r="U90" s="4">
        <v>0</v>
      </c>
      <c r="V90" s="26">
        <f t="shared" si="17"/>
        <v>2264314.8</v>
      </c>
      <c r="W90" s="27">
        <v>0</v>
      </c>
      <c r="X90" s="27">
        <v>0</v>
      </c>
      <c r="Y90" s="28">
        <v>29278.79</v>
      </c>
      <c r="Z90" s="23">
        <v>12231990</v>
      </c>
      <c r="AA90" s="23">
        <v>0</v>
      </c>
      <c r="AB90" s="23">
        <v>0</v>
      </c>
      <c r="AC90" s="23">
        <v>7530282</v>
      </c>
      <c r="AD90" s="23">
        <v>0</v>
      </c>
      <c r="AE90" s="29">
        <f t="shared" si="18"/>
        <v>22055865.59</v>
      </c>
      <c r="AF90" s="30">
        <v>28653200</v>
      </c>
      <c r="AG90" s="30">
        <v>4636300</v>
      </c>
      <c r="AH90" s="30">
        <v>21835100</v>
      </c>
      <c r="AI90" s="30">
        <v>14885800</v>
      </c>
      <c r="AJ90" s="30">
        <v>0</v>
      </c>
      <c r="AK90" s="30">
        <v>8728400</v>
      </c>
      <c r="AL90" s="31">
        <f t="shared" si="19"/>
        <v>78738800</v>
      </c>
      <c r="AM90" s="30">
        <v>293800</v>
      </c>
      <c r="AN90" s="30">
        <v>1485082</v>
      </c>
      <c r="AO90" s="30">
        <v>400000</v>
      </c>
      <c r="AP90" s="15">
        <f t="shared" si="20"/>
        <v>2178882</v>
      </c>
      <c r="AQ90" s="30">
        <v>50250</v>
      </c>
      <c r="AR90" s="30">
        <v>75500</v>
      </c>
      <c r="AS90" s="30">
        <v>0</v>
      </c>
      <c r="AT90" s="30">
        <v>0</v>
      </c>
      <c r="AU90" s="30">
        <v>0</v>
      </c>
      <c r="AV90" s="30">
        <v>0</v>
      </c>
      <c r="AW90" s="30">
        <v>0</v>
      </c>
      <c r="AX90" s="30">
        <v>0</v>
      </c>
      <c r="AY90" s="30">
        <v>0</v>
      </c>
      <c r="AZ90" s="30">
        <v>0</v>
      </c>
      <c r="BA90" s="30">
        <v>0</v>
      </c>
      <c r="BB90" s="30">
        <v>0</v>
      </c>
      <c r="BC90" s="30">
        <v>0</v>
      </c>
      <c r="BD90" s="30">
        <v>0</v>
      </c>
      <c r="BE90" s="30">
        <v>0</v>
      </c>
      <c r="BF90" s="30">
        <v>0</v>
      </c>
      <c r="BG90" s="30">
        <v>0</v>
      </c>
      <c r="BH90" s="30">
        <f t="shared" si="21"/>
        <v>0</v>
      </c>
      <c r="BI90" s="4">
        <v>0</v>
      </c>
      <c r="BJ90" s="4">
        <v>0</v>
      </c>
      <c r="BK90" s="4">
        <v>0</v>
      </c>
      <c r="BL90" s="3"/>
    </row>
    <row r="91" spans="1:64" ht="17.25" customHeight="1">
      <c r="A91" s="6" t="s">
        <v>215</v>
      </c>
      <c r="B91" s="6" t="s">
        <v>814</v>
      </c>
      <c r="C91" s="6" t="s">
        <v>1231</v>
      </c>
      <c r="D91" s="14">
        <v>1212683000</v>
      </c>
      <c r="E91" s="14">
        <v>702473300</v>
      </c>
      <c r="F91" s="15">
        <f t="shared" si="12"/>
        <v>1915156300</v>
      </c>
      <c r="G91" s="16">
        <v>0</v>
      </c>
      <c r="H91" s="16">
        <f t="shared" si="13"/>
        <v>1915156300</v>
      </c>
      <c r="I91" s="17">
        <v>1614967</v>
      </c>
      <c r="J91" s="15">
        <f t="shared" si="14"/>
        <v>1916771267</v>
      </c>
      <c r="K91" s="18">
        <v>1.811</v>
      </c>
      <c r="L91" s="19">
        <v>98.96</v>
      </c>
      <c r="M91" s="20">
        <v>0</v>
      </c>
      <c r="N91" s="17">
        <v>0</v>
      </c>
      <c r="O91" s="21">
        <v>21579945</v>
      </c>
      <c r="P91" s="15">
        <f t="shared" si="15"/>
        <v>1938351212</v>
      </c>
      <c r="Q91" s="22">
        <v>3750654.35</v>
      </c>
      <c r="R91" s="23">
        <v>0</v>
      </c>
      <c r="S91" s="24">
        <v>-11366.25</v>
      </c>
      <c r="T91" s="25">
        <f t="shared" si="16"/>
        <v>3739288.1</v>
      </c>
      <c r="U91" s="4">
        <v>0</v>
      </c>
      <c r="V91" s="26">
        <f t="shared" si="17"/>
        <v>3739288.1</v>
      </c>
      <c r="W91" s="27">
        <v>0</v>
      </c>
      <c r="X91" s="27">
        <v>0</v>
      </c>
      <c r="Y91" s="28">
        <v>48458.78</v>
      </c>
      <c r="Z91" s="23">
        <v>0</v>
      </c>
      <c r="AA91" s="23">
        <v>21803027.81</v>
      </c>
      <c r="AB91" s="23">
        <v>0</v>
      </c>
      <c r="AC91" s="23">
        <v>9118961</v>
      </c>
      <c r="AD91" s="23">
        <v>0</v>
      </c>
      <c r="AE91" s="29">
        <f t="shared" si="18"/>
        <v>34709735.69</v>
      </c>
      <c r="AF91" s="30">
        <v>75693100</v>
      </c>
      <c r="AG91" s="30">
        <v>25173800</v>
      </c>
      <c r="AH91" s="30">
        <v>32197000</v>
      </c>
      <c r="AI91" s="30">
        <v>13595000</v>
      </c>
      <c r="AJ91" s="30">
        <v>28845500</v>
      </c>
      <c r="AK91" s="30">
        <v>24934400</v>
      </c>
      <c r="AL91" s="31">
        <f t="shared" si="19"/>
        <v>200438800</v>
      </c>
      <c r="AM91" s="30">
        <v>1020000</v>
      </c>
      <c r="AN91" s="30">
        <v>1782653</v>
      </c>
      <c r="AO91" s="30">
        <v>210000</v>
      </c>
      <c r="AP91" s="15">
        <f t="shared" si="20"/>
        <v>3012653</v>
      </c>
      <c r="AQ91" s="30">
        <v>10500</v>
      </c>
      <c r="AR91" s="30">
        <v>126500</v>
      </c>
      <c r="AS91" s="30">
        <v>0</v>
      </c>
      <c r="AT91" s="30">
        <v>0</v>
      </c>
      <c r="AU91" s="30">
        <v>0</v>
      </c>
      <c r="AV91" s="30">
        <v>0</v>
      </c>
      <c r="AW91" s="30">
        <v>0</v>
      </c>
      <c r="AX91" s="30">
        <v>0</v>
      </c>
      <c r="AY91" s="30">
        <v>0</v>
      </c>
      <c r="AZ91" s="30">
        <v>0</v>
      </c>
      <c r="BA91" s="30">
        <v>0</v>
      </c>
      <c r="BB91" s="30">
        <v>0</v>
      </c>
      <c r="BC91" s="30">
        <v>0</v>
      </c>
      <c r="BD91" s="30">
        <v>0</v>
      </c>
      <c r="BE91" s="30">
        <v>0</v>
      </c>
      <c r="BF91" s="30">
        <v>0</v>
      </c>
      <c r="BG91" s="30">
        <v>0</v>
      </c>
      <c r="BH91" s="30">
        <f t="shared" si="21"/>
        <v>0</v>
      </c>
      <c r="BI91" s="4">
        <v>0</v>
      </c>
      <c r="BJ91" s="4">
        <v>0</v>
      </c>
      <c r="BK91" s="4">
        <v>0</v>
      </c>
      <c r="BL91" s="3"/>
    </row>
    <row r="92" spans="1:64" ht="17.25" customHeight="1">
      <c r="A92" s="6" t="s">
        <v>216</v>
      </c>
      <c r="B92" s="6" t="s">
        <v>815</v>
      </c>
      <c r="C92" s="6" t="s">
        <v>1231</v>
      </c>
      <c r="D92" s="14">
        <v>910055500</v>
      </c>
      <c r="E92" s="14">
        <v>791508080</v>
      </c>
      <c r="F92" s="15">
        <f t="shared" si="12"/>
        <v>1701563580</v>
      </c>
      <c r="G92" s="16">
        <v>0</v>
      </c>
      <c r="H92" s="16">
        <f t="shared" si="13"/>
        <v>1701563580</v>
      </c>
      <c r="I92" s="17">
        <v>2333089</v>
      </c>
      <c r="J92" s="15">
        <f t="shared" si="14"/>
        <v>1703896669</v>
      </c>
      <c r="K92" s="18">
        <v>2.231</v>
      </c>
      <c r="L92" s="19">
        <v>83.81</v>
      </c>
      <c r="M92" s="20">
        <v>0</v>
      </c>
      <c r="N92" s="17">
        <v>0</v>
      </c>
      <c r="O92" s="21">
        <v>338911200</v>
      </c>
      <c r="P92" s="15">
        <f t="shared" si="15"/>
        <v>2042807869</v>
      </c>
      <c r="Q92" s="22">
        <v>3952775.01</v>
      </c>
      <c r="R92" s="23">
        <v>0</v>
      </c>
      <c r="S92" s="24">
        <v>-9115.26</v>
      </c>
      <c r="T92" s="25">
        <f t="shared" si="16"/>
        <v>3943659.75</v>
      </c>
      <c r="U92" s="4">
        <v>0</v>
      </c>
      <c r="V92" s="26">
        <f t="shared" si="17"/>
        <v>3943659.75</v>
      </c>
      <c r="W92" s="27">
        <v>0</v>
      </c>
      <c r="X92" s="27">
        <v>0</v>
      </c>
      <c r="Y92" s="28">
        <v>51070.2</v>
      </c>
      <c r="Z92" s="23">
        <v>0</v>
      </c>
      <c r="AA92" s="23">
        <v>22396036.69</v>
      </c>
      <c r="AB92" s="23">
        <v>0</v>
      </c>
      <c r="AC92" s="23">
        <v>11619129</v>
      </c>
      <c r="AD92" s="23">
        <v>0</v>
      </c>
      <c r="AE92" s="29">
        <f t="shared" si="18"/>
        <v>38009895.64</v>
      </c>
      <c r="AF92" s="30">
        <v>20747800</v>
      </c>
      <c r="AG92" s="30">
        <v>5841700</v>
      </c>
      <c r="AH92" s="30">
        <v>47242700</v>
      </c>
      <c r="AI92" s="30">
        <v>15572500</v>
      </c>
      <c r="AJ92" s="30">
        <v>9104200</v>
      </c>
      <c r="AK92" s="30">
        <v>18578900</v>
      </c>
      <c r="AL92" s="31">
        <f t="shared" si="19"/>
        <v>117087800</v>
      </c>
      <c r="AM92" s="30">
        <v>1350000</v>
      </c>
      <c r="AN92" s="30">
        <v>2875522</v>
      </c>
      <c r="AO92" s="30">
        <v>595000</v>
      </c>
      <c r="AP92" s="15">
        <f t="shared" si="20"/>
        <v>4820522</v>
      </c>
      <c r="AQ92" s="30">
        <v>9250</v>
      </c>
      <c r="AR92" s="30">
        <v>84750</v>
      </c>
      <c r="AS92" s="30">
        <v>0</v>
      </c>
      <c r="AT92" s="30">
        <v>0</v>
      </c>
      <c r="AU92" s="30">
        <v>0</v>
      </c>
      <c r="AV92" s="30">
        <v>0</v>
      </c>
      <c r="AW92" s="30">
        <v>0</v>
      </c>
      <c r="AX92" s="30">
        <v>0</v>
      </c>
      <c r="AY92" s="30">
        <v>0</v>
      </c>
      <c r="AZ92" s="30">
        <v>0</v>
      </c>
      <c r="BA92" s="30">
        <v>0</v>
      </c>
      <c r="BB92" s="30">
        <v>0</v>
      </c>
      <c r="BC92" s="30">
        <v>0</v>
      </c>
      <c r="BD92" s="30">
        <v>0</v>
      </c>
      <c r="BE92" s="30">
        <v>0</v>
      </c>
      <c r="BF92" s="30">
        <v>0</v>
      </c>
      <c r="BG92" s="30">
        <v>0</v>
      </c>
      <c r="BH92" s="30">
        <f t="shared" si="21"/>
        <v>0</v>
      </c>
      <c r="BI92" s="4">
        <v>0</v>
      </c>
      <c r="BJ92" s="4">
        <v>0</v>
      </c>
      <c r="BK92" s="4">
        <v>0</v>
      </c>
      <c r="BL92" s="3"/>
    </row>
    <row r="93" spans="1:64" ht="17.25" customHeight="1">
      <c r="A93" s="6" t="s">
        <v>217</v>
      </c>
      <c r="B93" s="6" t="s">
        <v>816</v>
      </c>
      <c r="C93" s="6" t="s">
        <v>1231</v>
      </c>
      <c r="D93" s="14">
        <v>664626600</v>
      </c>
      <c r="E93" s="14">
        <v>1048182900</v>
      </c>
      <c r="F93" s="15">
        <f t="shared" si="12"/>
        <v>1712809500</v>
      </c>
      <c r="G93" s="16">
        <v>440400</v>
      </c>
      <c r="H93" s="16">
        <f t="shared" si="13"/>
        <v>1712369100</v>
      </c>
      <c r="I93" s="17">
        <v>1851347</v>
      </c>
      <c r="J93" s="15">
        <f t="shared" si="14"/>
        <v>1714220447</v>
      </c>
      <c r="K93" s="18">
        <v>2.159</v>
      </c>
      <c r="L93" s="19">
        <v>73.14</v>
      </c>
      <c r="M93" s="20">
        <v>0</v>
      </c>
      <c r="N93" s="17">
        <v>0</v>
      </c>
      <c r="O93" s="21">
        <v>631937938</v>
      </c>
      <c r="P93" s="15">
        <f t="shared" si="15"/>
        <v>2346158385</v>
      </c>
      <c r="Q93" s="22">
        <v>4539749.61</v>
      </c>
      <c r="R93" s="23">
        <v>0</v>
      </c>
      <c r="S93" s="24">
        <v>-6784.9</v>
      </c>
      <c r="T93" s="25">
        <f t="shared" si="16"/>
        <v>4532964.71</v>
      </c>
      <c r="U93" s="4">
        <v>0</v>
      </c>
      <c r="V93" s="26">
        <f t="shared" si="17"/>
        <v>4532964.71</v>
      </c>
      <c r="W93" s="27">
        <v>0</v>
      </c>
      <c r="X93" s="27">
        <v>0</v>
      </c>
      <c r="Y93" s="28">
        <v>58653.96</v>
      </c>
      <c r="Z93" s="23">
        <v>13227331</v>
      </c>
      <c r="AA93" s="23">
        <v>11065604.16</v>
      </c>
      <c r="AB93" s="23">
        <v>0</v>
      </c>
      <c r="AC93" s="23">
        <v>7941895</v>
      </c>
      <c r="AD93" s="23">
        <v>171422</v>
      </c>
      <c r="AE93" s="29">
        <f t="shared" si="18"/>
        <v>36997870.83</v>
      </c>
      <c r="AF93" s="30">
        <v>12144200</v>
      </c>
      <c r="AG93" s="30">
        <v>6389100</v>
      </c>
      <c r="AH93" s="30">
        <v>26206800</v>
      </c>
      <c r="AI93" s="30">
        <v>7901800</v>
      </c>
      <c r="AJ93" s="30">
        <v>0</v>
      </c>
      <c r="AK93" s="30">
        <v>5118500</v>
      </c>
      <c r="AL93" s="31">
        <f t="shared" si="19"/>
        <v>57760400</v>
      </c>
      <c r="AM93" s="30">
        <v>1150000</v>
      </c>
      <c r="AN93" s="30">
        <v>1648890</v>
      </c>
      <c r="AO93" s="30">
        <v>150000</v>
      </c>
      <c r="AP93" s="15">
        <f t="shared" si="20"/>
        <v>2948890</v>
      </c>
      <c r="AQ93" s="30">
        <v>2000</v>
      </c>
      <c r="AR93" s="30">
        <v>42750</v>
      </c>
      <c r="AS93" s="30">
        <v>0</v>
      </c>
      <c r="AT93" s="30">
        <v>440400</v>
      </c>
      <c r="AU93" s="30">
        <v>0</v>
      </c>
      <c r="AV93" s="30">
        <v>0</v>
      </c>
      <c r="AW93" s="30">
        <v>0</v>
      </c>
      <c r="AX93" s="30">
        <v>0</v>
      </c>
      <c r="AY93" s="30">
        <v>0</v>
      </c>
      <c r="AZ93" s="30">
        <v>0</v>
      </c>
      <c r="BA93" s="30">
        <v>0</v>
      </c>
      <c r="BB93" s="30">
        <v>0</v>
      </c>
      <c r="BC93" s="30">
        <v>0</v>
      </c>
      <c r="BD93" s="30">
        <v>0</v>
      </c>
      <c r="BE93" s="30">
        <v>0</v>
      </c>
      <c r="BF93" s="30">
        <v>0</v>
      </c>
      <c r="BG93" s="30">
        <v>0</v>
      </c>
      <c r="BH93" s="30">
        <f t="shared" si="21"/>
        <v>440400</v>
      </c>
      <c r="BI93" s="4">
        <v>0</v>
      </c>
      <c r="BJ93" s="4">
        <v>0</v>
      </c>
      <c r="BK93" s="4">
        <v>0</v>
      </c>
      <c r="BL93" s="3"/>
    </row>
    <row r="94" spans="1:64" ht="17.25" customHeight="1">
      <c r="A94" s="6" t="s">
        <v>218</v>
      </c>
      <c r="B94" s="6" t="s">
        <v>817</v>
      </c>
      <c r="C94" s="6" t="s">
        <v>1231</v>
      </c>
      <c r="D94" s="14">
        <v>413580400</v>
      </c>
      <c r="E94" s="14">
        <v>370930700</v>
      </c>
      <c r="F94" s="15">
        <f t="shared" si="12"/>
        <v>784511100</v>
      </c>
      <c r="G94" s="16">
        <v>1223900</v>
      </c>
      <c r="H94" s="16">
        <f t="shared" si="13"/>
        <v>783287200</v>
      </c>
      <c r="I94" s="17">
        <v>614644</v>
      </c>
      <c r="J94" s="15">
        <f t="shared" si="14"/>
        <v>783901844</v>
      </c>
      <c r="K94" s="18">
        <v>3.3489999999999998</v>
      </c>
      <c r="L94" s="19">
        <v>60.57</v>
      </c>
      <c r="M94" s="20">
        <v>0</v>
      </c>
      <c r="N94" s="17">
        <v>0</v>
      </c>
      <c r="O94" s="21">
        <v>531546096</v>
      </c>
      <c r="P94" s="15">
        <f t="shared" si="15"/>
        <v>1315447940</v>
      </c>
      <c r="Q94" s="22">
        <v>2545354.27</v>
      </c>
      <c r="R94" s="23">
        <v>0</v>
      </c>
      <c r="S94" s="24">
        <v>-24323.04</v>
      </c>
      <c r="T94" s="25">
        <f t="shared" si="16"/>
        <v>2521031.23</v>
      </c>
      <c r="U94" s="4">
        <v>0</v>
      </c>
      <c r="V94" s="26">
        <f t="shared" si="17"/>
        <v>2521031.23</v>
      </c>
      <c r="W94" s="27">
        <v>0</v>
      </c>
      <c r="X94" s="27">
        <v>0</v>
      </c>
      <c r="Y94" s="28">
        <v>32886.2</v>
      </c>
      <c r="Z94" s="23">
        <v>13613342.5</v>
      </c>
      <c r="AA94" s="23">
        <v>0</v>
      </c>
      <c r="AB94" s="23">
        <v>0</v>
      </c>
      <c r="AC94" s="23">
        <v>10083655</v>
      </c>
      <c r="AD94" s="23">
        <v>0</v>
      </c>
      <c r="AE94" s="29">
        <f t="shared" si="18"/>
        <v>26250914.93</v>
      </c>
      <c r="AF94" s="30">
        <v>11534900</v>
      </c>
      <c r="AG94" s="30">
        <v>0</v>
      </c>
      <c r="AH94" s="30">
        <v>23802800</v>
      </c>
      <c r="AI94" s="30">
        <v>6399200</v>
      </c>
      <c r="AJ94" s="30">
        <v>0</v>
      </c>
      <c r="AK94" s="30">
        <v>1584400</v>
      </c>
      <c r="AL94" s="31">
        <f t="shared" si="19"/>
        <v>43321300</v>
      </c>
      <c r="AM94" s="30">
        <v>0</v>
      </c>
      <c r="AN94" s="30">
        <v>2500659</v>
      </c>
      <c r="AO94" s="30">
        <v>200000</v>
      </c>
      <c r="AP94" s="15">
        <f t="shared" si="20"/>
        <v>2700659</v>
      </c>
      <c r="AQ94" s="30">
        <v>24750</v>
      </c>
      <c r="AR94" s="30">
        <v>86000</v>
      </c>
      <c r="AS94" s="30">
        <v>0</v>
      </c>
      <c r="AT94" s="30">
        <v>0</v>
      </c>
      <c r="AU94" s="30">
        <v>0</v>
      </c>
      <c r="AV94" s="30">
        <v>0</v>
      </c>
      <c r="AW94" s="30">
        <v>0</v>
      </c>
      <c r="AX94" s="30">
        <v>0</v>
      </c>
      <c r="AY94" s="30">
        <v>0</v>
      </c>
      <c r="AZ94" s="30">
        <v>0</v>
      </c>
      <c r="BA94" s="30">
        <v>0</v>
      </c>
      <c r="BB94" s="30">
        <v>1223900</v>
      </c>
      <c r="BC94" s="30">
        <v>0</v>
      </c>
      <c r="BD94" s="30">
        <v>0</v>
      </c>
      <c r="BE94" s="30">
        <v>0</v>
      </c>
      <c r="BF94" s="30">
        <v>0</v>
      </c>
      <c r="BG94" s="30">
        <v>0</v>
      </c>
      <c r="BH94" s="30">
        <f t="shared" si="21"/>
        <v>1223900</v>
      </c>
      <c r="BI94" s="4">
        <v>0</v>
      </c>
      <c r="BJ94" s="4">
        <v>0</v>
      </c>
      <c r="BK94" s="4">
        <v>0</v>
      </c>
      <c r="BL94" s="3"/>
    </row>
    <row r="95" spans="1:64" ht="17.25" customHeight="1">
      <c r="A95" s="6" t="s">
        <v>219</v>
      </c>
      <c r="B95" s="6" t="s">
        <v>818</v>
      </c>
      <c r="C95" s="6" t="s">
        <v>1231</v>
      </c>
      <c r="D95" s="14">
        <v>2743554858</v>
      </c>
      <c r="E95" s="14">
        <v>2027878036</v>
      </c>
      <c r="F95" s="15">
        <f t="shared" si="12"/>
        <v>4771432894</v>
      </c>
      <c r="G95" s="16">
        <v>0</v>
      </c>
      <c r="H95" s="16">
        <f t="shared" si="13"/>
        <v>4771432894</v>
      </c>
      <c r="I95" s="17">
        <v>7271456</v>
      </c>
      <c r="J95" s="15">
        <f t="shared" si="14"/>
        <v>4778704350</v>
      </c>
      <c r="K95" s="18">
        <v>1.474</v>
      </c>
      <c r="L95" s="19">
        <v>100.55</v>
      </c>
      <c r="M95" s="20">
        <v>0</v>
      </c>
      <c r="N95" s="17">
        <v>0</v>
      </c>
      <c r="O95" s="21">
        <v>-19687970</v>
      </c>
      <c r="P95" s="15">
        <f t="shared" si="15"/>
        <v>4759016380</v>
      </c>
      <c r="Q95" s="22">
        <v>9208555.56</v>
      </c>
      <c r="R95" s="23">
        <v>0</v>
      </c>
      <c r="S95" s="24">
        <v>-37392.58</v>
      </c>
      <c r="T95" s="25">
        <f t="shared" si="16"/>
        <v>9171162.98</v>
      </c>
      <c r="U95" s="4">
        <v>0</v>
      </c>
      <c r="V95" s="26">
        <f t="shared" si="17"/>
        <v>9171162.98</v>
      </c>
      <c r="W95" s="27">
        <v>0</v>
      </c>
      <c r="X95" s="27">
        <v>0</v>
      </c>
      <c r="Y95" s="28">
        <v>118975.43</v>
      </c>
      <c r="Z95" s="23">
        <v>32350595</v>
      </c>
      <c r="AA95" s="23">
        <v>17384758.18</v>
      </c>
      <c r="AB95" s="23">
        <v>0</v>
      </c>
      <c r="AC95" s="23">
        <v>11149294</v>
      </c>
      <c r="AD95" s="23">
        <v>238935</v>
      </c>
      <c r="AE95" s="29">
        <f t="shared" si="18"/>
        <v>70413720.59</v>
      </c>
      <c r="AF95" s="30">
        <v>59758500</v>
      </c>
      <c r="AG95" s="30">
        <v>7627400</v>
      </c>
      <c r="AH95" s="30">
        <v>91562200</v>
      </c>
      <c r="AI95" s="30">
        <v>90787700</v>
      </c>
      <c r="AJ95" s="30">
        <v>3804900</v>
      </c>
      <c r="AK95" s="30">
        <v>81895300</v>
      </c>
      <c r="AL95" s="31">
        <f t="shared" si="19"/>
        <v>335436000</v>
      </c>
      <c r="AM95" s="30">
        <v>1900000</v>
      </c>
      <c r="AN95" s="30">
        <v>3079663</v>
      </c>
      <c r="AO95" s="30">
        <v>519000</v>
      </c>
      <c r="AP95" s="15">
        <f t="shared" si="20"/>
        <v>5498663</v>
      </c>
      <c r="AQ95" s="30">
        <v>12250</v>
      </c>
      <c r="AR95" s="30">
        <v>147500</v>
      </c>
      <c r="AS95" s="30">
        <v>0</v>
      </c>
      <c r="AT95" s="30">
        <v>0</v>
      </c>
      <c r="AU95" s="30">
        <v>0</v>
      </c>
      <c r="AV95" s="30">
        <v>0</v>
      </c>
      <c r="AW95" s="30">
        <v>0</v>
      </c>
      <c r="AX95" s="30">
        <v>0</v>
      </c>
      <c r="AY95" s="30">
        <v>0</v>
      </c>
      <c r="AZ95" s="30">
        <v>0</v>
      </c>
      <c r="BA95" s="30">
        <v>0</v>
      </c>
      <c r="BB95" s="30">
        <v>0</v>
      </c>
      <c r="BC95" s="30">
        <v>0</v>
      </c>
      <c r="BD95" s="30">
        <v>0</v>
      </c>
      <c r="BE95" s="30">
        <v>0</v>
      </c>
      <c r="BF95" s="30">
        <v>0</v>
      </c>
      <c r="BG95" s="30">
        <v>0</v>
      </c>
      <c r="BH95" s="30">
        <f t="shared" si="21"/>
        <v>0</v>
      </c>
      <c r="BI95" s="4">
        <v>0</v>
      </c>
      <c r="BJ95" s="4">
        <v>0</v>
      </c>
      <c r="BK95" s="4">
        <v>0</v>
      </c>
      <c r="BL95" s="3"/>
    </row>
    <row r="96" spans="1:64" ht="17.25" customHeight="1">
      <c r="A96" s="6" t="s">
        <v>220</v>
      </c>
      <c r="B96" s="6" t="s">
        <v>819</v>
      </c>
      <c r="C96" s="6" t="s">
        <v>1232</v>
      </c>
      <c r="D96" s="14">
        <v>91211800</v>
      </c>
      <c r="E96" s="14">
        <v>102322500</v>
      </c>
      <c r="F96" s="15">
        <f t="shared" si="12"/>
        <v>193534300</v>
      </c>
      <c r="G96" s="16"/>
      <c r="H96" s="16">
        <f t="shared" si="13"/>
        <v>193534300</v>
      </c>
      <c r="I96" s="17">
        <v>1255077</v>
      </c>
      <c r="J96" s="15">
        <f t="shared" si="14"/>
        <v>194789377</v>
      </c>
      <c r="K96" s="18">
        <v>1.5259999999999998</v>
      </c>
      <c r="L96" s="19">
        <v>97.3</v>
      </c>
      <c r="M96" s="20"/>
      <c r="N96" s="17"/>
      <c r="O96" s="21">
        <v>6881976</v>
      </c>
      <c r="P96" s="15">
        <f t="shared" si="15"/>
        <v>201671353</v>
      </c>
      <c r="Q96" s="22">
        <v>625003.36</v>
      </c>
      <c r="R96" s="23"/>
      <c r="S96" s="24">
        <v>-1132.42</v>
      </c>
      <c r="T96" s="25">
        <f t="shared" si="16"/>
        <v>623870.94</v>
      </c>
      <c r="U96" s="4"/>
      <c r="V96" s="26">
        <f t="shared" si="17"/>
        <v>623870.94</v>
      </c>
      <c r="W96" s="27">
        <v>59156.55</v>
      </c>
      <c r="X96" s="27"/>
      <c r="Y96" s="28">
        <v>80744.96</v>
      </c>
      <c r="Z96" s="23">
        <v>1190863</v>
      </c>
      <c r="AA96" s="23">
        <v>934355.54</v>
      </c>
      <c r="AB96" s="23"/>
      <c r="AC96" s="23">
        <v>82060</v>
      </c>
      <c r="AD96" s="23"/>
      <c r="AE96" s="29">
        <f t="shared" si="18"/>
        <v>2971050.99</v>
      </c>
      <c r="AF96" s="30">
        <v>1841600</v>
      </c>
      <c r="AG96" s="30">
        <v>84800</v>
      </c>
      <c r="AH96" s="30">
        <v>45355300</v>
      </c>
      <c r="AI96" s="30">
        <v>1338200</v>
      </c>
      <c r="AJ96" s="30">
        <v>192900</v>
      </c>
      <c r="AK96" s="30">
        <v>796000</v>
      </c>
      <c r="AL96" s="31">
        <f t="shared" si="19"/>
        <v>49608800</v>
      </c>
      <c r="AM96" s="48">
        <v>500000</v>
      </c>
      <c r="AN96" s="48">
        <v>907940</v>
      </c>
      <c r="AO96" s="48">
        <v>90000</v>
      </c>
      <c r="AP96" s="22">
        <f t="shared" si="20"/>
        <v>1497940</v>
      </c>
      <c r="AQ96" s="48">
        <v>5000</v>
      </c>
      <c r="AR96" s="48">
        <v>17750</v>
      </c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>
        <f t="shared" si="21"/>
        <v>0</v>
      </c>
      <c r="BI96" s="4"/>
      <c r="BJ96" s="49"/>
      <c r="BK96" s="4"/>
      <c r="BL96" s="3"/>
    </row>
    <row r="97" spans="1:64" ht="17.25" customHeight="1">
      <c r="A97" s="6" t="s">
        <v>222</v>
      </c>
      <c r="B97" s="6" t="s">
        <v>221</v>
      </c>
      <c r="C97" s="6" t="s">
        <v>1232</v>
      </c>
      <c r="D97" s="14">
        <v>19747300</v>
      </c>
      <c r="E97" s="14">
        <v>64199500</v>
      </c>
      <c r="F97" s="15">
        <f t="shared" si="12"/>
        <v>83946800</v>
      </c>
      <c r="G97" s="16">
        <v>30000</v>
      </c>
      <c r="H97" s="16">
        <f t="shared" si="13"/>
        <v>83916800</v>
      </c>
      <c r="I97" s="17">
        <v>96041</v>
      </c>
      <c r="J97" s="15">
        <f t="shared" si="14"/>
        <v>84012841</v>
      </c>
      <c r="K97" s="18">
        <v>5.488</v>
      </c>
      <c r="L97" s="19">
        <v>52.13</v>
      </c>
      <c r="M97" s="20"/>
      <c r="N97" s="17"/>
      <c r="O97" s="21">
        <v>77878217</v>
      </c>
      <c r="P97" s="15">
        <f t="shared" si="15"/>
        <v>161891058</v>
      </c>
      <c r="Q97" s="22">
        <v>501719.52</v>
      </c>
      <c r="R97" s="23"/>
      <c r="S97" s="24">
        <v>-859.39</v>
      </c>
      <c r="T97" s="25">
        <f t="shared" si="16"/>
        <v>500860.13</v>
      </c>
      <c r="U97" s="4"/>
      <c r="V97" s="26">
        <f t="shared" si="17"/>
        <v>500860.13</v>
      </c>
      <c r="W97" s="27">
        <v>47494.06</v>
      </c>
      <c r="X97" s="27"/>
      <c r="Y97" s="28">
        <v>64822.65</v>
      </c>
      <c r="Z97" s="23">
        <v>2701156</v>
      </c>
      <c r="AA97" s="23"/>
      <c r="AB97" s="23"/>
      <c r="AC97" s="23">
        <v>1295569.15</v>
      </c>
      <c r="AD97" s="23"/>
      <c r="AE97" s="29">
        <f t="shared" si="18"/>
        <v>4609901.99</v>
      </c>
      <c r="AF97" s="30">
        <v>1771300</v>
      </c>
      <c r="AG97" s="30"/>
      <c r="AH97" s="30">
        <v>710300</v>
      </c>
      <c r="AI97" s="30">
        <v>4404700</v>
      </c>
      <c r="AJ97" s="30">
        <v>29200</v>
      </c>
      <c r="AK97" s="30">
        <v>3890500</v>
      </c>
      <c r="AL97" s="31">
        <f t="shared" si="19"/>
        <v>10806000</v>
      </c>
      <c r="AM97" s="48">
        <v>622000</v>
      </c>
      <c r="AN97" s="48">
        <v>1162231</v>
      </c>
      <c r="AO97" s="48">
        <v>180000</v>
      </c>
      <c r="AP97" s="22">
        <f t="shared" si="20"/>
        <v>1964231</v>
      </c>
      <c r="AQ97" s="48">
        <v>9250</v>
      </c>
      <c r="AR97" s="48">
        <v>25250</v>
      </c>
      <c r="AS97" s="30"/>
      <c r="AT97" s="30"/>
      <c r="AU97" s="30"/>
      <c r="AV97" s="30"/>
      <c r="AW97" s="30"/>
      <c r="AX97" s="30"/>
      <c r="AY97" s="30"/>
      <c r="AZ97" s="30"/>
      <c r="BA97" s="30">
        <v>20000</v>
      </c>
      <c r="BB97" s="30"/>
      <c r="BC97" s="30"/>
      <c r="BD97" s="30"/>
      <c r="BE97" s="30"/>
      <c r="BF97" s="30"/>
      <c r="BG97" s="30">
        <v>10000</v>
      </c>
      <c r="BH97" s="30">
        <f t="shared" si="21"/>
        <v>30000</v>
      </c>
      <c r="BI97" s="4"/>
      <c r="BJ97" s="49"/>
      <c r="BK97" s="4"/>
      <c r="BL97" s="3"/>
    </row>
    <row r="98" spans="1:64" ht="17.25" customHeight="1">
      <c r="A98" s="6" t="s">
        <v>223</v>
      </c>
      <c r="B98" s="6" t="s">
        <v>224</v>
      </c>
      <c r="C98" s="6" t="s">
        <v>1232</v>
      </c>
      <c r="D98" s="14">
        <v>156738755</v>
      </c>
      <c r="E98" s="14">
        <v>244934400</v>
      </c>
      <c r="F98" s="15">
        <f t="shared" si="12"/>
        <v>401673155</v>
      </c>
      <c r="G98" s="16">
        <v>1500000</v>
      </c>
      <c r="H98" s="16">
        <f t="shared" si="13"/>
        <v>400173155</v>
      </c>
      <c r="I98" s="17">
        <v>387787</v>
      </c>
      <c r="J98" s="15">
        <f t="shared" si="14"/>
        <v>400560942</v>
      </c>
      <c r="K98" s="18">
        <v>2.484</v>
      </c>
      <c r="L98" s="19">
        <v>102.14</v>
      </c>
      <c r="M98" s="20"/>
      <c r="N98" s="17"/>
      <c r="O98" s="21">
        <v>-5267629</v>
      </c>
      <c r="P98" s="15">
        <f t="shared" si="15"/>
        <v>395293313</v>
      </c>
      <c r="Q98" s="22">
        <v>1225060.7</v>
      </c>
      <c r="R98" s="23"/>
      <c r="S98" s="24">
        <v>-704.04</v>
      </c>
      <c r="T98" s="25">
        <f t="shared" si="16"/>
        <v>1224356.66</v>
      </c>
      <c r="U98" s="4"/>
      <c r="V98" s="26">
        <f t="shared" si="17"/>
        <v>1224356.66</v>
      </c>
      <c r="W98" s="27">
        <v>116099.12</v>
      </c>
      <c r="X98" s="27"/>
      <c r="Y98" s="28">
        <v>158459.82</v>
      </c>
      <c r="Z98" s="23"/>
      <c r="AA98" s="23">
        <v>5387624.15</v>
      </c>
      <c r="AB98" s="23"/>
      <c r="AC98" s="23">
        <v>3061376</v>
      </c>
      <c r="AD98" s="23"/>
      <c r="AE98" s="29">
        <f t="shared" si="18"/>
        <v>9947915.75</v>
      </c>
      <c r="AF98" s="30">
        <v>14142500</v>
      </c>
      <c r="AG98" s="30"/>
      <c r="AH98" s="30">
        <v>10631900</v>
      </c>
      <c r="AI98" s="30">
        <v>23199600</v>
      </c>
      <c r="AJ98" s="30">
        <v>110800</v>
      </c>
      <c r="AK98" s="30">
        <v>13689000</v>
      </c>
      <c r="AL98" s="31">
        <f t="shared" si="19"/>
        <v>61773800</v>
      </c>
      <c r="AM98" s="48">
        <v>401000</v>
      </c>
      <c r="AN98" s="48">
        <v>1148121.75</v>
      </c>
      <c r="AO98" s="48">
        <v>298000</v>
      </c>
      <c r="AP98" s="22">
        <f t="shared" si="20"/>
        <v>1847121.75</v>
      </c>
      <c r="AQ98" s="48">
        <v>7500</v>
      </c>
      <c r="AR98" s="48">
        <v>27750</v>
      </c>
      <c r="AS98" s="30">
        <v>1500000</v>
      </c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>
        <f t="shared" si="21"/>
        <v>1500000</v>
      </c>
      <c r="BI98" s="4"/>
      <c r="BJ98" s="49"/>
      <c r="BK98" s="4"/>
      <c r="BL98" s="3"/>
    </row>
    <row r="99" spans="1:64" ht="17.25" customHeight="1">
      <c r="A99" s="6" t="s">
        <v>225</v>
      </c>
      <c r="B99" s="6" t="s">
        <v>820</v>
      </c>
      <c r="C99" s="6" t="s">
        <v>1232</v>
      </c>
      <c r="D99" s="14">
        <v>650881900</v>
      </c>
      <c r="E99" s="14">
        <v>842313100</v>
      </c>
      <c r="F99" s="15">
        <f t="shared" si="12"/>
        <v>1493195000</v>
      </c>
      <c r="G99" s="16">
        <v>157000</v>
      </c>
      <c r="H99" s="16">
        <f t="shared" si="13"/>
        <v>1493038000</v>
      </c>
      <c r="I99" s="17">
        <v>4797374</v>
      </c>
      <c r="J99" s="15">
        <f aca="true" t="shared" si="22" ref="J99:J130">H99+I99</f>
        <v>1497835374</v>
      </c>
      <c r="K99" s="18">
        <v>2.077</v>
      </c>
      <c r="L99" s="19">
        <v>103.3</v>
      </c>
      <c r="M99" s="20"/>
      <c r="N99" s="17"/>
      <c r="O99" s="21">
        <v>-41638989</v>
      </c>
      <c r="P99" s="15">
        <f t="shared" si="15"/>
        <v>1456196385</v>
      </c>
      <c r="Q99" s="22">
        <v>4512924.72</v>
      </c>
      <c r="R99" s="23"/>
      <c r="S99" s="24">
        <v>-223044.91</v>
      </c>
      <c r="T99" s="25">
        <f t="shared" si="16"/>
        <v>4289879.81</v>
      </c>
      <c r="U99" s="4"/>
      <c r="V99" s="26">
        <f t="shared" si="17"/>
        <v>4289879.81</v>
      </c>
      <c r="W99" s="27">
        <v>425748.56</v>
      </c>
      <c r="X99" s="27"/>
      <c r="Y99" s="28">
        <v>581231.18</v>
      </c>
      <c r="Z99" s="23"/>
      <c r="AA99" s="23">
        <v>19946062.37</v>
      </c>
      <c r="AB99" s="23"/>
      <c r="AC99" s="23">
        <v>5405938</v>
      </c>
      <c r="AD99" s="23">
        <v>449325</v>
      </c>
      <c r="AE99" s="29">
        <f t="shared" si="18"/>
        <v>31098184.92</v>
      </c>
      <c r="AF99" s="30">
        <v>59756500</v>
      </c>
      <c r="AG99" s="30"/>
      <c r="AH99" s="30">
        <v>77145700</v>
      </c>
      <c r="AI99" s="30">
        <v>13018500</v>
      </c>
      <c r="AJ99" s="30">
        <v>1435800</v>
      </c>
      <c r="AK99" s="30">
        <v>73107400</v>
      </c>
      <c r="AL99" s="31">
        <f t="shared" si="19"/>
        <v>224463900</v>
      </c>
      <c r="AM99" s="48">
        <v>500000</v>
      </c>
      <c r="AN99" s="48">
        <v>3906699</v>
      </c>
      <c r="AO99" s="48">
        <v>330000</v>
      </c>
      <c r="AP99" s="22">
        <f aca="true" t="shared" si="23" ref="AP99:AP130">SUM(AM99:AO99)</f>
        <v>4736699</v>
      </c>
      <c r="AQ99" s="48">
        <v>19750</v>
      </c>
      <c r="AR99" s="48">
        <v>104500</v>
      </c>
      <c r="AS99" s="30"/>
      <c r="AT99" s="30"/>
      <c r="AU99" s="30"/>
      <c r="AV99" s="30"/>
      <c r="AW99" s="30"/>
      <c r="AX99" s="30"/>
      <c r="AY99" s="30"/>
      <c r="AZ99" s="30"/>
      <c r="BA99" s="30"/>
      <c r="BB99" s="30">
        <v>157000</v>
      </c>
      <c r="BC99" s="30"/>
      <c r="BD99" s="30"/>
      <c r="BE99" s="30"/>
      <c r="BF99" s="30"/>
      <c r="BG99" s="30"/>
      <c r="BH99" s="30">
        <f t="shared" si="21"/>
        <v>157000</v>
      </c>
      <c r="BI99" s="4"/>
      <c r="BJ99" s="49"/>
      <c r="BK99" s="4"/>
      <c r="BL99" s="3"/>
    </row>
    <row r="100" spans="1:64" ht="17.25" customHeight="1">
      <c r="A100" s="6" t="s">
        <v>226</v>
      </c>
      <c r="B100" s="6" t="s">
        <v>227</v>
      </c>
      <c r="C100" s="6" t="s">
        <v>1232</v>
      </c>
      <c r="D100" s="14">
        <v>111948000</v>
      </c>
      <c r="E100" s="14">
        <v>322181600</v>
      </c>
      <c r="F100" s="15">
        <f t="shared" si="12"/>
        <v>434129600</v>
      </c>
      <c r="G100" s="16">
        <v>174300</v>
      </c>
      <c r="H100" s="16">
        <f t="shared" si="13"/>
        <v>433955300</v>
      </c>
      <c r="I100" s="17">
        <v>2008640</v>
      </c>
      <c r="J100" s="15">
        <f t="shared" si="22"/>
        <v>435963940</v>
      </c>
      <c r="K100" s="18">
        <v>4.285</v>
      </c>
      <c r="L100" s="19">
        <v>55.58</v>
      </c>
      <c r="M100" s="20"/>
      <c r="N100" s="17"/>
      <c r="O100" s="21">
        <v>352829782</v>
      </c>
      <c r="P100" s="15">
        <f t="shared" si="15"/>
        <v>788793722</v>
      </c>
      <c r="Q100" s="22">
        <v>2444564.98</v>
      </c>
      <c r="R100" s="23"/>
      <c r="S100" s="24">
        <v>-2650.96</v>
      </c>
      <c r="T100" s="25">
        <f t="shared" si="16"/>
        <v>2441914.02</v>
      </c>
      <c r="U100" s="4"/>
      <c r="V100" s="26">
        <f t="shared" si="17"/>
        <v>2441914.02</v>
      </c>
      <c r="W100" s="27">
        <v>231556.1</v>
      </c>
      <c r="X100" s="27"/>
      <c r="Y100" s="28">
        <v>316045.58</v>
      </c>
      <c r="Z100" s="23">
        <v>9607759.5</v>
      </c>
      <c r="AA100" s="23"/>
      <c r="AB100" s="23"/>
      <c r="AC100" s="23">
        <v>6081771.4</v>
      </c>
      <c r="AD100" s="23"/>
      <c r="AE100" s="29">
        <f t="shared" si="18"/>
        <v>18679046.6</v>
      </c>
      <c r="AF100" s="30">
        <v>24718900</v>
      </c>
      <c r="AG100" s="30">
        <v>10708500</v>
      </c>
      <c r="AH100" s="30">
        <v>51705200</v>
      </c>
      <c r="AI100" s="30">
        <v>21588600</v>
      </c>
      <c r="AJ100" s="30">
        <v>898300</v>
      </c>
      <c r="AK100" s="30">
        <v>12178400</v>
      </c>
      <c r="AL100" s="31">
        <f t="shared" si="19"/>
        <v>121797900</v>
      </c>
      <c r="AM100" s="48">
        <v>1604045</v>
      </c>
      <c r="AN100" s="48">
        <v>7644315.45</v>
      </c>
      <c r="AO100" s="48">
        <v>440000</v>
      </c>
      <c r="AP100" s="22">
        <f t="shared" si="23"/>
        <v>9688360.45</v>
      </c>
      <c r="AQ100" s="48">
        <v>44000</v>
      </c>
      <c r="AR100" s="48">
        <v>93250</v>
      </c>
      <c r="AS100" s="30"/>
      <c r="AT100" s="30"/>
      <c r="AU100" s="30"/>
      <c r="AV100" s="30"/>
      <c r="AW100" s="30"/>
      <c r="AX100" s="30"/>
      <c r="AY100" s="30"/>
      <c r="AZ100" s="30"/>
      <c r="BA100" s="30">
        <v>16000</v>
      </c>
      <c r="BB100" s="30">
        <v>138300</v>
      </c>
      <c r="BC100" s="30"/>
      <c r="BD100" s="30"/>
      <c r="BE100" s="30"/>
      <c r="BF100" s="30"/>
      <c r="BG100" s="30">
        <v>20000</v>
      </c>
      <c r="BH100" s="30">
        <f t="shared" si="21"/>
        <v>174300</v>
      </c>
      <c r="BI100" s="4"/>
      <c r="BJ100" s="49"/>
      <c r="BK100" s="4"/>
      <c r="BL100" s="3"/>
    </row>
    <row r="101" spans="1:64" ht="17.25" customHeight="1">
      <c r="A101" s="6" t="s">
        <v>228</v>
      </c>
      <c r="B101" s="6" t="s">
        <v>821</v>
      </c>
      <c r="C101" s="6" t="s">
        <v>1232</v>
      </c>
      <c r="D101" s="14">
        <v>652972200</v>
      </c>
      <c r="E101" s="14">
        <v>1730396858</v>
      </c>
      <c r="F101" s="15">
        <f t="shared" si="12"/>
        <v>2383369058</v>
      </c>
      <c r="G101" s="16"/>
      <c r="H101" s="16">
        <f t="shared" si="13"/>
        <v>2383369058</v>
      </c>
      <c r="I101" s="17">
        <v>4890705</v>
      </c>
      <c r="J101" s="15">
        <f t="shared" si="22"/>
        <v>2388259763</v>
      </c>
      <c r="K101" s="18">
        <v>2.3779999999999997</v>
      </c>
      <c r="L101" s="19">
        <v>87.65</v>
      </c>
      <c r="M101" s="20"/>
      <c r="N101" s="17"/>
      <c r="O101" s="21">
        <v>353098162</v>
      </c>
      <c r="P101" s="15">
        <f t="shared" si="15"/>
        <v>2741357925</v>
      </c>
      <c r="Q101" s="22">
        <v>8495792.24</v>
      </c>
      <c r="R101" s="23"/>
      <c r="S101" s="24">
        <v>-37422.94</v>
      </c>
      <c r="T101" s="25">
        <f t="shared" si="16"/>
        <v>8458369.3</v>
      </c>
      <c r="U101" s="4"/>
      <c r="V101" s="26">
        <f t="shared" si="17"/>
        <v>8458369.3</v>
      </c>
      <c r="W101" s="27">
        <v>802050.53</v>
      </c>
      <c r="X101" s="27"/>
      <c r="Y101" s="28">
        <v>1094883.38</v>
      </c>
      <c r="Z101" s="23">
        <v>37297503</v>
      </c>
      <c r="AA101" s="23"/>
      <c r="AB101" s="23"/>
      <c r="AC101" s="23">
        <v>9133676</v>
      </c>
      <c r="AD101" s="23"/>
      <c r="AE101" s="29">
        <f t="shared" si="18"/>
        <v>56786482.21</v>
      </c>
      <c r="AF101" s="30">
        <v>89108400</v>
      </c>
      <c r="AG101" s="30">
        <v>36084400</v>
      </c>
      <c r="AH101" s="30">
        <v>49387850</v>
      </c>
      <c r="AI101" s="30">
        <v>55875200</v>
      </c>
      <c r="AJ101" s="30">
        <v>893200</v>
      </c>
      <c r="AK101" s="30">
        <v>17058100</v>
      </c>
      <c r="AL101" s="31">
        <f t="shared" si="19"/>
        <v>248407150</v>
      </c>
      <c r="AM101" s="48">
        <v>5071519</v>
      </c>
      <c r="AN101" s="48">
        <v>7867124</v>
      </c>
      <c r="AO101" s="48">
        <v>940000</v>
      </c>
      <c r="AP101" s="22">
        <f t="shared" si="23"/>
        <v>13878643</v>
      </c>
      <c r="AQ101" s="48">
        <v>42500</v>
      </c>
      <c r="AR101" s="48">
        <v>167500</v>
      </c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>
        <f t="shared" si="21"/>
        <v>0</v>
      </c>
      <c r="BI101" s="4"/>
      <c r="BJ101" s="49"/>
      <c r="BK101" s="4"/>
      <c r="BL101" s="3"/>
    </row>
    <row r="102" spans="1:64" ht="17.25" customHeight="1">
      <c r="A102" s="6" t="s">
        <v>229</v>
      </c>
      <c r="B102" s="6" t="s">
        <v>822</v>
      </c>
      <c r="C102" s="6" t="s">
        <v>1232</v>
      </c>
      <c r="D102" s="14">
        <v>288688000</v>
      </c>
      <c r="E102" s="14">
        <v>496838900</v>
      </c>
      <c r="F102" s="15">
        <f t="shared" si="12"/>
        <v>785526900</v>
      </c>
      <c r="G102" s="16"/>
      <c r="H102" s="16">
        <f t="shared" si="13"/>
        <v>785526900</v>
      </c>
      <c r="I102" s="17">
        <v>1473969</v>
      </c>
      <c r="J102" s="15">
        <f t="shared" si="22"/>
        <v>787000869</v>
      </c>
      <c r="K102" s="18">
        <v>1.835</v>
      </c>
      <c r="L102" s="19">
        <v>105.28</v>
      </c>
      <c r="M102" s="20"/>
      <c r="N102" s="17"/>
      <c r="O102" s="21">
        <v>-37484696</v>
      </c>
      <c r="P102" s="15">
        <f t="shared" si="15"/>
        <v>749516173</v>
      </c>
      <c r="Q102" s="22">
        <v>2322839.21</v>
      </c>
      <c r="R102" s="23"/>
      <c r="S102" s="24">
        <v>-8907.58</v>
      </c>
      <c r="T102" s="25">
        <f t="shared" si="16"/>
        <v>2313931.63</v>
      </c>
      <c r="U102" s="4"/>
      <c r="V102" s="26">
        <f t="shared" si="17"/>
        <v>2313931.63</v>
      </c>
      <c r="W102" s="27">
        <v>219397.85</v>
      </c>
      <c r="X102" s="27"/>
      <c r="Y102" s="28">
        <v>299447.73</v>
      </c>
      <c r="Z102" s="23">
        <v>7326264</v>
      </c>
      <c r="AA102" s="23">
        <v>3949832.33</v>
      </c>
      <c r="AB102" s="23"/>
      <c r="AC102" s="23">
        <v>325902</v>
      </c>
      <c r="AD102" s="23"/>
      <c r="AE102" s="29">
        <f t="shared" si="18"/>
        <v>14434775.540000001</v>
      </c>
      <c r="AF102" s="30">
        <v>3068900</v>
      </c>
      <c r="AG102" s="30">
        <v>1710900</v>
      </c>
      <c r="AH102" s="30">
        <v>7287900</v>
      </c>
      <c r="AI102" s="30">
        <v>7616300</v>
      </c>
      <c r="AJ102" s="30">
        <v>561400</v>
      </c>
      <c r="AK102" s="30">
        <v>201262800</v>
      </c>
      <c r="AL102" s="31">
        <f t="shared" si="19"/>
        <v>221508200</v>
      </c>
      <c r="AM102" s="48">
        <v>2513000</v>
      </c>
      <c r="AN102" s="48">
        <v>1248064</v>
      </c>
      <c r="AO102" s="48">
        <v>270000</v>
      </c>
      <c r="AP102" s="22">
        <f t="shared" si="23"/>
        <v>4031064</v>
      </c>
      <c r="AQ102" s="48">
        <v>3500</v>
      </c>
      <c r="AR102" s="48">
        <v>31250</v>
      </c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>
        <f t="shared" si="21"/>
        <v>0</v>
      </c>
      <c r="BI102" s="4"/>
      <c r="BJ102" s="49"/>
      <c r="BK102" s="4"/>
      <c r="BL102" s="3"/>
    </row>
    <row r="103" spans="1:64" ht="17.25" customHeight="1">
      <c r="A103" s="6" t="s">
        <v>230</v>
      </c>
      <c r="B103" s="6" t="s">
        <v>823</v>
      </c>
      <c r="C103" s="6" t="s">
        <v>1232</v>
      </c>
      <c r="D103" s="14">
        <v>760720900</v>
      </c>
      <c r="E103" s="14">
        <v>1216424100</v>
      </c>
      <c r="F103" s="15">
        <f t="shared" si="12"/>
        <v>1977145000</v>
      </c>
      <c r="G103" s="16"/>
      <c r="H103" s="16">
        <f t="shared" si="13"/>
        <v>1977145000</v>
      </c>
      <c r="I103" s="17">
        <v>4411918</v>
      </c>
      <c r="J103" s="15">
        <f t="shared" si="22"/>
        <v>1981556918</v>
      </c>
      <c r="K103" s="18">
        <v>2.295</v>
      </c>
      <c r="L103" s="19">
        <v>98.5</v>
      </c>
      <c r="M103" s="20"/>
      <c r="N103" s="17"/>
      <c r="O103" s="21">
        <v>43527600</v>
      </c>
      <c r="P103" s="15">
        <f t="shared" si="15"/>
        <v>2025084518</v>
      </c>
      <c r="Q103" s="22">
        <v>6275976.29</v>
      </c>
      <c r="R103" s="23"/>
      <c r="S103" s="24">
        <v>-1416.36</v>
      </c>
      <c r="T103" s="25">
        <f t="shared" si="16"/>
        <v>6274559.93</v>
      </c>
      <c r="U103" s="4"/>
      <c r="V103" s="26">
        <f t="shared" si="17"/>
        <v>6274559.93</v>
      </c>
      <c r="W103" s="27">
        <v>594988.06</v>
      </c>
      <c r="X103" s="27"/>
      <c r="Y103" s="28">
        <v>812078.82</v>
      </c>
      <c r="Z103" s="23">
        <v>29579010</v>
      </c>
      <c r="AA103" s="23"/>
      <c r="AB103" s="23"/>
      <c r="AC103" s="23">
        <v>7864923.29</v>
      </c>
      <c r="AD103" s="23">
        <v>336864.68</v>
      </c>
      <c r="AE103" s="29">
        <f t="shared" si="18"/>
        <v>45462424.78</v>
      </c>
      <c r="AF103" s="30">
        <v>46787100</v>
      </c>
      <c r="AG103" s="30">
        <v>4486800</v>
      </c>
      <c r="AH103" s="30">
        <v>23844100</v>
      </c>
      <c r="AI103" s="30">
        <v>21366600</v>
      </c>
      <c r="AJ103" s="30">
        <v>7024600</v>
      </c>
      <c r="AK103" s="30">
        <v>35453000</v>
      </c>
      <c r="AL103" s="31">
        <f t="shared" si="19"/>
        <v>138962200</v>
      </c>
      <c r="AM103" s="48">
        <v>1318000</v>
      </c>
      <c r="AN103" s="48">
        <v>7257519.57</v>
      </c>
      <c r="AO103" s="48">
        <v>1750.12</v>
      </c>
      <c r="AP103" s="22">
        <f t="shared" si="23"/>
        <v>8577269.69</v>
      </c>
      <c r="AQ103" s="48">
        <v>49250</v>
      </c>
      <c r="AR103" s="48">
        <v>244000</v>
      </c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>
        <f t="shared" si="21"/>
        <v>0</v>
      </c>
      <c r="BI103" s="4"/>
      <c r="BJ103" s="49"/>
      <c r="BK103" s="4"/>
      <c r="BL103" s="3"/>
    </row>
    <row r="104" spans="1:64" ht="17.25" customHeight="1">
      <c r="A104" s="6" t="s">
        <v>231</v>
      </c>
      <c r="B104" s="6" t="s">
        <v>824</v>
      </c>
      <c r="C104" s="6" t="s">
        <v>1232</v>
      </c>
      <c r="D104" s="14">
        <v>180103200</v>
      </c>
      <c r="E104" s="14">
        <v>324395100</v>
      </c>
      <c r="F104" s="15">
        <f t="shared" si="12"/>
        <v>504498300</v>
      </c>
      <c r="G104" s="16"/>
      <c r="H104" s="16">
        <f t="shared" si="13"/>
        <v>504498300</v>
      </c>
      <c r="I104" s="17">
        <v>573514</v>
      </c>
      <c r="J104" s="15">
        <f t="shared" si="22"/>
        <v>505071814</v>
      </c>
      <c r="K104" s="18">
        <v>2.167</v>
      </c>
      <c r="L104" s="19">
        <v>101.9</v>
      </c>
      <c r="M104" s="20"/>
      <c r="N104" s="17"/>
      <c r="O104" s="21">
        <v>-1895754</v>
      </c>
      <c r="P104" s="15">
        <f t="shared" si="15"/>
        <v>503176060</v>
      </c>
      <c r="Q104" s="22">
        <v>1559402.09</v>
      </c>
      <c r="R104" s="23"/>
      <c r="S104" s="24">
        <v>-2370.1</v>
      </c>
      <c r="T104" s="25">
        <f t="shared" si="16"/>
        <v>1557031.99</v>
      </c>
      <c r="U104" s="4"/>
      <c r="V104" s="26">
        <f t="shared" si="17"/>
        <v>1557031.99</v>
      </c>
      <c r="W104" s="27">
        <v>147642.46</v>
      </c>
      <c r="X104" s="27"/>
      <c r="Y104" s="28">
        <v>201518.38</v>
      </c>
      <c r="Z104" s="23">
        <v>5807946</v>
      </c>
      <c r="AA104" s="23"/>
      <c r="AB104" s="23"/>
      <c r="AC104" s="23">
        <v>3125925.39</v>
      </c>
      <c r="AD104" s="23">
        <v>101090.72</v>
      </c>
      <c r="AE104" s="29">
        <f t="shared" si="18"/>
        <v>10941154.940000001</v>
      </c>
      <c r="AF104" s="30">
        <v>12110000</v>
      </c>
      <c r="AG104" s="30"/>
      <c r="AH104" s="30">
        <v>10330500</v>
      </c>
      <c r="AI104" s="30">
        <v>2277900</v>
      </c>
      <c r="AJ104" s="30"/>
      <c r="AK104" s="30">
        <v>15477800</v>
      </c>
      <c r="AL104" s="31">
        <f t="shared" si="19"/>
        <v>40196200</v>
      </c>
      <c r="AM104" s="48">
        <v>715000</v>
      </c>
      <c r="AN104" s="48">
        <v>1042888.08</v>
      </c>
      <c r="AO104" s="48">
        <v>250000</v>
      </c>
      <c r="AP104" s="22">
        <f t="shared" si="23"/>
        <v>2007888.08</v>
      </c>
      <c r="AQ104" s="48">
        <v>13500</v>
      </c>
      <c r="AR104" s="48">
        <v>63000</v>
      </c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>
        <f t="shared" si="21"/>
        <v>0</v>
      </c>
      <c r="BI104" s="4"/>
      <c r="BJ104" s="49"/>
      <c r="BK104" s="4"/>
      <c r="BL104" s="3"/>
    </row>
    <row r="105" spans="1:64" ht="17.25" customHeight="1">
      <c r="A105" s="6" t="s">
        <v>232</v>
      </c>
      <c r="B105" s="6" t="s">
        <v>825</v>
      </c>
      <c r="C105" s="6" t="s">
        <v>1232</v>
      </c>
      <c r="D105" s="14">
        <v>367148200</v>
      </c>
      <c r="E105" s="14">
        <v>1197305200</v>
      </c>
      <c r="F105" s="15">
        <f t="shared" si="12"/>
        <v>1564453400</v>
      </c>
      <c r="G105" s="16"/>
      <c r="H105" s="16">
        <f t="shared" si="13"/>
        <v>1564453400</v>
      </c>
      <c r="I105" s="17">
        <v>2217978</v>
      </c>
      <c r="J105" s="15">
        <f t="shared" si="22"/>
        <v>1566671378</v>
      </c>
      <c r="K105" s="18">
        <v>2.7969999999999997</v>
      </c>
      <c r="L105" s="19">
        <v>85.16</v>
      </c>
      <c r="M105" s="20"/>
      <c r="N105" s="17"/>
      <c r="O105" s="21">
        <v>280946641</v>
      </c>
      <c r="P105" s="15">
        <f t="shared" si="15"/>
        <v>1847618019</v>
      </c>
      <c r="Q105" s="22">
        <v>5725986.63</v>
      </c>
      <c r="R105" s="23"/>
      <c r="S105" s="24">
        <v>-3201.62</v>
      </c>
      <c r="T105" s="25">
        <f t="shared" si="16"/>
        <v>5722785.01</v>
      </c>
      <c r="U105" s="4"/>
      <c r="V105" s="26">
        <f t="shared" si="17"/>
        <v>5722785.01</v>
      </c>
      <c r="W105" s="27">
        <v>542664.18</v>
      </c>
      <c r="X105" s="27"/>
      <c r="Y105" s="28">
        <v>740659.55</v>
      </c>
      <c r="Z105" s="23">
        <v>26000114</v>
      </c>
      <c r="AA105" s="23"/>
      <c r="AB105" s="23"/>
      <c r="AC105" s="23">
        <v>10483417.67</v>
      </c>
      <c r="AD105" s="23">
        <v>325000</v>
      </c>
      <c r="AE105" s="29">
        <f t="shared" si="18"/>
        <v>43814640.41</v>
      </c>
      <c r="AF105" s="30">
        <v>30178700</v>
      </c>
      <c r="AG105" s="30">
        <v>10858100</v>
      </c>
      <c r="AH105" s="30">
        <v>30929900</v>
      </c>
      <c r="AI105" s="30">
        <v>9488100</v>
      </c>
      <c r="AJ105" s="30">
        <v>127500</v>
      </c>
      <c r="AK105" s="30">
        <v>12905700</v>
      </c>
      <c r="AL105" s="31">
        <f t="shared" si="19"/>
        <v>94488000</v>
      </c>
      <c r="AM105" s="48">
        <v>2480000</v>
      </c>
      <c r="AN105" s="48">
        <v>2145410.79</v>
      </c>
      <c r="AO105" s="48">
        <v>375000</v>
      </c>
      <c r="AP105" s="22">
        <f t="shared" si="23"/>
        <v>5000410.79</v>
      </c>
      <c r="AQ105" s="48">
        <v>35000</v>
      </c>
      <c r="AR105" s="48">
        <v>165750</v>
      </c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>
        <f t="shared" si="21"/>
        <v>0</v>
      </c>
      <c r="BI105" s="4"/>
      <c r="BJ105" s="49"/>
      <c r="BK105" s="4"/>
      <c r="BL105" s="3"/>
    </row>
    <row r="106" spans="1:64" ht="17.25" customHeight="1">
      <c r="A106" s="6" t="s">
        <v>233</v>
      </c>
      <c r="B106" s="6" t="s">
        <v>826</v>
      </c>
      <c r="C106" s="6" t="s">
        <v>1232</v>
      </c>
      <c r="D106" s="14">
        <v>154113660</v>
      </c>
      <c r="E106" s="14">
        <v>366895100</v>
      </c>
      <c r="F106" s="15">
        <f t="shared" si="12"/>
        <v>521008760</v>
      </c>
      <c r="G106" s="16"/>
      <c r="H106" s="16">
        <f t="shared" si="13"/>
        <v>521008760</v>
      </c>
      <c r="I106" s="17">
        <v>778297</v>
      </c>
      <c r="J106" s="15">
        <f t="shared" si="22"/>
        <v>521787057</v>
      </c>
      <c r="K106" s="18">
        <v>2.3369999999999997</v>
      </c>
      <c r="L106" s="19">
        <v>101.38</v>
      </c>
      <c r="M106" s="20"/>
      <c r="N106" s="17"/>
      <c r="O106" s="21">
        <v>-6321803</v>
      </c>
      <c r="P106" s="15">
        <f t="shared" si="15"/>
        <v>515465254</v>
      </c>
      <c r="Q106" s="22">
        <v>1597487.75</v>
      </c>
      <c r="R106" s="23"/>
      <c r="S106" s="24">
        <v>-17611.21</v>
      </c>
      <c r="T106" s="25">
        <f t="shared" si="16"/>
        <v>1579876.54</v>
      </c>
      <c r="U106" s="4"/>
      <c r="V106" s="26">
        <f t="shared" si="17"/>
        <v>1579876.54</v>
      </c>
      <c r="W106" s="27">
        <v>149829.32</v>
      </c>
      <c r="X106" s="27"/>
      <c r="Y106" s="28">
        <v>204623.68</v>
      </c>
      <c r="Z106" s="23">
        <v>4777879</v>
      </c>
      <c r="AA106" s="23">
        <v>1941607.57</v>
      </c>
      <c r="AB106" s="23"/>
      <c r="AC106" s="23">
        <v>3342393</v>
      </c>
      <c r="AD106" s="23">
        <v>193061</v>
      </c>
      <c r="AE106" s="29">
        <f t="shared" si="18"/>
        <v>12189270.11</v>
      </c>
      <c r="AF106" s="30">
        <v>35455700</v>
      </c>
      <c r="AG106" s="30"/>
      <c r="AH106" s="30">
        <v>19096500</v>
      </c>
      <c r="AI106" s="30">
        <v>4507200</v>
      </c>
      <c r="AJ106" s="30"/>
      <c r="AK106" s="30">
        <v>14753800</v>
      </c>
      <c r="AL106" s="31">
        <f t="shared" si="19"/>
        <v>73813200</v>
      </c>
      <c r="AM106" s="48">
        <v>231000</v>
      </c>
      <c r="AN106" s="48">
        <v>838337</v>
      </c>
      <c r="AO106" s="48">
        <v>14912</v>
      </c>
      <c r="AP106" s="22">
        <f t="shared" si="23"/>
        <v>1084249</v>
      </c>
      <c r="AQ106" s="48">
        <v>4750</v>
      </c>
      <c r="AR106" s="48">
        <v>56500</v>
      </c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>
        <f t="shared" si="21"/>
        <v>0</v>
      </c>
      <c r="BI106" s="4"/>
      <c r="BJ106" s="49"/>
      <c r="BK106" s="4"/>
      <c r="BL106" s="3"/>
    </row>
    <row r="107" spans="1:64" ht="17.25" customHeight="1">
      <c r="A107" s="6" t="s">
        <v>234</v>
      </c>
      <c r="B107" s="6" t="s">
        <v>827</v>
      </c>
      <c r="C107" s="6" t="s">
        <v>1232</v>
      </c>
      <c r="D107" s="14">
        <v>73212200</v>
      </c>
      <c r="E107" s="14">
        <v>234164200</v>
      </c>
      <c r="F107" s="15">
        <f t="shared" si="12"/>
        <v>307376400</v>
      </c>
      <c r="G107" s="16">
        <v>111600</v>
      </c>
      <c r="H107" s="16">
        <f t="shared" si="13"/>
        <v>307264800</v>
      </c>
      <c r="I107" s="17">
        <v>412610</v>
      </c>
      <c r="J107" s="15">
        <f t="shared" si="22"/>
        <v>307677410</v>
      </c>
      <c r="K107" s="18">
        <v>4.541</v>
      </c>
      <c r="L107" s="19">
        <v>48.55</v>
      </c>
      <c r="M107" s="20"/>
      <c r="N107" s="17"/>
      <c r="O107" s="21">
        <v>330559792</v>
      </c>
      <c r="P107" s="15">
        <f t="shared" si="15"/>
        <v>638237202</v>
      </c>
      <c r="Q107" s="22">
        <v>1977972.53</v>
      </c>
      <c r="R107" s="23"/>
      <c r="S107" s="24">
        <v>-1569.04</v>
      </c>
      <c r="T107" s="25">
        <f t="shared" si="16"/>
        <v>1976403.49</v>
      </c>
      <c r="U107" s="4"/>
      <c r="V107" s="26">
        <f t="shared" si="17"/>
        <v>1976403.49</v>
      </c>
      <c r="W107" s="27">
        <v>187413.53</v>
      </c>
      <c r="X107" s="27"/>
      <c r="Y107" s="28">
        <v>255793.92</v>
      </c>
      <c r="Z107" s="23">
        <v>7875662.5</v>
      </c>
      <c r="AA107" s="23"/>
      <c r="AB107" s="23"/>
      <c r="AC107" s="23">
        <v>3644853</v>
      </c>
      <c r="AD107" s="23">
        <v>30767</v>
      </c>
      <c r="AE107" s="29">
        <f t="shared" si="18"/>
        <v>13970893.44</v>
      </c>
      <c r="AF107" s="30">
        <v>3605900</v>
      </c>
      <c r="AG107" s="30"/>
      <c r="AH107" s="30">
        <v>3974400</v>
      </c>
      <c r="AI107" s="30">
        <v>4959500</v>
      </c>
      <c r="AJ107" s="30">
        <v>1705300</v>
      </c>
      <c r="AK107" s="30">
        <v>29317900</v>
      </c>
      <c r="AL107" s="31">
        <f t="shared" si="19"/>
        <v>43563000</v>
      </c>
      <c r="AM107" s="48">
        <v>662346</v>
      </c>
      <c r="AN107" s="48">
        <v>1167376</v>
      </c>
      <c r="AO107" s="48">
        <v>250000</v>
      </c>
      <c r="AP107" s="22">
        <f t="shared" si="23"/>
        <v>2079722</v>
      </c>
      <c r="AQ107" s="48">
        <v>27000</v>
      </c>
      <c r="AR107" s="48">
        <v>102500</v>
      </c>
      <c r="AS107" s="30"/>
      <c r="AT107" s="30"/>
      <c r="AU107" s="30"/>
      <c r="AV107" s="30"/>
      <c r="AW107" s="30"/>
      <c r="AX107" s="30"/>
      <c r="AY107" s="30"/>
      <c r="AZ107" s="30"/>
      <c r="BA107" s="30"/>
      <c r="BB107" s="30">
        <v>111600</v>
      </c>
      <c r="BC107" s="30"/>
      <c r="BD107" s="30"/>
      <c r="BE107" s="30"/>
      <c r="BF107" s="30"/>
      <c r="BG107" s="30"/>
      <c r="BH107" s="30">
        <f t="shared" si="21"/>
        <v>111600</v>
      </c>
      <c r="BI107" s="4"/>
      <c r="BJ107" s="49"/>
      <c r="BK107" s="4"/>
      <c r="BL107" s="3"/>
    </row>
    <row r="108" spans="1:64" ht="17.25" customHeight="1">
      <c r="A108" s="6" t="s">
        <v>235</v>
      </c>
      <c r="B108" s="6" t="s">
        <v>828</v>
      </c>
      <c r="C108" s="6" t="s">
        <v>1232</v>
      </c>
      <c r="D108" s="14">
        <v>1894316800</v>
      </c>
      <c r="E108" s="14">
        <v>3485676585</v>
      </c>
      <c r="F108" s="15">
        <f t="shared" si="12"/>
        <v>5379993385</v>
      </c>
      <c r="G108" s="16">
        <v>317400</v>
      </c>
      <c r="H108" s="16">
        <f t="shared" si="13"/>
        <v>5379675985</v>
      </c>
      <c r="I108" s="17">
        <v>20439291</v>
      </c>
      <c r="J108" s="15">
        <f t="shared" si="22"/>
        <v>5400115276</v>
      </c>
      <c r="K108" s="18">
        <v>2.431</v>
      </c>
      <c r="L108" s="19">
        <v>93.49</v>
      </c>
      <c r="M108" s="20"/>
      <c r="N108" s="17"/>
      <c r="O108" s="21">
        <v>379205047</v>
      </c>
      <c r="P108" s="15">
        <f t="shared" si="15"/>
        <v>5779320323</v>
      </c>
      <c r="Q108" s="22">
        <v>17910796.8</v>
      </c>
      <c r="R108" s="23"/>
      <c r="S108" s="24">
        <v>-18247.06</v>
      </c>
      <c r="T108" s="25">
        <f t="shared" si="16"/>
        <v>17892549.740000002</v>
      </c>
      <c r="U108" s="4"/>
      <c r="V108" s="26">
        <f t="shared" si="17"/>
        <v>17892549.740000002</v>
      </c>
      <c r="W108" s="27">
        <v>1696635.37</v>
      </c>
      <c r="X108" s="27"/>
      <c r="Y108" s="28">
        <v>2315718.77</v>
      </c>
      <c r="Z108" s="23">
        <v>55227533.5</v>
      </c>
      <c r="AA108" s="23">
        <v>32315242.19</v>
      </c>
      <c r="AB108" s="23"/>
      <c r="AC108" s="23">
        <v>20176463</v>
      </c>
      <c r="AD108" s="23">
        <v>1620035</v>
      </c>
      <c r="AE108" s="29">
        <f t="shared" si="18"/>
        <v>131244177.57</v>
      </c>
      <c r="AF108" s="30">
        <v>181844400</v>
      </c>
      <c r="AG108" s="30">
        <v>6705000</v>
      </c>
      <c r="AH108" s="30">
        <v>124145400</v>
      </c>
      <c r="AI108" s="30">
        <v>124199600</v>
      </c>
      <c r="AJ108" s="30">
        <v>329200</v>
      </c>
      <c r="AK108" s="30">
        <v>29991700</v>
      </c>
      <c r="AL108" s="31">
        <f t="shared" si="19"/>
        <v>467215300</v>
      </c>
      <c r="AM108" s="48">
        <v>2634945</v>
      </c>
      <c r="AN108" s="48">
        <v>8565871</v>
      </c>
      <c r="AO108" s="48">
        <v>1600000</v>
      </c>
      <c r="AP108" s="22">
        <f t="shared" si="23"/>
        <v>12800816</v>
      </c>
      <c r="AQ108" s="48">
        <v>74250</v>
      </c>
      <c r="AR108" s="48">
        <v>302750</v>
      </c>
      <c r="AS108" s="30"/>
      <c r="AT108" s="30">
        <v>317400</v>
      </c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>
        <f t="shared" si="21"/>
        <v>317400</v>
      </c>
      <c r="BI108" s="4"/>
      <c r="BJ108" s="49"/>
      <c r="BK108" s="4"/>
      <c r="BL108" s="3"/>
    </row>
    <row r="109" spans="1:64" ht="17.25" customHeight="1">
      <c r="A109" s="6" t="s">
        <v>236</v>
      </c>
      <c r="B109" s="6" t="s">
        <v>829</v>
      </c>
      <c r="C109" s="6" t="s">
        <v>1232</v>
      </c>
      <c r="D109" s="14">
        <v>25388700</v>
      </c>
      <c r="E109" s="14">
        <v>31062400</v>
      </c>
      <c r="F109" s="15">
        <f t="shared" si="12"/>
        <v>56451100</v>
      </c>
      <c r="G109" s="16"/>
      <c r="H109" s="16">
        <f t="shared" si="13"/>
        <v>56451100</v>
      </c>
      <c r="I109" s="17">
        <v>59909</v>
      </c>
      <c r="J109" s="15">
        <f t="shared" si="22"/>
        <v>56511009</v>
      </c>
      <c r="K109" s="18">
        <v>2.502</v>
      </c>
      <c r="L109" s="19">
        <v>103.24</v>
      </c>
      <c r="M109" s="20"/>
      <c r="N109" s="17"/>
      <c r="O109" s="21">
        <v>802917</v>
      </c>
      <c r="P109" s="15">
        <f t="shared" si="15"/>
        <v>57313926</v>
      </c>
      <c r="Q109" s="22">
        <v>177622.63</v>
      </c>
      <c r="R109" s="23"/>
      <c r="S109" s="24">
        <v>-483.8</v>
      </c>
      <c r="T109" s="25">
        <f t="shared" si="16"/>
        <v>177138.83000000002</v>
      </c>
      <c r="U109" s="4"/>
      <c r="V109" s="26">
        <f t="shared" si="17"/>
        <v>177138.83000000002</v>
      </c>
      <c r="W109" s="27">
        <v>16797.34</v>
      </c>
      <c r="X109" s="27"/>
      <c r="Y109" s="28">
        <v>22925.86</v>
      </c>
      <c r="Z109" s="23"/>
      <c r="AA109" s="23">
        <v>812582.97</v>
      </c>
      <c r="AB109" s="23"/>
      <c r="AC109" s="23">
        <v>384303.43</v>
      </c>
      <c r="AD109" s="23"/>
      <c r="AE109" s="29">
        <f t="shared" si="18"/>
        <v>1413748.43</v>
      </c>
      <c r="AF109" s="30"/>
      <c r="AG109" s="30"/>
      <c r="AH109" s="30">
        <v>1732800</v>
      </c>
      <c r="AI109" s="30">
        <v>266700</v>
      </c>
      <c r="AJ109" s="30"/>
      <c r="AK109" s="30">
        <v>458600</v>
      </c>
      <c r="AL109" s="31">
        <f t="shared" si="19"/>
        <v>2458100</v>
      </c>
      <c r="AM109" s="48">
        <v>100000</v>
      </c>
      <c r="AN109" s="48">
        <v>191588.82</v>
      </c>
      <c r="AO109" s="48">
        <v>65000</v>
      </c>
      <c r="AP109" s="22">
        <f t="shared" si="23"/>
        <v>356588.82</v>
      </c>
      <c r="AQ109" s="48">
        <v>2000</v>
      </c>
      <c r="AR109" s="48">
        <v>4750</v>
      </c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>
        <f t="shared" si="21"/>
        <v>0</v>
      </c>
      <c r="BI109" s="4"/>
      <c r="BJ109" s="49"/>
      <c r="BK109" s="4"/>
      <c r="BL109" s="3"/>
    </row>
    <row r="110" spans="1:64" ht="17.25" customHeight="1">
      <c r="A110" s="6" t="s">
        <v>237</v>
      </c>
      <c r="B110" s="6" t="s">
        <v>830</v>
      </c>
      <c r="C110" s="6" t="s">
        <v>1232</v>
      </c>
      <c r="D110" s="14">
        <v>422144500</v>
      </c>
      <c r="E110" s="14">
        <v>870061500</v>
      </c>
      <c r="F110" s="15">
        <f t="shared" si="12"/>
        <v>1292206000</v>
      </c>
      <c r="G110" s="16">
        <v>81606000</v>
      </c>
      <c r="H110" s="16">
        <f t="shared" si="13"/>
        <v>1210600000</v>
      </c>
      <c r="I110" s="17">
        <v>3044900</v>
      </c>
      <c r="J110" s="15">
        <f t="shared" si="22"/>
        <v>1213644900</v>
      </c>
      <c r="K110" s="18">
        <v>2.106</v>
      </c>
      <c r="L110" s="19">
        <v>92.89</v>
      </c>
      <c r="M110" s="20"/>
      <c r="N110" s="17"/>
      <c r="O110" s="21">
        <v>113984831</v>
      </c>
      <c r="P110" s="15">
        <f t="shared" si="15"/>
        <v>1327629731</v>
      </c>
      <c r="Q110" s="22">
        <v>4114481.46</v>
      </c>
      <c r="R110" s="23"/>
      <c r="S110" s="24">
        <v>-8969.64</v>
      </c>
      <c r="T110" s="25">
        <f t="shared" si="16"/>
        <v>4105511.82</v>
      </c>
      <c r="U110" s="4"/>
      <c r="V110" s="26">
        <f t="shared" si="17"/>
        <v>4105511.82</v>
      </c>
      <c r="W110" s="27">
        <v>389302.77</v>
      </c>
      <c r="X110" s="27"/>
      <c r="Y110" s="28">
        <v>531359.84</v>
      </c>
      <c r="Z110" s="23">
        <v>16200587</v>
      </c>
      <c r="AA110" s="23"/>
      <c r="AB110" s="23"/>
      <c r="AC110" s="23">
        <v>4208437</v>
      </c>
      <c r="AD110" s="23">
        <v>121364</v>
      </c>
      <c r="AE110" s="29">
        <f t="shared" si="18"/>
        <v>25556562.43</v>
      </c>
      <c r="AF110" s="30">
        <v>29143500</v>
      </c>
      <c r="AG110" s="30">
        <v>15856900</v>
      </c>
      <c r="AH110" s="30">
        <v>39956100</v>
      </c>
      <c r="AI110" s="30">
        <v>45699700</v>
      </c>
      <c r="AJ110" s="30">
        <v>646000</v>
      </c>
      <c r="AK110" s="30">
        <v>55064200</v>
      </c>
      <c r="AL110" s="31">
        <f t="shared" si="19"/>
        <v>186366400</v>
      </c>
      <c r="AM110" s="48">
        <v>1250000</v>
      </c>
      <c r="AN110" s="48">
        <v>3751081</v>
      </c>
      <c r="AO110" s="48">
        <v>677000</v>
      </c>
      <c r="AP110" s="22">
        <f t="shared" si="23"/>
        <v>5678081</v>
      </c>
      <c r="AQ110" s="48">
        <v>39500</v>
      </c>
      <c r="AR110" s="48">
        <v>124000</v>
      </c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>
        <v>81606000</v>
      </c>
      <c r="BH110" s="30">
        <f t="shared" si="21"/>
        <v>81606000</v>
      </c>
      <c r="BI110" s="4"/>
      <c r="BJ110" s="49"/>
      <c r="BK110" s="4"/>
      <c r="BL110" s="3"/>
    </row>
    <row r="111" spans="1:64" ht="17.25" customHeight="1">
      <c r="A111" s="6" t="s">
        <v>238</v>
      </c>
      <c r="B111" s="6" t="s">
        <v>831</v>
      </c>
      <c r="C111" s="6" t="s">
        <v>1232</v>
      </c>
      <c r="D111" s="14">
        <v>93024300</v>
      </c>
      <c r="E111" s="14">
        <v>347755833</v>
      </c>
      <c r="F111" s="15">
        <f t="shared" si="12"/>
        <v>440780133</v>
      </c>
      <c r="G111" s="16">
        <v>715400</v>
      </c>
      <c r="H111" s="16">
        <f t="shared" si="13"/>
        <v>440064733</v>
      </c>
      <c r="I111" s="17">
        <v>935159</v>
      </c>
      <c r="J111" s="15">
        <f t="shared" si="22"/>
        <v>440999892</v>
      </c>
      <c r="K111" s="18">
        <v>3.4859999999999998</v>
      </c>
      <c r="L111" s="19">
        <v>49.99</v>
      </c>
      <c r="M111" s="20"/>
      <c r="N111" s="17"/>
      <c r="O111" s="21">
        <v>443588582</v>
      </c>
      <c r="P111" s="15">
        <f t="shared" si="15"/>
        <v>884588474</v>
      </c>
      <c r="Q111" s="22">
        <v>2741444.24</v>
      </c>
      <c r="R111" s="23"/>
      <c r="S111" s="24">
        <v>-4642.16</v>
      </c>
      <c r="T111" s="25">
        <f t="shared" si="16"/>
        <v>2736802.08</v>
      </c>
      <c r="U111" s="4"/>
      <c r="V111" s="26">
        <f t="shared" si="17"/>
        <v>2736802.08</v>
      </c>
      <c r="W111" s="27">
        <v>259516.77</v>
      </c>
      <c r="X111" s="27"/>
      <c r="Y111" s="28">
        <v>354202.89</v>
      </c>
      <c r="Z111" s="23">
        <v>7535305</v>
      </c>
      <c r="AA111" s="23">
        <v>2312010.67</v>
      </c>
      <c r="AB111" s="23"/>
      <c r="AC111" s="23">
        <v>2040792.24</v>
      </c>
      <c r="AD111" s="23">
        <v>132290</v>
      </c>
      <c r="AE111" s="29">
        <f t="shared" si="18"/>
        <v>15370919.65</v>
      </c>
      <c r="AF111" s="30">
        <v>1885600</v>
      </c>
      <c r="AG111" s="30">
        <v>225500</v>
      </c>
      <c r="AH111" s="30">
        <v>6617000</v>
      </c>
      <c r="AI111" s="30">
        <v>3398800</v>
      </c>
      <c r="AJ111" s="30">
        <v>845000</v>
      </c>
      <c r="AK111" s="30">
        <v>2641600</v>
      </c>
      <c r="AL111" s="31">
        <f t="shared" si="19"/>
        <v>15613500</v>
      </c>
      <c r="AM111" s="48">
        <v>1990200</v>
      </c>
      <c r="AN111" s="48">
        <v>990679.98</v>
      </c>
      <c r="AO111" s="48">
        <v>115000</v>
      </c>
      <c r="AP111" s="22">
        <f t="shared" si="23"/>
        <v>3095879.98</v>
      </c>
      <c r="AQ111" s="48">
        <v>23000</v>
      </c>
      <c r="AR111" s="48">
        <v>70500</v>
      </c>
      <c r="AS111" s="30"/>
      <c r="AT111" s="30"/>
      <c r="AU111" s="30"/>
      <c r="AV111" s="30"/>
      <c r="AW111" s="30"/>
      <c r="AX111" s="30"/>
      <c r="AY111" s="30"/>
      <c r="AZ111" s="30"/>
      <c r="BA111" s="30"/>
      <c r="BB111" s="30">
        <v>715400</v>
      </c>
      <c r="BC111" s="30"/>
      <c r="BD111" s="30"/>
      <c r="BE111" s="30"/>
      <c r="BF111" s="30"/>
      <c r="BG111" s="30"/>
      <c r="BH111" s="30">
        <f t="shared" si="21"/>
        <v>715400</v>
      </c>
      <c r="BI111" s="4"/>
      <c r="BJ111" s="49"/>
      <c r="BK111" s="4"/>
      <c r="BL111" s="3"/>
    </row>
    <row r="112" spans="1:64" ht="17.25" customHeight="1">
      <c r="A112" s="6" t="s">
        <v>239</v>
      </c>
      <c r="B112" s="6" t="s">
        <v>832</v>
      </c>
      <c r="C112" s="6" t="s">
        <v>1232</v>
      </c>
      <c r="D112" s="14">
        <v>385374300</v>
      </c>
      <c r="E112" s="14">
        <v>1066107900</v>
      </c>
      <c r="F112" s="15">
        <f t="shared" si="12"/>
        <v>1451482200</v>
      </c>
      <c r="G112" s="16">
        <v>4791800</v>
      </c>
      <c r="H112" s="16">
        <f t="shared" si="13"/>
        <v>1446690400</v>
      </c>
      <c r="I112" s="17">
        <v>2285933</v>
      </c>
      <c r="J112" s="15">
        <f t="shared" si="22"/>
        <v>1448976333</v>
      </c>
      <c r="K112" s="18">
        <v>2.041</v>
      </c>
      <c r="L112" s="19">
        <v>95.47</v>
      </c>
      <c r="M112" s="20"/>
      <c r="N112" s="17"/>
      <c r="O112" s="21">
        <v>74503908</v>
      </c>
      <c r="P112" s="15">
        <f t="shared" si="15"/>
        <v>1523480241</v>
      </c>
      <c r="Q112" s="22">
        <v>4721445.34</v>
      </c>
      <c r="R112" s="23"/>
      <c r="S112" s="24">
        <v>-7282.31</v>
      </c>
      <c r="T112" s="25">
        <f t="shared" si="16"/>
        <v>4714163.03</v>
      </c>
      <c r="U112" s="4"/>
      <c r="V112" s="26">
        <f t="shared" si="17"/>
        <v>4714163.03</v>
      </c>
      <c r="W112" s="27">
        <v>447021.6</v>
      </c>
      <c r="X112" s="27"/>
      <c r="Y112" s="28">
        <v>610115.93</v>
      </c>
      <c r="Z112" s="23">
        <v>13711091</v>
      </c>
      <c r="AA112" s="23">
        <v>5131459.97</v>
      </c>
      <c r="AB112" s="23"/>
      <c r="AC112" s="23">
        <v>4805842</v>
      </c>
      <c r="AD112" s="23">
        <v>144669</v>
      </c>
      <c r="AE112" s="29">
        <f t="shared" si="18"/>
        <v>29564362.529999997</v>
      </c>
      <c r="AF112" s="30">
        <v>14710400</v>
      </c>
      <c r="AG112" s="30">
        <v>943800</v>
      </c>
      <c r="AH112" s="30">
        <v>40997100</v>
      </c>
      <c r="AI112" s="30">
        <v>27117000</v>
      </c>
      <c r="AJ112" s="30">
        <v>733600</v>
      </c>
      <c r="AK112" s="30">
        <v>17164463</v>
      </c>
      <c r="AL112" s="31">
        <f t="shared" si="19"/>
        <v>101666363</v>
      </c>
      <c r="AM112" s="48">
        <v>1600000</v>
      </c>
      <c r="AN112" s="48">
        <v>2697668</v>
      </c>
      <c r="AO112" s="48">
        <v>457100</v>
      </c>
      <c r="AP112" s="22">
        <f t="shared" si="23"/>
        <v>4754768</v>
      </c>
      <c r="AQ112" s="48">
        <v>17000</v>
      </c>
      <c r="AR112" s="48">
        <v>93250</v>
      </c>
      <c r="AS112" s="30"/>
      <c r="AT112" s="30">
        <v>1800000</v>
      </c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>
        <v>2991800</v>
      </c>
      <c r="BH112" s="30">
        <f t="shared" si="21"/>
        <v>4791800</v>
      </c>
      <c r="BI112" s="4"/>
      <c r="BJ112" s="49"/>
      <c r="BK112" s="4"/>
      <c r="BL112" s="3"/>
    </row>
    <row r="113" spans="1:64" ht="17.25" customHeight="1">
      <c r="A113" s="6" t="s">
        <v>240</v>
      </c>
      <c r="B113" s="6" t="s">
        <v>833</v>
      </c>
      <c r="C113" s="6" t="s">
        <v>1232</v>
      </c>
      <c r="D113" s="14">
        <v>505235000</v>
      </c>
      <c r="E113" s="14">
        <v>810221500</v>
      </c>
      <c r="F113" s="15">
        <f t="shared" si="12"/>
        <v>1315456500</v>
      </c>
      <c r="G113" s="16"/>
      <c r="H113" s="16">
        <f t="shared" si="13"/>
        <v>1315456500</v>
      </c>
      <c r="I113" s="17">
        <v>2453660</v>
      </c>
      <c r="J113" s="15">
        <f t="shared" si="22"/>
        <v>1317910160</v>
      </c>
      <c r="K113" s="18">
        <v>1.9389999999999998</v>
      </c>
      <c r="L113" s="19">
        <v>98.01</v>
      </c>
      <c r="M113" s="20"/>
      <c r="N113" s="17"/>
      <c r="O113" s="21">
        <v>28361978</v>
      </c>
      <c r="P113" s="15">
        <f t="shared" si="15"/>
        <v>1346272138</v>
      </c>
      <c r="Q113" s="22">
        <v>4172256.49</v>
      </c>
      <c r="R113" s="23"/>
      <c r="S113" s="24">
        <v>-1344.46</v>
      </c>
      <c r="T113" s="25">
        <f t="shared" si="16"/>
        <v>4170912.0300000003</v>
      </c>
      <c r="U113" s="4"/>
      <c r="V113" s="26">
        <f t="shared" si="17"/>
        <v>4170912.0300000003</v>
      </c>
      <c r="W113" s="27">
        <v>395510.32</v>
      </c>
      <c r="X113" s="27"/>
      <c r="Y113" s="28">
        <v>539815.88</v>
      </c>
      <c r="Z113" s="23">
        <v>9059447</v>
      </c>
      <c r="AA113" s="23">
        <v>8388376.02</v>
      </c>
      <c r="AB113" s="23"/>
      <c r="AC113" s="23">
        <v>2991501.56</v>
      </c>
      <c r="AD113" s="23"/>
      <c r="AE113" s="29">
        <f t="shared" si="18"/>
        <v>25545562.81</v>
      </c>
      <c r="AF113" s="30">
        <v>65233800</v>
      </c>
      <c r="AG113" s="30"/>
      <c r="AH113" s="30">
        <v>42133800</v>
      </c>
      <c r="AI113" s="30">
        <v>3403300</v>
      </c>
      <c r="AJ113" s="30">
        <v>599600</v>
      </c>
      <c r="AK113" s="30">
        <v>7520000</v>
      </c>
      <c r="AL113" s="31">
        <f t="shared" si="19"/>
        <v>118890500</v>
      </c>
      <c r="AM113" s="48">
        <v>1925000</v>
      </c>
      <c r="AN113" s="48">
        <v>1775297.57</v>
      </c>
      <c r="AO113" s="48">
        <v>290000</v>
      </c>
      <c r="AP113" s="22">
        <f t="shared" si="23"/>
        <v>3990297.5700000003</v>
      </c>
      <c r="AQ113" s="48">
        <v>25000</v>
      </c>
      <c r="AR113" s="48">
        <v>183000</v>
      </c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>
        <f t="shared" si="21"/>
        <v>0</v>
      </c>
      <c r="BI113" s="4"/>
      <c r="BJ113" s="49"/>
      <c r="BK113" s="4"/>
      <c r="BL113" s="3"/>
    </row>
    <row r="114" spans="1:64" ht="17.25" customHeight="1">
      <c r="A114" s="6" t="s">
        <v>241</v>
      </c>
      <c r="B114" s="6" t="s">
        <v>834</v>
      </c>
      <c r="C114" s="6" t="s">
        <v>1232</v>
      </c>
      <c r="D114" s="14">
        <v>584200700</v>
      </c>
      <c r="E114" s="14">
        <v>1004962700</v>
      </c>
      <c r="F114" s="15">
        <f t="shared" si="12"/>
        <v>1589163400</v>
      </c>
      <c r="G114" s="16">
        <v>9000000</v>
      </c>
      <c r="H114" s="16">
        <f t="shared" si="13"/>
        <v>1580163400</v>
      </c>
      <c r="I114" s="17">
        <v>3778690</v>
      </c>
      <c r="J114" s="15">
        <f t="shared" si="22"/>
        <v>1583942090</v>
      </c>
      <c r="K114" s="18">
        <v>2.3939999999999997</v>
      </c>
      <c r="L114" s="19">
        <v>93.79</v>
      </c>
      <c r="M114" s="20"/>
      <c r="N114" s="17"/>
      <c r="O114" s="21">
        <v>109886958</v>
      </c>
      <c r="P114" s="15">
        <f t="shared" si="15"/>
        <v>1693829048</v>
      </c>
      <c r="Q114" s="22">
        <v>5249376.43</v>
      </c>
      <c r="R114" s="23"/>
      <c r="S114" s="24">
        <v>-53436.74</v>
      </c>
      <c r="T114" s="25">
        <f t="shared" si="16"/>
        <v>5195939.6899999995</v>
      </c>
      <c r="U114" s="4"/>
      <c r="V114" s="26">
        <f t="shared" si="17"/>
        <v>5195939.6899999995</v>
      </c>
      <c r="W114" s="27">
        <v>492753.49</v>
      </c>
      <c r="X114" s="27"/>
      <c r="Y114" s="28">
        <v>672821.78</v>
      </c>
      <c r="Z114" s="23">
        <v>22572782</v>
      </c>
      <c r="AA114" s="23"/>
      <c r="AB114" s="23"/>
      <c r="AC114" s="23">
        <v>8984527.67</v>
      </c>
      <c r="AD114" s="23"/>
      <c r="AE114" s="29">
        <f t="shared" si="18"/>
        <v>37918824.63</v>
      </c>
      <c r="AF114" s="30">
        <v>36280200</v>
      </c>
      <c r="AG114" s="30">
        <v>500000</v>
      </c>
      <c r="AH114" s="30">
        <v>51800700</v>
      </c>
      <c r="AI114" s="30">
        <v>14254300</v>
      </c>
      <c r="AJ114" s="30"/>
      <c r="AK114" s="30">
        <v>14716700</v>
      </c>
      <c r="AL114" s="31">
        <f t="shared" si="19"/>
        <v>117551900</v>
      </c>
      <c r="AM114" s="48">
        <v>1100000</v>
      </c>
      <c r="AN114" s="48">
        <v>3120271.33</v>
      </c>
      <c r="AO114" s="48">
        <v>570000</v>
      </c>
      <c r="AP114" s="22">
        <f t="shared" si="23"/>
        <v>4790271.33</v>
      </c>
      <c r="AQ114" s="48">
        <v>77000</v>
      </c>
      <c r="AR114" s="48">
        <v>192000</v>
      </c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>
        <v>9000000</v>
      </c>
      <c r="BF114" s="30"/>
      <c r="BG114" s="30"/>
      <c r="BH114" s="30">
        <f t="shared" si="21"/>
        <v>9000000</v>
      </c>
      <c r="BI114" s="4"/>
      <c r="BJ114" s="49"/>
      <c r="BK114" s="4"/>
      <c r="BL114" s="3"/>
    </row>
    <row r="115" spans="1:64" ht="17.25" customHeight="1">
      <c r="A115" s="6" t="s">
        <v>242</v>
      </c>
      <c r="B115" s="6" t="s">
        <v>835</v>
      </c>
      <c r="C115" s="6" t="s">
        <v>1232</v>
      </c>
      <c r="D115" s="14">
        <v>591167100</v>
      </c>
      <c r="E115" s="14">
        <v>1184394000</v>
      </c>
      <c r="F115" s="15">
        <f t="shared" si="12"/>
        <v>1775561100</v>
      </c>
      <c r="G115" s="16"/>
      <c r="H115" s="16">
        <f t="shared" si="13"/>
        <v>1775561100</v>
      </c>
      <c r="I115" s="17">
        <v>5574837</v>
      </c>
      <c r="J115" s="15">
        <f t="shared" si="22"/>
        <v>1781135937</v>
      </c>
      <c r="K115" s="18">
        <v>4.407</v>
      </c>
      <c r="L115" s="19">
        <v>52.07</v>
      </c>
      <c r="M115" s="20"/>
      <c r="N115" s="17"/>
      <c r="O115" s="21">
        <v>1638383515</v>
      </c>
      <c r="P115" s="15">
        <f t="shared" si="15"/>
        <v>3419519452</v>
      </c>
      <c r="Q115" s="22">
        <v>10597494.97</v>
      </c>
      <c r="R115" s="23"/>
      <c r="S115" s="24">
        <v>-16035.35</v>
      </c>
      <c r="T115" s="25">
        <f t="shared" si="16"/>
        <v>10581459.620000001</v>
      </c>
      <c r="U115" s="4"/>
      <c r="V115" s="26">
        <f t="shared" si="17"/>
        <v>10581459.620000001</v>
      </c>
      <c r="W115" s="27">
        <v>1003379.22</v>
      </c>
      <c r="X115" s="27"/>
      <c r="Y115" s="28">
        <v>1369479.91</v>
      </c>
      <c r="Z115" s="23">
        <v>39129997</v>
      </c>
      <c r="AA115" s="23">
        <v>17033957.17</v>
      </c>
      <c r="AB115" s="23"/>
      <c r="AC115" s="23">
        <v>8824220.41</v>
      </c>
      <c r="AD115" s="23">
        <v>534370.78</v>
      </c>
      <c r="AE115" s="29">
        <f t="shared" si="18"/>
        <v>78476864.11</v>
      </c>
      <c r="AF115" s="30">
        <v>94731400</v>
      </c>
      <c r="AG115" s="30">
        <v>1503600</v>
      </c>
      <c r="AH115" s="30">
        <v>24324100</v>
      </c>
      <c r="AI115" s="30">
        <v>27043200</v>
      </c>
      <c r="AJ115" s="30">
        <v>548700</v>
      </c>
      <c r="AK115" s="30">
        <v>17342000</v>
      </c>
      <c r="AL115" s="31">
        <f t="shared" si="19"/>
        <v>165493000</v>
      </c>
      <c r="AM115" s="48">
        <v>6757825</v>
      </c>
      <c r="AN115" s="48">
        <v>7093216.99</v>
      </c>
      <c r="AO115" s="48">
        <v>1252000</v>
      </c>
      <c r="AP115" s="22">
        <f t="shared" si="23"/>
        <v>15103041.99</v>
      </c>
      <c r="AQ115" s="48">
        <v>15750</v>
      </c>
      <c r="AR115" s="48">
        <v>185000</v>
      </c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>
        <f t="shared" si="21"/>
        <v>0</v>
      </c>
      <c r="BI115" s="4"/>
      <c r="BJ115" s="49"/>
      <c r="BK115" s="4"/>
      <c r="BL115" s="3"/>
    </row>
    <row r="116" spans="1:64" ht="17.25" customHeight="1">
      <c r="A116" s="6" t="s">
        <v>243</v>
      </c>
      <c r="B116" s="6" t="s">
        <v>836</v>
      </c>
      <c r="C116" s="6" t="s">
        <v>1232</v>
      </c>
      <c r="D116" s="14">
        <v>162197900</v>
      </c>
      <c r="E116" s="14">
        <v>293505600</v>
      </c>
      <c r="F116" s="15">
        <f t="shared" si="12"/>
        <v>455703500</v>
      </c>
      <c r="G116" s="16"/>
      <c r="H116" s="16">
        <f t="shared" si="13"/>
        <v>455703500</v>
      </c>
      <c r="I116" s="17">
        <v>577611</v>
      </c>
      <c r="J116" s="15">
        <f t="shared" si="22"/>
        <v>456281111</v>
      </c>
      <c r="K116" s="18">
        <v>2.7569999999999997</v>
      </c>
      <c r="L116" s="19">
        <v>92.86</v>
      </c>
      <c r="M116" s="20"/>
      <c r="N116" s="17"/>
      <c r="O116" s="21">
        <v>35300145</v>
      </c>
      <c r="P116" s="15">
        <f t="shared" si="15"/>
        <v>491581256</v>
      </c>
      <c r="Q116" s="22">
        <v>1523468.42</v>
      </c>
      <c r="R116" s="23"/>
      <c r="S116" s="24">
        <v>-154</v>
      </c>
      <c r="T116" s="25">
        <f t="shared" si="16"/>
        <v>1523314.42</v>
      </c>
      <c r="U116" s="4"/>
      <c r="V116" s="26">
        <f t="shared" si="17"/>
        <v>1523314.42</v>
      </c>
      <c r="W116" s="27">
        <v>144450.05</v>
      </c>
      <c r="X116" s="27"/>
      <c r="Y116" s="28">
        <v>197153.82</v>
      </c>
      <c r="Z116" s="23">
        <v>5543226</v>
      </c>
      <c r="AA116" s="23">
        <v>2474781.04</v>
      </c>
      <c r="AB116" s="23"/>
      <c r="AC116" s="23">
        <v>2693672.15</v>
      </c>
      <c r="AD116" s="23"/>
      <c r="AE116" s="29">
        <f t="shared" si="18"/>
        <v>12576597.48</v>
      </c>
      <c r="AF116" s="30">
        <v>9311500</v>
      </c>
      <c r="AG116" s="30"/>
      <c r="AH116" s="30">
        <v>4719900</v>
      </c>
      <c r="AI116" s="30">
        <v>2073200</v>
      </c>
      <c r="AJ116" s="30"/>
      <c r="AK116" s="30">
        <v>2232100</v>
      </c>
      <c r="AL116" s="31">
        <f t="shared" si="19"/>
        <v>18336700</v>
      </c>
      <c r="AM116" s="48">
        <v>500000</v>
      </c>
      <c r="AN116" s="48">
        <v>860073.76</v>
      </c>
      <c r="AO116" s="48">
        <v>200000</v>
      </c>
      <c r="AP116" s="22">
        <f t="shared" si="23"/>
        <v>1560073.76</v>
      </c>
      <c r="AQ116" s="48">
        <v>7750</v>
      </c>
      <c r="AR116" s="48">
        <v>48000</v>
      </c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>
        <f t="shared" si="21"/>
        <v>0</v>
      </c>
      <c r="BI116" s="4"/>
      <c r="BJ116" s="49"/>
      <c r="BK116" s="4"/>
      <c r="BL116" s="3"/>
    </row>
    <row r="117" spans="1:64" ht="17.25" customHeight="1">
      <c r="A117" s="6" t="s">
        <v>244</v>
      </c>
      <c r="B117" s="6" t="s">
        <v>837</v>
      </c>
      <c r="C117" s="6" t="s">
        <v>1232</v>
      </c>
      <c r="D117" s="14">
        <v>1875485200</v>
      </c>
      <c r="E117" s="14">
        <v>2803357300</v>
      </c>
      <c r="F117" s="15">
        <f t="shared" si="12"/>
        <v>4678842500</v>
      </c>
      <c r="G117" s="16">
        <v>9419900</v>
      </c>
      <c r="H117" s="16">
        <f t="shared" si="13"/>
        <v>4669422600</v>
      </c>
      <c r="I117" s="17">
        <v>15573240</v>
      </c>
      <c r="J117" s="15">
        <f t="shared" si="22"/>
        <v>4684995840</v>
      </c>
      <c r="K117" s="18">
        <v>1.9249999999999998</v>
      </c>
      <c r="L117" s="19">
        <v>102.91</v>
      </c>
      <c r="M117" s="20"/>
      <c r="N117" s="17"/>
      <c r="O117" s="21">
        <v>-108001001</v>
      </c>
      <c r="P117" s="15">
        <f t="shared" si="15"/>
        <v>4576994839</v>
      </c>
      <c r="Q117" s="22">
        <v>14184648.01</v>
      </c>
      <c r="R117" s="23"/>
      <c r="S117" s="24">
        <v>-39847.99</v>
      </c>
      <c r="T117" s="25">
        <f t="shared" si="16"/>
        <v>14144800.02</v>
      </c>
      <c r="U117" s="4"/>
      <c r="V117" s="26">
        <f t="shared" si="17"/>
        <v>14144800.02</v>
      </c>
      <c r="W117" s="27"/>
      <c r="X117" s="27"/>
      <c r="Y117" s="28">
        <v>1830717.55</v>
      </c>
      <c r="Z117" s="23">
        <v>58402906</v>
      </c>
      <c r="AA117" s="23"/>
      <c r="AB117" s="23"/>
      <c r="AC117" s="23">
        <v>15293075</v>
      </c>
      <c r="AD117" s="23">
        <v>468500</v>
      </c>
      <c r="AE117" s="29">
        <f t="shared" si="18"/>
        <v>90139998.57</v>
      </c>
      <c r="AF117" s="30">
        <v>64464600</v>
      </c>
      <c r="AG117" s="30"/>
      <c r="AH117" s="30">
        <v>87421000</v>
      </c>
      <c r="AI117" s="30">
        <v>139047000</v>
      </c>
      <c r="AJ117" s="30">
        <v>2640600</v>
      </c>
      <c r="AK117" s="30">
        <v>26973500</v>
      </c>
      <c r="AL117" s="31">
        <f t="shared" si="19"/>
        <v>320546700</v>
      </c>
      <c r="AM117" s="48">
        <v>2250480</v>
      </c>
      <c r="AN117" s="48">
        <v>4502625</v>
      </c>
      <c r="AO117" s="48">
        <v>800000</v>
      </c>
      <c r="AP117" s="22">
        <f t="shared" si="23"/>
        <v>7553105</v>
      </c>
      <c r="AQ117" s="48">
        <v>21500</v>
      </c>
      <c r="AR117" s="48">
        <v>157000</v>
      </c>
      <c r="AS117" s="30"/>
      <c r="AT117" s="30">
        <v>418600</v>
      </c>
      <c r="AU117" s="30">
        <v>2500</v>
      </c>
      <c r="AV117" s="30"/>
      <c r="AW117" s="30"/>
      <c r="AX117" s="30"/>
      <c r="AY117" s="30"/>
      <c r="AZ117" s="30"/>
      <c r="BA117" s="30">
        <v>2051000</v>
      </c>
      <c r="BB117" s="30">
        <v>6947800</v>
      </c>
      <c r="BC117" s="30"/>
      <c r="BD117" s="30"/>
      <c r="BE117" s="30"/>
      <c r="BF117" s="30"/>
      <c r="BG117" s="30"/>
      <c r="BH117" s="30">
        <f t="shared" si="21"/>
        <v>9419900</v>
      </c>
      <c r="BI117" s="4"/>
      <c r="BJ117" s="49"/>
      <c r="BK117" s="4"/>
      <c r="BL117" s="3"/>
    </row>
    <row r="118" spans="1:64" ht="17.25" customHeight="1">
      <c r="A118" s="6" t="s">
        <v>245</v>
      </c>
      <c r="B118" s="6" t="s">
        <v>838</v>
      </c>
      <c r="C118" s="6" t="s">
        <v>1232</v>
      </c>
      <c r="D118" s="14">
        <v>91591500</v>
      </c>
      <c r="E118" s="14">
        <v>227145400</v>
      </c>
      <c r="F118" s="15">
        <f t="shared" si="12"/>
        <v>318736900</v>
      </c>
      <c r="G118" s="16">
        <v>4428200</v>
      </c>
      <c r="H118" s="16">
        <f t="shared" si="13"/>
        <v>314308700</v>
      </c>
      <c r="I118" s="17">
        <v>3553287</v>
      </c>
      <c r="J118" s="15">
        <f t="shared" si="22"/>
        <v>317861987</v>
      </c>
      <c r="K118" s="18">
        <v>4.878</v>
      </c>
      <c r="L118" s="19">
        <v>47.64</v>
      </c>
      <c r="M118" s="20"/>
      <c r="N118" s="17"/>
      <c r="O118" s="21">
        <v>356148716</v>
      </c>
      <c r="P118" s="15">
        <f t="shared" si="15"/>
        <v>674010703</v>
      </c>
      <c r="Q118" s="22">
        <v>2088838.84</v>
      </c>
      <c r="R118" s="23"/>
      <c r="S118" s="24">
        <v>-892.29</v>
      </c>
      <c r="T118" s="25">
        <f t="shared" si="16"/>
        <v>2087946.55</v>
      </c>
      <c r="U118" s="4"/>
      <c r="V118" s="26">
        <f t="shared" si="17"/>
        <v>2087946.55</v>
      </c>
      <c r="W118" s="27">
        <v>197990.84</v>
      </c>
      <c r="X118" s="27"/>
      <c r="Y118" s="28">
        <v>270229.92</v>
      </c>
      <c r="Z118" s="23">
        <v>6903021</v>
      </c>
      <c r="AA118" s="23">
        <v>2377026.64</v>
      </c>
      <c r="AB118" s="23"/>
      <c r="AC118" s="23">
        <v>3668904.8</v>
      </c>
      <c r="AD118" s="23"/>
      <c r="AE118" s="29">
        <f t="shared" si="18"/>
        <v>15505119.75</v>
      </c>
      <c r="AF118" s="30">
        <v>16210300</v>
      </c>
      <c r="AG118" s="30">
        <v>2954800</v>
      </c>
      <c r="AH118" s="30">
        <v>58520600</v>
      </c>
      <c r="AI118" s="30">
        <v>50035900</v>
      </c>
      <c r="AJ118" s="30">
        <v>817700</v>
      </c>
      <c r="AK118" s="30">
        <v>19796300</v>
      </c>
      <c r="AL118" s="31">
        <f t="shared" si="19"/>
        <v>148335600</v>
      </c>
      <c r="AM118" s="48">
        <v>736000</v>
      </c>
      <c r="AN118" s="48">
        <v>3985144.95</v>
      </c>
      <c r="AO118" s="48">
        <v>38000</v>
      </c>
      <c r="AP118" s="22">
        <f t="shared" si="23"/>
        <v>4759144.95</v>
      </c>
      <c r="AQ118" s="48">
        <v>17250</v>
      </c>
      <c r="AR118" s="48">
        <v>100250</v>
      </c>
      <c r="AS118" s="30"/>
      <c r="AT118" s="30"/>
      <c r="AU118" s="30"/>
      <c r="AV118" s="30"/>
      <c r="AW118" s="30">
        <v>2717800</v>
      </c>
      <c r="AX118" s="30"/>
      <c r="AY118" s="30"/>
      <c r="AZ118" s="30"/>
      <c r="BA118" s="30"/>
      <c r="BB118" s="30">
        <v>57500</v>
      </c>
      <c r="BC118" s="30"/>
      <c r="BD118" s="30"/>
      <c r="BE118" s="30"/>
      <c r="BF118" s="30"/>
      <c r="BG118" s="30">
        <v>1652900</v>
      </c>
      <c r="BH118" s="30">
        <f t="shared" si="21"/>
        <v>4428200</v>
      </c>
      <c r="BI118" s="4"/>
      <c r="BJ118" s="49">
        <v>68727</v>
      </c>
      <c r="BK118" s="4"/>
      <c r="BL118" s="3"/>
    </row>
    <row r="119" spans="1:64" ht="17.25" customHeight="1">
      <c r="A119" s="6" t="s">
        <v>246</v>
      </c>
      <c r="B119" s="6" t="s">
        <v>839</v>
      </c>
      <c r="C119" s="6" t="s">
        <v>1232</v>
      </c>
      <c r="D119" s="14">
        <v>1048751600</v>
      </c>
      <c r="E119" s="14">
        <v>2390171700</v>
      </c>
      <c r="F119" s="15">
        <f t="shared" si="12"/>
        <v>3438923300</v>
      </c>
      <c r="G119" s="16">
        <v>3451000</v>
      </c>
      <c r="H119" s="16">
        <f t="shared" si="13"/>
        <v>3435472300</v>
      </c>
      <c r="I119" s="17">
        <v>7028480</v>
      </c>
      <c r="J119" s="15">
        <f t="shared" si="22"/>
        <v>3442500780</v>
      </c>
      <c r="K119" s="18">
        <v>4.017</v>
      </c>
      <c r="L119" s="19">
        <v>49.06</v>
      </c>
      <c r="M119" s="20"/>
      <c r="N119" s="17"/>
      <c r="O119" s="21">
        <v>3575234648</v>
      </c>
      <c r="P119" s="15">
        <f t="shared" si="15"/>
        <v>7017735428</v>
      </c>
      <c r="Q119" s="22">
        <v>21748791.59</v>
      </c>
      <c r="R119" s="23"/>
      <c r="S119" s="24">
        <v>-91656.46</v>
      </c>
      <c r="T119" s="25">
        <f t="shared" si="16"/>
        <v>21657135.13</v>
      </c>
      <c r="U119" s="4"/>
      <c r="V119" s="26">
        <f t="shared" si="17"/>
        <v>21657135.13</v>
      </c>
      <c r="W119" s="27"/>
      <c r="X119" s="27"/>
      <c r="Y119" s="28">
        <v>2803619.73</v>
      </c>
      <c r="Z119" s="23">
        <v>54619564</v>
      </c>
      <c r="AA119" s="23">
        <v>37053526.61</v>
      </c>
      <c r="AB119" s="23"/>
      <c r="AC119" s="23">
        <v>19393881.87</v>
      </c>
      <c r="AD119" s="23">
        <v>2754000.62</v>
      </c>
      <c r="AE119" s="29">
        <f t="shared" si="18"/>
        <v>138281727.96</v>
      </c>
      <c r="AF119" s="30">
        <v>89536400</v>
      </c>
      <c r="AG119" s="30"/>
      <c r="AH119" s="30">
        <v>77379500</v>
      </c>
      <c r="AI119" s="30">
        <v>18931900</v>
      </c>
      <c r="AJ119" s="30">
        <v>235200</v>
      </c>
      <c r="AK119" s="30">
        <v>62575700</v>
      </c>
      <c r="AL119" s="31">
        <f t="shared" si="19"/>
        <v>248658700</v>
      </c>
      <c r="AM119" s="48">
        <v>6000000</v>
      </c>
      <c r="AN119" s="48">
        <v>10014633.74</v>
      </c>
      <c r="AO119" s="48">
        <v>500000</v>
      </c>
      <c r="AP119" s="22">
        <f t="shared" si="23"/>
        <v>16514633.74</v>
      </c>
      <c r="AQ119" s="48">
        <v>97000</v>
      </c>
      <c r="AR119" s="48">
        <v>454750</v>
      </c>
      <c r="AS119" s="30"/>
      <c r="AT119" s="30">
        <v>3451000</v>
      </c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>
        <f t="shared" si="21"/>
        <v>3451000</v>
      </c>
      <c r="BI119" s="4"/>
      <c r="BJ119" s="49"/>
      <c r="BK119" s="4"/>
      <c r="BL119" s="3"/>
    </row>
    <row r="120" spans="1:64" ht="17.25" customHeight="1">
      <c r="A120" s="6" t="s">
        <v>247</v>
      </c>
      <c r="B120" s="6" t="s">
        <v>840</v>
      </c>
      <c r="C120" s="6" t="s">
        <v>1232</v>
      </c>
      <c r="D120" s="14">
        <v>15629900</v>
      </c>
      <c r="E120" s="14">
        <v>44667800</v>
      </c>
      <c r="F120" s="15">
        <f t="shared" si="12"/>
        <v>60297700</v>
      </c>
      <c r="G120" s="16"/>
      <c r="H120" s="16">
        <f t="shared" si="13"/>
        <v>60297700</v>
      </c>
      <c r="I120" s="17">
        <v>863023</v>
      </c>
      <c r="J120" s="15">
        <f t="shared" si="22"/>
        <v>61160723</v>
      </c>
      <c r="K120" s="18">
        <v>2.3689999999999998</v>
      </c>
      <c r="L120" s="19">
        <v>63.14</v>
      </c>
      <c r="M120" s="20"/>
      <c r="N120" s="17"/>
      <c r="O120" s="21">
        <v>35457061</v>
      </c>
      <c r="P120" s="15">
        <f t="shared" si="15"/>
        <v>96617784</v>
      </c>
      <c r="Q120" s="22">
        <v>299429.93</v>
      </c>
      <c r="R120" s="23"/>
      <c r="S120" s="24"/>
      <c r="T120" s="25">
        <f t="shared" si="16"/>
        <v>299429.93</v>
      </c>
      <c r="U120" s="4"/>
      <c r="V120" s="26">
        <f t="shared" si="17"/>
        <v>299429.93</v>
      </c>
      <c r="W120" s="27">
        <v>28393.78</v>
      </c>
      <c r="X120" s="27"/>
      <c r="Y120" s="28">
        <v>38753.42</v>
      </c>
      <c r="Z120" s="23"/>
      <c r="AA120" s="23">
        <v>1082255.77</v>
      </c>
      <c r="AB120" s="23"/>
      <c r="AC120" s="23"/>
      <c r="AD120" s="23"/>
      <c r="AE120" s="29">
        <f t="shared" si="18"/>
        <v>1448832.9</v>
      </c>
      <c r="AF120" s="30"/>
      <c r="AG120" s="30"/>
      <c r="AH120" s="30">
        <v>1051295100</v>
      </c>
      <c r="AI120" s="30">
        <v>565800</v>
      </c>
      <c r="AJ120" s="30">
        <v>81600</v>
      </c>
      <c r="AK120" s="30">
        <v>169000</v>
      </c>
      <c r="AL120" s="31">
        <f t="shared" si="19"/>
        <v>1052111500</v>
      </c>
      <c r="AM120" s="48">
        <v>1028000</v>
      </c>
      <c r="AN120" s="48">
        <v>1039962.37</v>
      </c>
      <c r="AO120" s="48"/>
      <c r="AP120" s="22">
        <f t="shared" si="23"/>
        <v>2067962.37</v>
      </c>
      <c r="AQ120" s="48">
        <v>1750</v>
      </c>
      <c r="AR120" s="48">
        <v>10250</v>
      </c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>
        <f t="shared" si="21"/>
        <v>0</v>
      </c>
      <c r="BI120" s="4"/>
      <c r="BJ120" s="49">
        <v>7500</v>
      </c>
      <c r="BK120" s="4"/>
      <c r="BL120" s="3"/>
    </row>
    <row r="121" spans="1:64" ht="17.25" customHeight="1">
      <c r="A121" s="6" t="s">
        <v>248</v>
      </c>
      <c r="B121" s="6" t="s">
        <v>841</v>
      </c>
      <c r="C121" s="6" t="s">
        <v>1232</v>
      </c>
      <c r="D121" s="14">
        <v>73872127</v>
      </c>
      <c r="E121" s="14">
        <v>160795650</v>
      </c>
      <c r="F121" s="15">
        <f t="shared" si="12"/>
        <v>234667777</v>
      </c>
      <c r="G121" s="16"/>
      <c r="H121" s="16">
        <f t="shared" si="13"/>
        <v>234667777</v>
      </c>
      <c r="I121" s="17">
        <v>473019</v>
      </c>
      <c r="J121" s="15">
        <f t="shared" si="22"/>
        <v>235140796</v>
      </c>
      <c r="K121" s="18">
        <v>3.2199999999999998</v>
      </c>
      <c r="L121" s="19">
        <v>47.7</v>
      </c>
      <c r="M121" s="20"/>
      <c r="N121" s="17"/>
      <c r="O121" s="21">
        <v>258856567</v>
      </c>
      <c r="P121" s="15">
        <f t="shared" si="15"/>
        <v>493997363</v>
      </c>
      <c r="Q121" s="22">
        <v>1530956.22</v>
      </c>
      <c r="R121" s="23"/>
      <c r="S121" s="24">
        <v>-8014.67</v>
      </c>
      <c r="T121" s="25">
        <f t="shared" si="16"/>
        <v>1522941.55</v>
      </c>
      <c r="U121" s="4"/>
      <c r="V121" s="26">
        <f t="shared" si="17"/>
        <v>1522941.55</v>
      </c>
      <c r="W121" s="27">
        <v>144408.23</v>
      </c>
      <c r="X121" s="27"/>
      <c r="Y121" s="28">
        <v>197102.33</v>
      </c>
      <c r="Z121" s="23">
        <v>2029264</v>
      </c>
      <c r="AA121" s="23">
        <v>2599735.18</v>
      </c>
      <c r="AB121" s="23"/>
      <c r="AC121" s="23">
        <v>864728</v>
      </c>
      <c r="AD121" s="23">
        <v>211627</v>
      </c>
      <c r="AE121" s="29">
        <f t="shared" si="18"/>
        <v>7569806.290000001</v>
      </c>
      <c r="AF121" s="30">
        <v>5780000</v>
      </c>
      <c r="AG121" s="30"/>
      <c r="AH121" s="30">
        <v>72018500</v>
      </c>
      <c r="AI121" s="30">
        <v>4421550</v>
      </c>
      <c r="AJ121" s="30">
        <v>102800</v>
      </c>
      <c r="AK121" s="30">
        <v>1434700</v>
      </c>
      <c r="AL121" s="31">
        <f t="shared" si="19"/>
        <v>83757550</v>
      </c>
      <c r="AM121" s="48">
        <v>626000</v>
      </c>
      <c r="AN121" s="48">
        <v>1610109</v>
      </c>
      <c r="AO121" s="48">
        <v>250000</v>
      </c>
      <c r="AP121" s="22">
        <f t="shared" si="23"/>
        <v>2486109</v>
      </c>
      <c r="AQ121" s="48">
        <v>3000</v>
      </c>
      <c r="AR121" s="48">
        <v>46000</v>
      </c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>
        <f t="shared" si="21"/>
        <v>0</v>
      </c>
      <c r="BI121" s="4"/>
      <c r="BJ121" s="49"/>
      <c r="BK121" s="4"/>
      <c r="BL121" s="3"/>
    </row>
    <row r="122" spans="1:64" ht="17.25" customHeight="1">
      <c r="A122" s="6" t="s">
        <v>249</v>
      </c>
      <c r="B122" s="6" t="s">
        <v>842</v>
      </c>
      <c r="C122" s="6" t="s">
        <v>1232</v>
      </c>
      <c r="D122" s="14">
        <v>71685675</v>
      </c>
      <c r="E122" s="14">
        <v>242098695</v>
      </c>
      <c r="F122" s="15">
        <f t="shared" si="12"/>
        <v>313784370</v>
      </c>
      <c r="G122" s="16">
        <v>562500</v>
      </c>
      <c r="H122" s="16">
        <f t="shared" si="13"/>
        <v>313221870</v>
      </c>
      <c r="I122" s="17">
        <v>326992</v>
      </c>
      <c r="J122" s="15">
        <f t="shared" si="22"/>
        <v>313548862</v>
      </c>
      <c r="K122" s="18">
        <v>4.968</v>
      </c>
      <c r="L122" s="19">
        <v>52.57</v>
      </c>
      <c r="M122" s="20"/>
      <c r="N122" s="17"/>
      <c r="O122" s="21">
        <v>284750108</v>
      </c>
      <c r="P122" s="15">
        <f t="shared" si="15"/>
        <v>598298970</v>
      </c>
      <c r="Q122" s="22">
        <v>1854199.23</v>
      </c>
      <c r="R122" s="23"/>
      <c r="S122" s="24">
        <v>-567.69</v>
      </c>
      <c r="T122" s="25">
        <f t="shared" si="16"/>
        <v>1853631.54</v>
      </c>
      <c r="U122" s="4"/>
      <c r="V122" s="26">
        <f t="shared" si="17"/>
        <v>1853631.54</v>
      </c>
      <c r="W122" s="27">
        <v>175771.86</v>
      </c>
      <c r="X122" s="27"/>
      <c r="Y122" s="28">
        <v>239905.29</v>
      </c>
      <c r="Z122" s="23">
        <v>8150787</v>
      </c>
      <c r="AA122" s="23"/>
      <c r="AB122" s="23"/>
      <c r="AC122" s="23">
        <v>5155022.08</v>
      </c>
      <c r="AD122" s="23"/>
      <c r="AE122" s="29">
        <f t="shared" si="18"/>
        <v>15575117.77</v>
      </c>
      <c r="AF122" s="30">
        <v>8383000</v>
      </c>
      <c r="AG122" s="30"/>
      <c r="AH122" s="30">
        <v>10569200</v>
      </c>
      <c r="AI122" s="30">
        <v>5711600</v>
      </c>
      <c r="AJ122" s="30">
        <v>52800</v>
      </c>
      <c r="AK122" s="30">
        <v>7036702</v>
      </c>
      <c r="AL122" s="31">
        <f t="shared" si="19"/>
        <v>31753302</v>
      </c>
      <c r="AM122" s="48">
        <v>1367000</v>
      </c>
      <c r="AN122" s="48">
        <v>1637673.32</v>
      </c>
      <c r="AO122" s="48">
        <v>352000</v>
      </c>
      <c r="AP122" s="22">
        <f t="shared" si="23"/>
        <v>3356673.3200000003</v>
      </c>
      <c r="AQ122" s="48">
        <v>25000</v>
      </c>
      <c r="AR122" s="48">
        <v>79500</v>
      </c>
      <c r="AS122" s="30"/>
      <c r="AT122" s="30"/>
      <c r="AU122" s="30"/>
      <c r="AV122" s="30"/>
      <c r="AW122" s="30"/>
      <c r="AX122" s="30"/>
      <c r="AY122" s="30"/>
      <c r="AZ122" s="30"/>
      <c r="BA122" s="30">
        <v>32300</v>
      </c>
      <c r="BB122" s="30">
        <v>530200</v>
      </c>
      <c r="BC122" s="30"/>
      <c r="BD122" s="30"/>
      <c r="BE122" s="30"/>
      <c r="BF122" s="30"/>
      <c r="BG122" s="30"/>
      <c r="BH122" s="30">
        <f t="shared" si="21"/>
        <v>562500</v>
      </c>
      <c r="BI122" s="4"/>
      <c r="BJ122" s="49"/>
      <c r="BK122" s="4"/>
      <c r="BL122" s="3"/>
    </row>
    <row r="123" spans="1:64" ht="17.25" customHeight="1">
      <c r="A123" s="6" t="s">
        <v>250</v>
      </c>
      <c r="B123" s="6" t="s">
        <v>843</v>
      </c>
      <c r="C123" s="6" t="s">
        <v>1232</v>
      </c>
      <c r="D123" s="14">
        <v>10193900</v>
      </c>
      <c r="E123" s="14">
        <v>55008700</v>
      </c>
      <c r="F123" s="15">
        <f t="shared" si="12"/>
        <v>65202600</v>
      </c>
      <c r="G123" s="16"/>
      <c r="H123" s="16">
        <f t="shared" si="13"/>
        <v>65202600</v>
      </c>
      <c r="I123" s="17">
        <v>565935</v>
      </c>
      <c r="J123" s="15">
        <f t="shared" si="22"/>
        <v>65768535</v>
      </c>
      <c r="K123" s="18">
        <v>2.78</v>
      </c>
      <c r="L123" s="19">
        <v>51.48</v>
      </c>
      <c r="M123" s="20"/>
      <c r="N123" s="17"/>
      <c r="O123" s="21">
        <v>62162084</v>
      </c>
      <c r="P123" s="15">
        <f t="shared" si="15"/>
        <v>127930619</v>
      </c>
      <c r="Q123" s="22">
        <v>396472.11</v>
      </c>
      <c r="R123" s="23"/>
      <c r="S123" s="24"/>
      <c r="T123" s="25">
        <f t="shared" si="16"/>
        <v>396472.11</v>
      </c>
      <c r="U123" s="4"/>
      <c r="V123" s="26">
        <f t="shared" si="17"/>
        <v>396472.11</v>
      </c>
      <c r="W123" s="27">
        <v>37595.92</v>
      </c>
      <c r="X123" s="27"/>
      <c r="Y123" s="28">
        <v>51313.01</v>
      </c>
      <c r="Z123" s="23"/>
      <c r="AA123" s="23">
        <v>954919.6</v>
      </c>
      <c r="AB123" s="23"/>
      <c r="AC123" s="23">
        <v>387670.17</v>
      </c>
      <c r="AD123" s="23"/>
      <c r="AE123" s="29">
        <f t="shared" si="18"/>
        <v>1827970.8099999998</v>
      </c>
      <c r="AF123" s="30">
        <v>1665000</v>
      </c>
      <c r="AG123" s="30"/>
      <c r="AH123" s="30">
        <v>1397700</v>
      </c>
      <c r="AI123" s="30">
        <v>2413200</v>
      </c>
      <c r="AJ123" s="30">
        <v>307400</v>
      </c>
      <c r="AK123" s="30">
        <v>1582000</v>
      </c>
      <c r="AL123" s="31">
        <f t="shared" si="19"/>
        <v>7365300</v>
      </c>
      <c r="AM123" s="48">
        <v>360213</v>
      </c>
      <c r="AN123" s="48">
        <v>478616.83</v>
      </c>
      <c r="AO123" s="48">
        <v>50000</v>
      </c>
      <c r="AP123" s="22">
        <f t="shared" si="23"/>
        <v>888829.8300000001</v>
      </c>
      <c r="AQ123" s="48">
        <v>3250</v>
      </c>
      <c r="AR123" s="48">
        <v>17500</v>
      </c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>
        <f t="shared" si="21"/>
        <v>0</v>
      </c>
      <c r="BI123" s="4"/>
      <c r="BJ123" s="49">
        <v>10213</v>
      </c>
      <c r="BK123" s="4"/>
      <c r="BL123" s="3"/>
    </row>
    <row r="124" spans="1:64" ht="17.25" customHeight="1">
      <c r="A124" s="6" t="s">
        <v>251</v>
      </c>
      <c r="B124" s="6" t="s">
        <v>844</v>
      </c>
      <c r="C124" s="6" t="s">
        <v>1232</v>
      </c>
      <c r="D124" s="14">
        <v>223393100</v>
      </c>
      <c r="E124" s="14">
        <v>655242335</v>
      </c>
      <c r="F124" s="15">
        <f t="shared" si="12"/>
        <v>878635435</v>
      </c>
      <c r="G124" s="16"/>
      <c r="H124" s="16">
        <f t="shared" si="13"/>
        <v>878635435</v>
      </c>
      <c r="I124" s="17">
        <v>2264735</v>
      </c>
      <c r="J124" s="15">
        <f t="shared" si="22"/>
        <v>880900170</v>
      </c>
      <c r="K124" s="18">
        <v>3.465</v>
      </c>
      <c r="L124" s="19">
        <v>51.63</v>
      </c>
      <c r="M124" s="20"/>
      <c r="N124" s="17"/>
      <c r="O124" s="21">
        <v>826018876</v>
      </c>
      <c r="P124" s="15">
        <f t="shared" si="15"/>
        <v>1706919046</v>
      </c>
      <c r="Q124" s="22">
        <v>5289943.88</v>
      </c>
      <c r="R124" s="23"/>
      <c r="S124" s="24">
        <v>-18293.34</v>
      </c>
      <c r="T124" s="25">
        <f t="shared" si="16"/>
        <v>5271650.54</v>
      </c>
      <c r="U124" s="4"/>
      <c r="V124" s="26">
        <f t="shared" si="17"/>
        <v>5271650.54</v>
      </c>
      <c r="W124" s="27">
        <v>499891.57</v>
      </c>
      <c r="X124" s="27"/>
      <c r="Y124" s="28">
        <v>682288.61</v>
      </c>
      <c r="Z124" s="23">
        <v>11223708</v>
      </c>
      <c r="AA124" s="23"/>
      <c r="AB124" s="23"/>
      <c r="AC124" s="23">
        <v>12844444</v>
      </c>
      <c r="AD124" s="23"/>
      <c r="AE124" s="29">
        <f t="shared" si="18"/>
        <v>30521982.72</v>
      </c>
      <c r="AF124" s="30">
        <v>52273200</v>
      </c>
      <c r="AG124" s="30">
        <v>27492100</v>
      </c>
      <c r="AH124" s="30">
        <v>46592500</v>
      </c>
      <c r="AI124" s="30">
        <v>58479900</v>
      </c>
      <c r="AJ124" s="30">
        <v>192200</v>
      </c>
      <c r="AK124" s="30">
        <v>29054700</v>
      </c>
      <c r="AL124" s="31">
        <f t="shared" si="19"/>
        <v>214084600</v>
      </c>
      <c r="AM124" s="48">
        <v>3000000</v>
      </c>
      <c r="AN124" s="48">
        <v>6713106</v>
      </c>
      <c r="AO124" s="48">
        <v>1130000</v>
      </c>
      <c r="AP124" s="22">
        <f t="shared" si="23"/>
        <v>10843106</v>
      </c>
      <c r="AQ124" s="48">
        <v>85250</v>
      </c>
      <c r="AR124" s="48">
        <v>388000</v>
      </c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>
        <f t="shared" si="21"/>
        <v>0</v>
      </c>
      <c r="BI124" s="4"/>
      <c r="BJ124" s="49"/>
      <c r="BK124" s="4"/>
      <c r="BL124" s="3"/>
    </row>
    <row r="125" spans="1:64" ht="17.25" customHeight="1">
      <c r="A125" s="6" t="s">
        <v>252</v>
      </c>
      <c r="B125" s="6" t="s">
        <v>845</v>
      </c>
      <c r="C125" s="6" t="s">
        <v>1232</v>
      </c>
      <c r="D125" s="14">
        <v>125290670</v>
      </c>
      <c r="E125" s="14">
        <v>322728880</v>
      </c>
      <c r="F125" s="15">
        <f t="shared" si="12"/>
        <v>448019550</v>
      </c>
      <c r="G125" s="16"/>
      <c r="H125" s="16">
        <f t="shared" si="13"/>
        <v>448019550</v>
      </c>
      <c r="I125" s="17">
        <v>1837015</v>
      </c>
      <c r="J125" s="15">
        <f t="shared" si="22"/>
        <v>449856565</v>
      </c>
      <c r="K125" s="18">
        <v>2.872</v>
      </c>
      <c r="L125" s="19">
        <v>83.79</v>
      </c>
      <c r="M125" s="20"/>
      <c r="N125" s="17"/>
      <c r="O125" s="21">
        <v>94346171</v>
      </c>
      <c r="P125" s="15">
        <f t="shared" si="15"/>
        <v>544202736</v>
      </c>
      <c r="Q125" s="22">
        <v>1686548.6</v>
      </c>
      <c r="R125" s="23"/>
      <c r="S125" s="24">
        <v>-5945.48</v>
      </c>
      <c r="T125" s="25">
        <f t="shared" si="16"/>
        <v>1680603.12</v>
      </c>
      <c r="U125" s="4"/>
      <c r="V125" s="26">
        <f t="shared" si="17"/>
        <v>1680603.12</v>
      </c>
      <c r="W125" s="27">
        <v>159359.78</v>
      </c>
      <c r="X125" s="27"/>
      <c r="Y125" s="28">
        <v>217511.61</v>
      </c>
      <c r="Z125" s="23">
        <v>7208662</v>
      </c>
      <c r="AA125" s="23"/>
      <c r="AB125" s="23"/>
      <c r="AC125" s="23">
        <v>3653715</v>
      </c>
      <c r="AD125" s="23"/>
      <c r="AE125" s="29">
        <f t="shared" si="18"/>
        <v>12919851.51</v>
      </c>
      <c r="AF125" s="30">
        <v>8767400</v>
      </c>
      <c r="AG125" s="30">
        <v>2003700</v>
      </c>
      <c r="AH125" s="30">
        <v>7818439</v>
      </c>
      <c r="AI125" s="30">
        <v>12775600</v>
      </c>
      <c r="AJ125" s="30">
        <v>694800</v>
      </c>
      <c r="AK125" s="30">
        <v>4357600</v>
      </c>
      <c r="AL125" s="31">
        <f t="shared" si="19"/>
        <v>36417539</v>
      </c>
      <c r="AM125" s="48">
        <v>585000</v>
      </c>
      <c r="AN125" s="48">
        <v>1666598</v>
      </c>
      <c r="AO125" s="48">
        <v>385000</v>
      </c>
      <c r="AP125" s="22">
        <f t="shared" si="23"/>
        <v>2636598</v>
      </c>
      <c r="AQ125" s="48">
        <v>41750</v>
      </c>
      <c r="AR125" s="48">
        <v>72750</v>
      </c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>
        <f t="shared" si="21"/>
        <v>0</v>
      </c>
      <c r="BI125" s="4"/>
      <c r="BJ125" s="49"/>
      <c r="BK125" s="4"/>
      <c r="BL125" s="3"/>
    </row>
    <row r="126" spans="1:64" ht="17.25" customHeight="1">
      <c r="A126" s="6" t="s">
        <v>253</v>
      </c>
      <c r="B126" s="6" t="s">
        <v>846</v>
      </c>
      <c r="C126" s="6" t="s">
        <v>1232</v>
      </c>
      <c r="D126" s="14">
        <v>126119500</v>
      </c>
      <c r="E126" s="14">
        <v>158088400</v>
      </c>
      <c r="F126" s="15">
        <f t="shared" si="12"/>
        <v>284207900</v>
      </c>
      <c r="G126" s="16">
        <v>446200</v>
      </c>
      <c r="H126" s="16">
        <f t="shared" si="13"/>
        <v>283761700</v>
      </c>
      <c r="I126" s="17">
        <v>231522</v>
      </c>
      <c r="J126" s="15">
        <f t="shared" si="22"/>
        <v>283993222</v>
      </c>
      <c r="K126" s="18">
        <v>2.572</v>
      </c>
      <c r="L126" s="19">
        <v>94.37</v>
      </c>
      <c r="M126" s="20"/>
      <c r="N126" s="17"/>
      <c r="O126" s="21">
        <v>17541934</v>
      </c>
      <c r="P126" s="15">
        <f t="shared" si="15"/>
        <v>301535156</v>
      </c>
      <c r="Q126" s="22">
        <v>934493.09</v>
      </c>
      <c r="R126" s="23"/>
      <c r="S126" s="24">
        <v>-1090.58</v>
      </c>
      <c r="T126" s="25">
        <f t="shared" si="16"/>
        <v>933402.51</v>
      </c>
      <c r="U126" s="4"/>
      <c r="V126" s="26">
        <f t="shared" si="17"/>
        <v>933402.51</v>
      </c>
      <c r="W126" s="27">
        <v>88507.45</v>
      </c>
      <c r="X126" s="27"/>
      <c r="Y126" s="28">
        <v>120806.84</v>
      </c>
      <c r="Z126" s="23">
        <v>4459697</v>
      </c>
      <c r="AA126" s="23"/>
      <c r="AB126" s="23"/>
      <c r="AC126" s="23">
        <v>1699476.41</v>
      </c>
      <c r="AD126" s="23"/>
      <c r="AE126" s="29">
        <f t="shared" si="18"/>
        <v>7301890.21</v>
      </c>
      <c r="AF126" s="30">
        <v>4990000</v>
      </c>
      <c r="AG126" s="30"/>
      <c r="AH126" s="30">
        <v>4698200</v>
      </c>
      <c r="AI126" s="30">
        <v>18691000</v>
      </c>
      <c r="AJ126" s="30"/>
      <c r="AK126" s="30">
        <v>1220900</v>
      </c>
      <c r="AL126" s="31">
        <f t="shared" si="19"/>
        <v>29600100</v>
      </c>
      <c r="AM126" s="48">
        <v>213600</v>
      </c>
      <c r="AN126" s="49">
        <v>851783.53</v>
      </c>
      <c r="AO126" s="48">
        <v>131000</v>
      </c>
      <c r="AP126" s="22">
        <f t="shared" si="23"/>
        <v>1196383.53</v>
      </c>
      <c r="AQ126" s="48">
        <v>6750</v>
      </c>
      <c r="AR126" s="48">
        <v>30750</v>
      </c>
      <c r="AS126" s="30"/>
      <c r="AT126" s="30"/>
      <c r="AU126" s="30"/>
      <c r="AV126" s="30"/>
      <c r="AW126" s="30"/>
      <c r="AX126" s="30"/>
      <c r="AY126" s="30"/>
      <c r="AZ126" s="30"/>
      <c r="BA126" s="30"/>
      <c r="BB126" s="30">
        <v>446200</v>
      </c>
      <c r="BC126" s="30"/>
      <c r="BD126" s="30"/>
      <c r="BE126" s="30"/>
      <c r="BF126" s="30"/>
      <c r="BG126" s="30"/>
      <c r="BH126" s="30">
        <f t="shared" si="21"/>
        <v>446200</v>
      </c>
      <c r="BI126" s="4"/>
      <c r="BJ126" s="49"/>
      <c r="BK126" s="4"/>
      <c r="BL126" s="3"/>
    </row>
    <row r="127" spans="1:64" ht="17.25" customHeight="1">
      <c r="A127" s="6" t="s">
        <v>254</v>
      </c>
      <c r="B127" s="6" t="s">
        <v>847</v>
      </c>
      <c r="C127" s="6" t="s">
        <v>1232</v>
      </c>
      <c r="D127" s="14">
        <v>139378800</v>
      </c>
      <c r="E127" s="14">
        <v>270115700</v>
      </c>
      <c r="F127" s="15">
        <f t="shared" si="12"/>
        <v>409494500</v>
      </c>
      <c r="G127" s="16"/>
      <c r="H127" s="16">
        <f t="shared" si="13"/>
        <v>409494500</v>
      </c>
      <c r="I127" s="17">
        <v>1115307</v>
      </c>
      <c r="J127" s="15">
        <f t="shared" si="22"/>
        <v>410609807</v>
      </c>
      <c r="K127" s="18">
        <v>3.943</v>
      </c>
      <c r="L127" s="19">
        <v>51.47</v>
      </c>
      <c r="M127" s="20"/>
      <c r="N127" s="17"/>
      <c r="O127" s="21">
        <v>386776482</v>
      </c>
      <c r="P127" s="15">
        <f t="shared" si="15"/>
        <v>797386289</v>
      </c>
      <c r="Q127" s="22">
        <v>2471194.36</v>
      </c>
      <c r="R127" s="23"/>
      <c r="S127" s="24">
        <v>-1558.25</v>
      </c>
      <c r="T127" s="25">
        <f t="shared" si="16"/>
        <v>2469636.11</v>
      </c>
      <c r="U127" s="4"/>
      <c r="V127" s="26">
        <f t="shared" si="17"/>
        <v>2469636.11</v>
      </c>
      <c r="W127" s="27">
        <v>234184.44</v>
      </c>
      <c r="X127" s="27"/>
      <c r="Y127" s="28">
        <v>319630.33</v>
      </c>
      <c r="Z127" s="23">
        <v>8765917</v>
      </c>
      <c r="AA127" s="23">
        <v>4205600.42</v>
      </c>
      <c r="AB127" s="23"/>
      <c r="AC127" s="23">
        <v>111704</v>
      </c>
      <c r="AD127" s="23">
        <v>82122</v>
      </c>
      <c r="AE127" s="29">
        <f t="shared" si="18"/>
        <v>16188794.299999999</v>
      </c>
      <c r="AF127" s="30">
        <v>234300</v>
      </c>
      <c r="AG127" s="30">
        <v>2540500</v>
      </c>
      <c r="AH127" s="30">
        <v>8912200</v>
      </c>
      <c r="AI127" s="30">
        <v>1830900</v>
      </c>
      <c r="AJ127" s="30">
        <v>100</v>
      </c>
      <c r="AK127" s="30">
        <v>24962900</v>
      </c>
      <c r="AL127" s="31">
        <f t="shared" si="19"/>
        <v>38480900</v>
      </c>
      <c r="AM127" s="48">
        <v>1305482</v>
      </c>
      <c r="AN127" s="48">
        <v>1039233</v>
      </c>
      <c r="AO127" s="48">
        <v>180000</v>
      </c>
      <c r="AP127" s="22">
        <f t="shared" si="23"/>
        <v>2524715</v>
      </c>
      <c r="AQ127" s="48">
        <v>5750</v>
      </c>
      <c r="AR127" s="48">
        <v>48000</v>
      </c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>
        <f t="shared" si="21"/>
        <v>0</v>
      </c>
      <c r="BI127" s="4"/>
      <c r="BJ127" s="49"/>
      <c r="BK127" s="4"/>
      <c r="BL127" s="3"/>
    </row>
    <row r="128" spans="1:64" ht="17.25" customHeight="1">
      <c r="A128" s="6" t="s">
        <v>255</v>
      </c>
      <c r="B128" s="6" t="s">
        <v>848</v>
      </c>
      <c r="C128" s="6" t="s">
        <v>1232</v>
      </c>
      <c r="D128" s="14">
        <v>246546400</v>
      </c>
      <c r="E128" s="14">
        <v>518307900</v>
      </c>
      <c r="F128" s="15">
        <f t="shared" si="12"/>
        <v>764854300</v>
      </c>
      <c r="G128" s="16"/>
      <c r="H128" s="16">
        <f t="shared" si="13"/>
        <v>764854300</v>
      </c>
      <c r="I128" s="17">
        <v>2178094</v>
      </c>
      <c r="J128" s="15">
        <f t="shared" si="22"/>
        <v>767032394</v>
      </c>
      <c r="K128" s="18">
        <v>3.366</v>
      </c>
      <c r="L128" s="19">
        <v>56.53</v>
      </c>
      <c r="M128" s="20"/>
      <c r="N128" s="17"/>
      <c r="O128" s="21">
        <v>590373451</v>
      </c>
      <c r="P128" s="15">
        <f t="shared" si="15"/>
        <v>1357405845</v>
      </c>
      <c r="Q128" s="22">
        <v>4206761.16</v>
      </c>
      <c r="R128" s="23"/>
      <c r="S128" s="24">
        <v>-6691.88</v>
      </c>
      <c r="T128" s="25">
        <f t="shared" si="16"/>
        <v>4200069.28</v>
      </c>
      <c r="U128" s="4"/>
      <c r="V128" s="26">
        <f t="shared" si="17"/>
        <v>4200069.28</v>
      </c>
      <c r="W128" s="27">
        <v>398265.61</v>
      </c>
      <c r="X128" s="27"/>
      <c r="Y128" s="28">
        <v>543595.51</v>
      </c>
      <c r="Z128" s="23">
        <v>10291453</v>
      </c>
      <c r="AA128" s="23">
        <v>7380125.53</v>
      </c>
      <c r="AB128" s="23"/>
      <c r="AC128" s="23">
        <v>2849800.93</v>
      </c>
      <c r="AD128" s="23">
        <v>153406.48</v>
      </c>
      <c r="AE128" s="29">
        <f t="shared" si="18"/>
        <v>25816716.34</v>
      </c>
      <c r="AF128" s="30"/>
      <c r="AG128" s="30">
        <v>286250</v>
      </c>
      <c r="AH128" s="30">
        <v>7448050</v>
      </c>
      <c r="AI128" s="30">
        <v>9259100</v>
      </c>
      <c r="AJ128" s="30">
        <v>473300</v>
      </c>
      <c r="AK128" s="30">
        <v>6103800</v>
      </c>
      <c r="AL128" s="31">
        <f t="shared" si="19"/>
        <v>23570500</v>
      </c>
      <c r="AM128" s="48">
        <v>600000</v>
      </c>
      <c r="AN128" s="48">
        <v>1718297.68</v>
      </c>
      <c r="AO128" s="48">
        <v>400000</v>
      </c>
      <c r="AP128" s="22">
        <f t="shared" si="23"/>
        <v>2718297.6799999997</v>
      </c>
      <c r="AQ128" s="48">
        <v>103250</v>
      </c>
      <c r="AR128" s="48">
        <v>316250</v>
      </c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>
        <f t="shared" si="21"/>
        <v>0</v>
      </c>
      <c r="BI128" s="4"/>
      <c r="BJ128" s="49"/>
      <c r="BK128" s="4"/>
      <c r="BL128" s="3"/>
    </row>
    <row r="129" spans="1:64" ht="17.25" customHeight="1">
      <c r="A129" s="6" t="s">
        <v>256</v>
      </c>
      <c r="B129" s="6" t="s">
        <v>849</v>
      </c>
      <c r="C129" s="6" t="s">
        <v>1232</v>
      </c>
      <c r="D129" s="14">
        <v>201698809</v>
      </c>
      <c r="E129" s="14">
        <v>244565550</v>
      </c>
      <c r="F129" s="15">
        <f t="shared" si="12"/>
        <v>446264359</v>
      </c>
      <c r="G129" s="16"/>
      <c r="H129" s="16">
        <f t="shared" si="13"/>
        <v>446264359</v>
      </c>
      <c r="I129" s="17">
        <v>1231512</v>
      </c>
      <c r="J129" s="15">
        <f t="shared" si="22"/>
        <v>447495871</v>
      </c>
      <c r="K129" s="18">
        <v>2.211</v>
      </c>
      <c r="L129" s="19">
        <v>92.78</v>
      </c>
      <c r="M129" s="20"/>
      <c r="N129" s="17"/>
      <c r="O129" s="21">
        <v>36781925</v>
      </c>
      <c r="P129" s="15">
        <f t="shared" si="15"/>
        <v>484277796</v>
      </c>
      <c r="Q129" s="22">
        <v>1500834.13</v>
      </c>
      <c r="R129" s="23"/>
      <c r="S129" s="24">
        <v>-466.05</v>
      </c>
      <c r="T129" s="25">
        <f t="shared" si="16"/>
        <v>1500368.0799999998</v>
      </c>
      <c r="U129" s="4"/>
      <c r="V129" s="26">
        <f t="shared" si="17"/>
        <v>1500368.0799999998</v>
      </c>
      <c r="W129" s="27">
        <v>142273.28</v>
      </c>
      <c r="X129" s="27"/>
      <c r="Y129" s="28">
        <v>194183.07</v>
      </c>
      <c r="Z129" s="23">
        <v>3230096</v>
      </c>
      <c r="AA129" s="23">
        <v>3130876.47</v>
      </c>
      <c r="AB129" s="23"/>
      <c r="AC129" s="23">
        <v>1606665</v>
      </c>
      <c r="AD129" s="23">
        <v>89499</v>
      </c>
      <c r="AE129" s="29">
        <f t="shared" si="18"/>
        <v>9893960.9</v>
      </c>
      <c r="AF129" s="30">
        <v>3490000</v>
      </c>
      <c r="AG129" s="30"/>
      <c r="AH129" s="30">
        <v>6808510</v>
      </c>
      <c r="AI129" s="30">
        <v>5902500</v>
      </c>
      <c r="AJ129" s="30">
        <v>551500</v>
      </c>
      <c r="AK129" s="30">
        <v>14475390</v>
      </c>
      <c r="AL129" s="31">
        <f t="shared" si="19"/>
        <v>31227900</v>
      </c>
      <c r="AM129" s="48">
        <v>498100</v>
      </c>
      <c r="AN129" s="48">
        <v>1019716</v>
      </c>
      <c r="AO129" s="48">
        <v>300000</v>
      </c>
      <c r="AP129" s="22">
        <f t="shared" si="23"/>
        <v>1817816</v>
      </c>
      <c r="AQ129" s="48">
        <v>5250</v>
      </c>
      <c r="AR129" s="48">
        <v>41000</v>
      </c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>
        <f t="shared" si="21"/>
        <v>0</v>
      </c>
      <c r="BI129" s="4"/>
      <c r="BJ129" s="49"/>
      <c r="BK129" s="4"/>
      <c r="BL129" s="3"/>
    </row>
    <row r="130" spans="1:64" ht="17.25" customHeight="1">
      <c r="A130" s="6" t="s">
        <v>257</v>
      </c>
      <c r="B130" s="6" t="s">
        <v>850</v>
      </c>
      <c r="C130" s="6" t="s">
        <v>1232</v>
      </c>
      <c r="D130" s="14">
        <v>224656500</v>
      </c>
      <c r="E130" s="14">
        <v>518382900</v>
      </c>
      <c r="F130" s="15">
        <f t="shared" si="12"/>
        <v>743039400</v>
      </c>
      <c r="G130" s="16"/>
      <c r="H130" s="16">
        <f t="shared" si="13"/>
        <v>743039400</v>
      </c>
      <c r="I130" s="17">
        <v>1147709</v>
      </c>
      <c r="J130" s="15">
        <f t="shared" si="22"/>
        <v>744187109</v>
      </c>
      <c r="K130" s="18">
        <v>2.2439999999999998</v>
      </c>
      <c r="L130" s="19">
        <v>90.68</v>
      </c>
      <c r="M130" s="20"/>
      <c r="N130" s="17"/>
      <c r="O130" s="21">
        <v>77134276</v>
      </c>
      <c r="P130" s="15">
        <f t="shared" si="15"/>
        <v>821321385</v>
      </c>
      <c r="Q130" s="22">
        <v>2545372.05</v>
      </c>
      <c r="R130" s="23"/>
      <c r="S130" s="24">
        <v>-4800.03</v>
      </c>
      <c r="T130" s="25">
        <f t="shared" si="16"/>
        <v>2540572.02</v>
      </c>
      <c r="U130" s="4"/>
      <c r="V130" s="26">
        <f t="shared" si="17"/>
        <v>2540572.02</v>
      </c>
      <c r="W130" s="27">
        <v>240903.7</v>
      </c>
      <c r="X130" s="27"/>
      <c r="Y130" s="28">
        <v>328809.04</v>
      </c>
      <c r="Z130" s="23">
        <v>7253312</v>
      </c>
      <c r="AA130" s="23">
        <v>4561628.36</v>
      </c>
      <c r="AB130" s="23"/>
      <c r="AC130" s="23">
        <v>1769720</v>
      </c>
      <c r="AD130" s="23"/>
      <c r="AE130" s="29">
        <f t="shared" si="18"/>
        <v>16694945.120000001</v>
      </c>
      <c r="AF130" s="30">
        <v>47945300</v>
      </c>
      <c r="AG130" s="30">
        <v>908100</v>
      </c>
      <c r="AH130" s="30">
        <v>9566100</v>
      </c>
      <c r="AI130" s="30">
        <v>5740600</v>
      </c>
      <c r="AJ130" s="30">
        <v>330800</v>
      </c>
      <c r="AK130" s="30">
        <v>7625100</v>
      </c>
      <c r="AL130" s="31">
        <f t="shared" si="19"/>
        <v>72116000</v>
      </c>
      <c r="AM130" s="48">
        <v>773000</v>
      </c>
      <c r="AN130" s="48">
        <v>927939</v>
      </c>
      <c r="AO130" s="48"/>
      <c r="AP130" s="22">
        <f t="shared" si="23"/>
        <v>1700939</v>
      </c>
      <c r="AQ130" s="48">
        <v>20000</v>
      </c>
      <c r="AR130" s="48">
        <v>88250</v>
      </c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>
        <f t="shared" si="21"/>
        <v>0</v>
      </c>
      <c r="BI130" s="4"/>
      <c r="BJ130" s="49"/>
      <c r="BK130" s="4"/>
      <c r="BL130" s="3"/>
    </row>
    <row r="131" spans="1:64" ht="17.25" customHeight="1">
      <c r="A131" s="6" t="s">
        <v>258</v>
      </c>
      <c r="B131" s="6" t="s">
        <v>814</v>
      </c>
      <c r="C131" s="6" t="s">
        <v>1232</v>
      </c>
      <c r="D131" s="14">
        <v>65658700</v>
      </c>
      <c r="E131" s="14">
        <v>58097700</v>
      </c>
      <c r="F131" s="15">
        <f aca="true" t="shared" si="24" ref="F131:F194">D131+E131</f>
        <v>123756400</v>
      </c>
      <c r="G131" s="16"/>
      <c r="H131" s="16">
        <f aca="true" t="shared" si="25" ref="H131:H194">F131-G131</f>
        <v>123756400</v>
      </c>
      <c r="I131" s="17">
        <v>485647</v>
      </c>
      <c r="J131" s="15">
        <f aca="true" t="shared" si="26" ref="J131:J162">H131+I131</f>
        <v>124242047</v>
      </c>
      <c r="K131" s="18">
        <v>1.089</v>
      </c>
      <c r="L131" s="19">
        <v>109.35</v>
      </c>
      <c r="M131" s="20"/>
      <c r="N131" s="17"/>
      <c r="O131" s="21">
        <v>-8492575</v>
      </c>
      <c r="P131" s="15">
        <f aca="true" t="shared" si="27" ref="P131:P194">J131-M131+N131+O131</f>
        <v>115749472</v>
      </c>
      <c r="Q131" s="22">
        <v>358721.3</v>
      </c>
      <c r="R131" s="23"/>
      <c r="S131" s="24">
        <v>-127.42</v>
      </c>
      <c r="T131" s="25">
        <f aca="true" t="shared" si="28" ref="T131:T194">Q131+S131</f>
        <v>358593.88</v>
      </c>
      <c r="U131" s="4"/>
      <c r="V131" s="26">
        <f aca="true" t="shared" si="29" ref="V131:V194">T131-U131</f>
        <v>358593.88</v>
      </c>
      <c r="W131" s="27">
        <v>34001.7</v>
      </c>
      <c r="X131" s="27"/>
      <c r="Y131" s="28">
        <v>46408.86</v>
      </c>
      <c r="Z131" s="23">
        <v>913077</v>
      </c>
      <c r="AA131" s="23"/>
      <c r="AB131" s="23"/>
      <c r="AC131" s="23"/>
      <c r="AD131" s="23"/>
      <c r="AE131" s="29">
        <f aca="true" t="shared" si="30" ref="AE131:AE194">SUM(V131+W131+X131+Y131+Z131+AA131+AB131+AC131+AD131)</f>
        <v>1352081.44</v>
      </c>
      <c r="AF131" s="30">
        <v>8035000</v>
      </c>
      <c r="AG131" s="30"/>
      <c r="AH131" s="30">
        <v>67159100</v>
      </c>
      <c r="AI131" s="30">
        <v>544000</v>
      </c>
      <c r="AJ131" s="30"/>
      <c r="AK131" s="30">
        <v>844600</v>
      </c>
      <c r="AL131" s="31">
        <f aca="true" t="shared" si="31" ref="AL131:AL194">SUM(AF131:AK131)</f>
        <v>76582700</v>
      </c>
      <c r="AM131" s="48">
        <v>477327</v>
      </c>
      <c r="AN131" s="48">
        <v>1301871</v>
      </c>
      <c r="AO131" s="48">
        <v>65478</v>
      </c>
      <c r="AP131" s="22">
        <f>SUM(AM131:AO131)</f>
        <v>1844676</v>
      </c>
      <c r="AQ131" s="48">
        <v>2250</v>
      </c>
      <c r="AR131" s="48">
        <v>9000</v>
      </c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>
        <f aca="true" t="shared" si="32" ref="BH131:BH194">SUM(AS131:BG131)</f>
        <v>0</v>
      </c>
      <c r="BI131" s="4"/>
      <c r="BJ131" s="49"/>
      <c r="BK131" s="4"/>
      <c r="BL131" s="3"/>
    </row>
    <row r="132" spans="1:64" ht="17.25" customHeight="1">
      <c r="A132" s="6" t="s">
        <v>259</v>
      </c>
      <c r="B132" s="6" t="s">
        <v>851</v>
      </c>
      <c r="C132" s="6" t="s">
        <v>1232</v>
      </c>
      <c r="D132" s="14">
        <v>171834000</v>
      </c>
      <c r="E132" s="14">
        <v>531730700</v>
      </c>
      <c r="F132" s="15">
        <f t="shared" si="24"/>
        <v>703564700</v>
      </c>
      <c r="G132" s="16"/>
      <c r="H132" s="16">
        <f t="shared" si="25"/>
        <v>703564700</v>
      </c>
      <c r="I132" s="17">
        <v>1413756</v>
      </c>
      <c r="J132" s="15">
        <f t="shared" si="26"/>
        <v>704978456</v>
      </c>
      <c r="K132" s="18">
        <v>3.348</v>
      </c>
      <c r="L132" s="19">
        <v>56.53</v>
      </c>
      <c r="M132" s="20"/>
      <c r="N132" s="17"/>
      <c r="O132" s="21">
        <v>543574323</v>
      </c>
      <c r="P132" s="15">
        <f t="shared" si="27"/>
        <v>1248552779</v>
      </c>
      <c r="Q132" s="22">
        <v>3869412.64</v>
      </c>
      <c r="R132" s="23"/>
      <c r="S132" s="24">
        <v>-52498.37</v>
      </c>
      <c r="T132" s="25">
        <f t="shared" si="28"/>
        <v>3816914.27</v>
      </c>
      <c r="U132" s="4"/>
      <c r="V132" s="26">
        <f t="shared" si="29"/>
        <v>3816914.27</v>
      </c>
      <c r="W132" s="27">
        <v>362031.42</v>
      </c>
      <c r="X132" s="27"/>
      <c r="Y132" s="28">
        <v>494487.04</v>
      </c>
      <c r="Z132" s="23">
        <v>9245409</v>
      </c>
      <c r="AA132" s="23">
        <v>4405469.76</v>
      </c>
      <c r="AB132" s="23"/>
      <c r="AC132" s="23">
        <v>4993008.5</v>
      </c>
      <c r="AD132" s="23">
        <v>281991.38</v>
      </c>
      <c r="AE132" s="29">
        <f t="shared" si="30"/>
        <v>23599311.37</v>
      </c>
      <c r="AF132" s="30">
        <v>41345600</v>
      </c>
      <c r="AG132" s="30">
        <v>1320700</v>
      </c>
      <c r="AH132" s="30">
        <v>26945700</v>
      </c>
      <c r="AI132" s="30">
        <v>10746400</v>
      </c>
      <c r="AJ132" s="30">
        <v>202500</v>
      </c>
      <c r="AK132" s="30">
        <v>38433800</v>
      </c>
      <c r="AL132" s="31">
        <f t="shared" si="31"/>
        <v>118994700</v>
      </c>
      <c r="AM132" s="48">
        <v>1150000</v>
      </c>
      <c r="AN132" s="48">
        <v>2031756.5</v>
      </c>
      <c r="AO132" s="48">
        <v>195000</v>
      </c>
      <c r="AP132" s="22">
        <f>SUM(AM132:AO132)</f>
        <v>3376756.5</v>
      </c>
      <c r="AQ132" s="48">
        <v>10750</v>
      </c>
      <c r="AR132" s="48">
        <v>85500</v>
      </c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>
        <f t="shared" si="32"/>
        <v>0</v>
      </c>
      <c r="BI132" s="4"/>
      <c r="BJ132" s="49"/>
      <c r="BK132" s="4"/>
      <c r="BL132" s="3"/>
    </row>
    <row r="133" spans="1:64" ht="17.25" customHeight="1">
      <c r="A133" s="6" t="s">
        <v>260</v>
      </c>
      <c r="B133" s="6" t="s">
        <v>852</v>
      </c>
      <c r="C133" s="6" t="s">
        <v>1232</v>
      </c>
      <c r="D133" s="14">
        <v>489135100</v>
      </c>
      <c r="E133" s="14">
        <v>1445394200</v>
      </c>
      <c r="F133" s="15">
        <f t="shared" si="24"/>
        <v>1934529300</v>
      </c>
      <c r="G133" s="16">
        <v>3144880</v>
      </c>
      <c r="H133" s="16">
        <f t="shared" si="25"/>
        <v>1931384420</v>
      </c>
      <c r="I133" s="17">
        <v>5657099</v>
      </c>
      <c r="J133" s="15">
        <f t="shared" si="26"/>
        <v>1937041519</v>
      </c>
      <c r="K133" s="18">
        <v>3.201</v>
      </c>
      <c r="L133" s="19">
        <v>89.38</v>
      </c>
      <c r="M133" s="20"/>
      <c r="N133" s="17"/>
      <c r="O133" s="21">
        <v>235651861</v>
      </c>
      <c r="P133" s="15">
        <f t="shared" si="27"/>
        <v>2172693380</v>
      </c>
      <c r="Q133" s="22">
        <v>6733433.6</v>
      </c>
      <c r="R133" s="23"/>
      <c r="S133" s="24">
        <v>-11308.98</v>
      </c>
      <c r="T133" s="25">
        <f t="shared" si="28"/>
        <v>6722124.619999999</v>
      </c>
      <c r="U133" s="4"/>
      <c r="V133" s="26">
        <f t="shared" si="29"/>
        <v>6722124.619999999</v>
      </c>
      <c r="W133" s="27"/>
      <c r="X133" s="27"/>
      <c r="Y133" s="28">
        <v>870003.86</v>
      </c>
      <c r="Z133" s="23">
        <v>26962867</v>
      </c>
      <c r="AA133" s="23"/>
      <c r="AB133" s="23"/>
      <c r="AC133" s="23">
        <v>27441895</v>
      </c>
      <c r="AD133" s="23"/>
      <c r="AE133" s="29">
        <f t="shared" si="30"/>
        <v>61996890.48</v>
      </c>
      <c r="AF133" s="30">
        <v>116660200</v>
      </c>
      <c r="AG133" s="30">
        <v>2903200</v>
      </c>
      <c r="AH133" s="30">
        <v>74240200</v>
      </c>
      <c r="AI133" s="30">
        <v>39700900</v>
      </c>
      <c r="AJ133" s="30"/>
      <c r="AK133" s="30">
        <v>103995900</v>
      </c>
      <c r="AL133" s="31">
        <f t="shared" si="31"/>
        <v>337500400</v>
      </c>
      <c r="AM133" s="48"/>
      <c r="AN133" s="48">
        <v>7222850</v>
      </c>
      <c r="AO133" s="48">
        <v>2160177</v>
      </c>
      <c r="AP133" s="22">
        <f>SUM(AN133:AO133)</f>
        <v>9383027</v>
      </c>
      <c r="AQ133" s="48">
        <v>67500</v>
      </c>
      <c r="AR133" s="48">
        <v>377750</v>
      </c>
      <c r="AS133" s="30"/>
      <c r="AT133" s="30"/>
      <c r="AU133" s="30"/>
      <c r="AV133" s="30"/>
      <c r="AW133" s="30"/>
      <c r="AX133" s="30"/>
      <c r="AY133" s="30"/>
      <c r="AZ133" s="30"/>
      <c r="BA133" s="30">
        <v>2248600</v>
      </c>
      <c r="BB133" s="30">
        <v>896280</v>
      </c>
      <c r="BC133" s="30"/>
      <c r="BD133" s="30"/>
      <c r="BE133" s="30"/>
      <c r="BF133" s="30"/>
      <c r="BG133" s="30"/>
      <c r="BH133" s="30">
        <f t="shared" si="32"/>
        <v>3144880</v>
      </c>
      <c r="BI133" s="4"/>
      <c r="BJ133" s="49"/>
      <c r="BK133" s="4"/>
      <c r="BL133" s="3"/>
    </row>
    <row r="134" spans="1:64" ht="17.25" customHeight="1">
      <c r="A134" s="6" t="s">
        <v>261</v>
      </c>
      <c r="B134" s="6" t="s">
        <v>853</v>
      </c>
      <c r="C134" s="6" t="s">
        <v>1232</v>
      </c>
      <c r="D134" s="14">
        <v>79574160</v>
      </c>
      <c r="E134" s="14">
        <v>92163100</v>
      </c>
      <c r="F134" s="15">
        <f t="shared" si="24"/>
        <v>171737260</v>
      </c>
      <c r="G134" s="16"/>
      <c r="H134" s="16">
        <f t="shared" si="25"/>
        <v>171737260</v>
      </c>
      <c r="I134" s="17">
        <v>799641</v>
      </c>
      <c r="J134" s="15">
        <f t="shared" si="26"/>
        <v>172536901</v>
      </c>
      <c r="K134" s="18">
        <v>1.724</v>
      </c>
      <c r="L134" s="19">
        <v>103.55</v>
      </c>
      <c r="M134" s="20"/>
      <c r="N134" s="17"/>
      <c r="O134" s="21">
        <v>-5462016</v>
      </c>
      <c r="P134" s="15">
        <f t="shared" si="27"/>
        <v>167074885</v>
      </c>
      <c r="Q134" s="22">
        <v>517784.82</v>
      </c>
      <c r="R134" s="23"/>
      <c r="S134" s="24">
        <v>-723.39</v>
      </c>
      <c r="T134" s="25">
        <f t="shared" si="28"/>
        <v>517061.43</v>
      </c>
      <c r="U134" s="4"/>
      <c r="V134" s="26">
        <f t="shared" si="29"/>
        <v>517061.43</v>
      </c>
      <c r="W134" s="27">
        <v>49012.95</v>
      </c>
      <c r="X134" s="27"/>
      <c r="Y134" s="28">
        <v>66899.28</v>
      </c>
      <c r="Z134" s="23">
        <v>1441245.5</v>
      </c>
      <c r="AA134" s="23">
        <v>798094.02</v>
      </c>
      <c r="AB134" s="23"/>
      <c r="AC134" s="23">
        <v>102222</v>
      </c>
      <c r="AD134" s="23"/>
      <c r="AE134" s="29">
        <f t="shared" si="30"/>
        <v>2974535.18</v>
      </c>
      <c r="AF134" s="30">
        <v>3306500</v>
      </c>
      <c r="AG134" s="30"/>
      <c r="AH134" s="30">
        <v>57876200</v>
      </c>
      <c r="AI134" s="30">
        <v>1340700</v>
      </c>
      <c r="AJ134" s="30">
        <v>32000</v>
      </c>
      <c r="AK134" s="30">
        <v>2625900</v>
      </c>
      <c r="AL134" s="31">
        <f t="shared" si="31"/>
        <v>65181300</v>
      </c>
      <c r="AM134" s="48">
        <v>948000</v>
      </c>
      <c r="AN134" s="48">
        <v>464200</v>
      </c>
      <c r="AO134" s="48">
        <v>112000</v>
      </c>
      <c r="AP134" s="22">
        <f aca="true" t="shared" si="33" ref="AP134:AP197">SUM(AM134:AO134)</f>
        <v>1524200</v>
      </c>
      <c r="AQ134" s="48">
        <v>3000</v>
      </c>
      <c r="AR134" s="48">
        <v>13750</v>
      </c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>
        <f t="shared" si="32"/>
        <v>0</v>
      </c>
      <c r="BI134" s="4"/>
      <c r="BJ134" s="49"/>
      <c r="BK134" s="4"/>
      <c r="BL134" s="3"/>
    </row>
    <row r="135" spans="1:64" ht="17.25" customHeight="1">
      <c r="A135" s="6" t="s">
        <v>262</v>
      </c>
      <c r="B135" s="6" t="s">
        <v>854</v>
      </c>
      <c r="C135" s="6" t="s">
        <v>1232</v>
      </c>
      <c r="D135" s="14">
        <v>6549600</v>
      </c>
      <c r="E135" s="14">
        <v>20627350</v>
      </c>
      <c r="F135" s="15">
        <f t="shared" si="24"/>
        <v>27176950</v>
      </c>
      <c r="G135" s="16"/>
      <c r="H135" s="16">
        <f t="shared" si="25"/>
        <v>27176950</v>
      </c>
      <c r="I135" s="17"/>
      <c r="J135" s="15">
        <f t="shared" si="26"/>
        <v>27176950</v>
      </c>
      <c r="K135" s="18">
        <v>3.3</v>
      </c>
      <c r="L135" s="19">
        <v>62.81</v>
      </c>
      <c r="M135" s="20"/>
      <c r="N135" s="17"/>
      <c r="O135" s="21">
        <v>17064058</v>
      </c>
      <c r="P135" s="15">
        <f t="shared" si="27"/>
        <v>44241008</v>
      </c>
      <c r="Q135" s="22">
        <v>137106.59999999998</v>
      </c>
      <c r="R135" s="23"/>
      <c r="S135" s="24"/>
      <c r="T135" s="25">
        <f t="shared" si="28"/>
        <v>137106.59999999998</v>
      </c>
      <c r="U135" s="4"/>
      <c r="V135" s="26">
        <f t="shared" si="29"/>
        <v>137106.59999999998</v>
      </c>
      <c r="W135" s="27">
        <v>13000.22</v>
      </c>
      <c r="X135" s="27"/>
      <c r="Y135" s="28">
        <v>17742.79</v>
      </c>
      <c r="Z135" s="23"/>
      <c r="AA135" s="23">
        <v>488036.23</v>
      </c>
      <c r="AB135" s="23"/>
      <c r="AC135" s="23">
        <v>240717.57</v>
      </c>
      <c r="AD135" s="23"/>
      <c r="AE135" s="29">
        <f t="shared" si="30"/>
        <v>896603.4099999999</v>
      </c>
      <c r="AF135" s="30">
        <v>3041950</v>
      </c>
      <c r="AG135" s="30"/>
      <c r="AH135" s="30">
        <v>12734200</v>
      </c>
      <c r="AI135" s="30">
        <v>596500</v>
      </c>
      <c r="AJ135" s="30">
        <v>21200</v>
      </c>
      <c r="AK135" s="30">
        <v>100500</v>
      </c>
      <c r="AL135" s="31">
        <f t="shared" si="31"/>
        <v>16494350</v>
      </c>
      <c r="AM135" s="48">
        <v>190000</v>
      </c>
      <c r="AN135" s="48">
        <v>894200.68</v>
      </c>
      <c r="AO135" s="48">
        <v>35000</v>
      </c>
      <c r="AP135" s="22">
        <f t="shared" si="33"/>
        <v>1119200.6800000002</v>
      </c>
      <c r="AQ135" s="48">
        <v>500</v>
      </c>
      <c r="AR135" s="48">
        <v>5750</v>
      </c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>
        <f t="shared" si="32"/>
        <v>0</v>
      </c>
      <c r="BI135" s="4"/>
      <c r="BJ135" s="49">
        <v>10133</v>
      </c>
      <c r="BK135" s="4"/>
      <c r="BL135" s="3"/>
    </row>
    <row r="136" spans="1:64" ht="17.25" customHeight="1">
      <c r="A136" s="6" t="s">
        <v>263</v>
      </c>
      <c r="B136" s="6" t="s">
        <v>855</v>
      </c>
      <c r="C136" s="6" t="s">
        <v>1233</v>
      </c>
      <c r="D136" s="14">
        <v>318582100</v>
      </c>
      <c r="E136" s="14">
        <v>425288304</v>
      </c>
      <c r="F136" s="15">
        <f t="shared" si="24"/>
        <v>743870404</v>
      </c>
      <c r="G136" s="16">
        <v>72900</v>
      </c>
      <c r="H136" s="16">
        <f t="shared" si="25"/>
        <v>743797504</v>
      </c>
      <c r="I136" s="17">
        <v>2093216</v>
      </c>
      <c r="J136" s="15">
        <f t="shared" si="26"/>
        <v>745890720</v>
      </c>
      <c r="K136" s="18">
        <v>2.758</v>
      </c>
      <c r="L136" s="19">
        <v>98.58</v>
      </c>
      <c r="M136" s="20">
        <v>0</v>
      </c>
      <c r="N136" s="20">
        <v>0</v>
      </c>
      <c r="O136" s="21">
        <v>16569326</v>
      </c>
      <c r="P136" s="15">
        <f t="shared" si="27"/>
        <v>762460046</v>
      </c>
      <c r="Q136" s="22">
        <v>4663058.03</v>
      </c>
      <c r="R136" s="23">
        <v>0</v>
      </c>
      <c r="S136" s="23">
        <v>-5430</v>
      </c>
      <c r="T136" s="25">
        <f t="shared" si="28"/>
        <v>4657628.03</v>
      </c>
      <c r="U136" s="4">
        <v>0</v>
      </c>
      <c r="V136" s="26">
        <f t="shared" si="29"/>
        <v>4657628.03</v>
      </c>
      <c r="W136" s="27">
        <v>0</v>
      </c>
      <c r="X136" s="27">
        <v>0</v>
      </c>
      <c r="Y136" s="28">
        <v>0</v>
      </c>
      <c r="Z136" s="23">
        <v>10525820.72</v>
      </c>
      <c r="AA136" s="23">
        <v>0</v>
      </c>
      <c r="AB136" s="23">
        <v>0</v>
      </c>
      <c r="AC136" s="23">
        <v>5383859</v>
      </c>
      <c r="AD136" s="23">
        <v>0</v>
      </c>
      <c r="AE136" s="29">
        <f t="shared" si="30"/>
        <v>20567307.75</v>
      </c>
      <c r="AF136" s="30">
        <v>24017600</v>
      </c>
      <c r="AG136" s="30">
        <v>32100</v>
      </c>
      <c r="AH136" s="30">
        <v>7041500</v>
      </c>
      <c r="AI136" s="30">
        <v>11357300</v>
      </c>
      <c r="AJ136" s="30">
        <v>0</v>
      </c>
      <c r="AK136" s="30">
        <v>13929700</v>
      </c>
      <c r="AL136" s="31">
        <f t="shared" si="31"/>
        <v>56378200</v>
      </c>
      <c r="AM136" s="32">
        <v>100000</v>
      </c>
      <c r="AN136" s="32">
        <v>2630897.06</v>
      </c>
      <c r="AO136" s="32">
        <v>400000</v>
      </c>
      <c r="AP136" s="33">
        <f t="shared" si="33"/>
        <v>3130897.06</v>
      </c>
      <c r="AQ136" s="30">
        <v>36750</v>
      </c>
      <c r="AR136" s="30">
        <v>99500</v>
      </c>
      <c r="AS136" s="30">
        <v>0</v>
      </c>
      <c r="AT136" s="30">
        <v>0</v>
      </c>
      <c r="AU136" s="30">
        <v>0</v>
      </c>
      <c r="AV136" s="30">
        <v>0</v>
      </c>
      <c r="AW136" s="30">
        <v>0</v>
      </c>
      <c r="AX136" s="30">
        <v>0</v>
      </c>
      <c r="AY136" s="30">
        <v>0</v>
      </c>
      <c r="AZ136" s="30">
        <v>0</v>
      </c>
      <c r="BA136" s="30">
        <v>0</v>
      </c>
      <c r="BB136" s="30">
        <v>72900</v>
      </c>
      <c r="BC136" s="30">
        <v>0</v>
      </c>
      <c r="BD136" s="30">
        <v>0</v>
      </c>
      <c r="BE136" s="30">
        <v>0</v>
      </c>
      <c r="BF136" s="30">
        <v>0</v>
      </c>
      <c r="BG136" s="30">
        <v>0</v>
      </c>
      <c r="BH136" s="30">
        <f t="shared" si="32"/>
        <v>72900</v>
      </c>
      <c r="BI136" s="4">
        <v>0</v>
      </c>
      <c r="BJ136" s="50">
        <v>0</v>
      </c>
      <c r="BK136" s="4">
        <v>0</v>
      </c>
      <c r="BL136" s="3"/>
    </row>
    <row r="137" spans="1:64" ht="17.25" customHeight="1">
      <c r="A137" s="6" t="s">
        <v>264</v>
      </c>
      <c r="B137" s="6" t="s">
        <v>856</v>
      </c>
      <c r="C137" s="6" t="s">
        <v>1233</v>
      </c>
      <c r="D137" s="14">
        <v>9000000</v>
      </c>
      <c r="E137" s="14">
        <v>14000000</v>
      </c>
      <c r="F137" s="15">
        <f t="shared" si="24"/>
        <v>23000000</v>
      </c>
      <c r="G137" s="16">
        <v>0</v>
      </c>
      <c r="H137" s="16">
        <f t="shared" si="25"/>
        <v>23000000</v>
      </c>
      <c r="I137" s="17">
        <v>270477</v>
      </c>
      <c r="J137" s="15">
        <f t="shared" si="26"/>
        <v>23270477</v>
      </c>
      <c r="K137" s="18">
        <v>3.885</v>
      </c>
      <c r="L137" s="19">
        <v>100</v>
      </c>
      <c r="M137" s="20">
        <v>0</v>
      </c>
      <c r="N137" s="20">
        <v>0</v>
      </c>
      <c r="O137" s="21">
        <v>263608</v>
      </c>
      <c r="P137" s="15">
        <f t="shared" si="27"/>
        <v>23534085</v>
      </c>
      <c r="Q137" s="22">
        <v>143929.91</v>
      </c>
      <c r="R137" s="23">
        <v>0</v>
      </c>
      <c r="S137" s="23">
        <v>0</v>
      </c>
      <c r="T137" s="25">
        <f t="shared" si="28"/>
        <v>143929.91</v>
      </c>
      <c r="U137" s="4">
        <v>0</v>
      </c>
      <c r="V137" s="26">
        <f t="shared" si="29"/>
        <v>143929.91</v>
      </c>
      <c r="W137" s="27">
        <v>9659.85</v>
      </c>
      <c r="X137" s="27">
        <v>0</v>
      </c>
      <c r="Y137" s="28">
        <v>0</v>
      </c>
      <c r="Z137" s="23">
        <v>245347.28</v>
      </c>
      <c r="AA137" s="23">
        <v>0</v>
      </c>
      <c r="AB137" s="23">
        <v>0</v>
      </c>
      <c r="AC137" s="23">
        <v>505070.64</v>
      </c>
      <c r="AD137" s="23">
        <v>0</v>
      </c>
      <c r="AE137" s="29">
        <f t="shared" si="30"/>
        <v>904007.68</v>
      </c>
      <c r="AF137" s="30">
        <v>110000</v>
      </c>
      <c r="AG137" s="30">
        <v>0</v>
      </c>
      <c r="AH137" s="30">
        <v>374600</v>
      </c>
      <c r="AI137" s="30">
        <v>0</v>
      </c>
      <c r="AJ137" s="30">
        <v>0</v>
      </c>
      <c r="AK137" s="30">
        <v>0</v>
      </c>
      <c r="AL137" s="31">
        <f t="shared" si="31"/>
        <v>484600</v>
      </c>
      <c r="AM137" s="32">
        <v>26000</v>
      </c>
      <c r="AN137" s="32">
        <v>306584.36</v>
      </c>
      <c r="AO137" s="32">
        <v>0</v>
      </c>
      <c r="AP137" s="33">
        <f t="shared" si="33"/>
        <v>332584.36</v>
      </c>
      <c r="AQ137" s="30">
        <v>0</v>
      </c>
      <c r="AR137" s="30">
        <v>0</v>
      </c>
      <c r="AS137" s="30">
        <v>0</v>
      </c>
      <c r="AT137" s="30">
        <v>0</v>
      </c>
      <c r="AU137" s="30">
        <v>0</v>
      </c>
      <c r="AV137" s="30">
        <v>0</v>
      </c>
      <c r="AW137" s="30">
        <v>0</v>
      </c>
      <c r="AX137" s="30">
        <v>0</v>
      </c>
      <c r="AY137" s="30">
        <v>0</v>
      </c>
      <c r="AZ137" s="30">
        <v>0</v>
      </c>
      <c r="BA137" s="30">
        <v>0</v>
      </c>
      <c r="BB137" s="30">
        <v>0</v>
      </c>
      <c r="BC137" s="30">
        <v>0</v>
      </c>
      <c r="BD137" s="30">
        <v>0</v>
      </c>
      <c r="BE137" s="30">
        <v>0</v>
      </c>
      <c r="BF137" s="30">
        <v>0</v>
      </c>
      <c r="BG137" s="30">
        <v>0</v>
      </c>
      <c r="BH137" s="30">
        <f t="shared" si="32"/>
        <v>0</v>
      </c>
      <c r="BI137" s="4">
        <v>0</v>
      </c>
      <c r="BJ137" s="50">
        <v>0</v>
      </c>
      <c r="BK137" s="4">
        <v>0</v>
      </c>
      <c r="BL137" s="3"/>
    </row>
    <row r="138" spans="1:64" ht="17.25" customHeight="1">
      <c r="A138" s="6" t="s">
        <v>265</v>
      </c>
      <c r="B138" s="6" t="s">
        <v>857</v>
      </c>
      <c r="C138" s="6" t="s">
        <v>1233</v>
      </c>
      <c r="D138" s="14">
        <v>227225300</v>
      </c>
      <c r="E138" s="14">
        <v>365280700</v>
      </c>
      <c r="F138" s="15">
        <f t="shared" si="24"/>
        <v>592506000</v>
      </c>
      <c r="G138" s="16">
        <v>965000</v>
      </c>
      <c r="H138" s="16">
        <f t="shared" si="25"/>
        <v>591541000</v>
      </c>
      <c r="I138" s="17">
        <v>1323638</v>
      </c>
      <c r="J138" s="15">
        <f t="shared" si="26"/>
        <v>592864638</v>
      </c>
      <c r="K138" s="18">
        <v>3.0149999999999997</v>
      </c>
      <c r="L138" s="19">
        <v>98.91</v>
      </c>
      <c r="M138" s="20">
        <v>0</v>
      </c>
      <c r="N138" s="20">
        <v>0</v>
      </c>
      <c r="O138" s="21">
        <v>14777630</v>
      </c>
      <c r="P138" s="15">
        <f t="shared" si="27"/>
        <v>607642268</v>
      </c>
      <c r="Q138" s="22">
        <v>3716222.47</v>
      </c>
      <c r="R138" s="23">
        <v>0</v>
      </c>
      <c r="S138" s="23">
        <v>-3971</v>
      </c>
      <c r="T138" s="25">
        <f t="shared" si="28"/>
        <v>3712251.47</v>
      </c>
      <c r="U138" s="4">
        <v>0</v>
      </c>
      <c r="V138" s="26">
        <f t="shared" si="29"/>
        <v>3712251.47</v>
      </c>
      <c r="W138" s="27">
        <v>249414.24</v>
      </c>
      <c r="X138" s="27">
        <v>0</v>
      </c>
      <c r="Y138" s="28">
        <v>0</v>
      </c>
      <c r="Z138" s="23">
        <v>9505737</v>
      </c>
      <c r="AA138" s="23">
        <v>0</v>
      </c>
      <c r="AB138" s="23">
        <v>0</v>
      </c>
      <c r="AC138" s="23">
        <v>4403889.34</v>
      </c>
      <c r="AD138" s="23">
        <v>0</v>
      </c>
      <c r="AE138" s="29">
        <f t="shared" si="30"/>
        <v>17871292.05</v>
      </c>
      <c r="AF138" s="30">
        <v>12103100</v>
      </c>
      <c r="AG138" s="30">
        <v>2265400</v>
      </c>
      <c r="AH138" s="30">
        <v>32098800</v>
      </c>
      <c r="AI138" s="30">
        <v>5851100</v>
      </c>
      <c r="AJ138" s="30">
        <v>0</v>
      </c>
      <c r="AK138" s="30">
        <v>93428000</v>
      </c>
      <c r="AL138" s="31">
        <f t="shared" si="31"/>
        <v>145746400</v>
      </c>
      <c r="AM138" s="32">
        <v>313000</v>
      </c>
      <c r="AN138" s="32">
        <v>1024058.2</v>
      </c>
      <c r="AO138" s="32">
        <v>340000</v>
      </c>
      <c r="AP138" s="33">
        <f t="shared" si="33"/>
        <v>1677058.2</v>
      </c>
      <c r="AQ138" s="30">
        <v>22000</v>
      </c>
      <c r="AR138" s="30">
        <v>73500</v>
      </c>
      <c r="AS138" s="30">
        <v>0</v>
      </c>
      <c r="AT138" s="30">
        <v>0</v>
      </c>
      <c r="AU138" s="30">
        <v>0</v>
      </c>
      <c r="AV138" s="30">
        <v>0</v>
      </c>
      <c r="AW138" s="30">
        <v>0</v>
      </c>
      <c r="AX138" s="30">
        <v>0</v>
      </c>
      <c r="AY138" s="30">
        <v>0</v>
      </c>
      <c r="AZ138" s="30">
        <v>0</v>
      </c>
      <c r="BA138" s="30">
        <v>965000</v>
      </c>
      <c r="BB138" s="30">
        <v>0</v>
      </c>
      <c r="BC138" s="30">
        <v>0</v>
      </c>
      <c r="BD138" s="30">
        <v>0</v>
      </c>
      <c r="BE138" s="30">
        <v>0</v>
      </c>
      <c r="BF138" s="30">
        <v>0</v>
      </c>
      <c r="BG138" s="30">
        <v>0</v>
      </c>
      <c r="BH138" s="30">
        <f t="shared" si="32"/>
        <v>965000</v>
      </c>
      <c r="BI138" s="4">
        <v>0</v>
      </c>
      <c r="BJ138" s="50">
        <v>0</v>
      </c>
      <c r="BK138" s="4">
        <v>0</v>
      </c>
      <c r="BL138" s="3"/>
    </row>
    <row r="139" spans="1:64" ht="17.25" customHeight="1">
      <c r="A139" s="6" t="s">
        <v>266</v>
      </c>
      <c r="B139" s="6" t="s">
        <v>858</v>
      </c>
      <c r="C139" s="6" t="s">
        <v>1233</v>
      </c>
      <c r="D139" s="14">
        <v>243515900</v>
      </c>
      <c r="E139" s="14">
        <v>590586600</v>
      </c>
      <c r="F139" s="15">
        <f t="shared" si="24"/>
        <v>834102500</v>
      </c>
      <c r="G139" s="16">
        <v>0</v>
      </c>
      <c r="H139" s="16">
        <f t="shared" si="25"/>
        <v>834102500</v>
      </c>
      <c r="I139" s="17">
        <v>1337997</v>
      </c>
      <c r="J139" s="15">
        <f t="shared" si="26"/>
        <v>835440497</v>
      </c>
      <c r="K139" s="18">
        <v>2.9819999999999998</v>
      </c>
      <c r="L139" s="19">
        <v>98.23</v>
      </c>
      <c r="M139" s="20">
        <v>0</v>
      </c>
      <c r="N139" s="20">
        <v>0</v>
      </c>
      <c r="O139" s="21">
        <v>19683278</v>
      </c>
      <c r="P139" s="15">
        <f t="shared" si="27"/>
        <v>855123775</v>
      </c>
      <c r="Q139" s="22">
        <v>5229771.46</v>
      </c>
      <c r="R139" s="23">
        <v>0</v>
      </c>
      <c r="S139" s="23">
        <v>-28551</v>
      </c>
      <c r="T139" s="25">
        <f t="shared" si="28"/>
        <v>5201220.46</v>
      </c>
      <c r="U139" s="4">
        <v>0</v>
      </c>
      <c r="V139" s="26">
        <f t="shared" si="29"/>
        <v>5201220.46</v>
      </c>
      <c r="W139" s="27">
        <v>350996.07</v>
      </c>
      <c r="X139" s="27">
        <v>0</v>
      </c>
      <c r="Y139" s="28">
        <v>0</v>
      </c>
      <c r="Z139" s="23">
        <v>7683271</v>
      </c>
      <c r="AA139" s="23">
        <v>3875971.35</v>
      </c>
      <c r="AB139" s="23">
        <v>0</v>
      </c>
      <c r="AC139" s="23">
        <v>7800073.93</v>
      </c>
      <c r="AD139" s="23">
        <v>0</v>
      </c>
      <c r="AE139" s="29">
        <f t="shared" si="30"/>
        <v>24911532.810000002</v>
      </c>
      <c r="AF139" s="30">
        <v>19584700</v>
      </c>
      <c r="AG139" s="30">
        <v>0</v>
      </c>
      <c r="AH139" s="30">
        <v>68907300</v>
      </c>
      <c r="AI139" s="30">
        <v>22014100</v>
      </c>
      <c r="AJ139" s="30">
        <v>9468300</v>
      </c>
      <c r="AK139" s="30">
        <v>6299100</v>
      </c>
      <c r="AL139" s="31">
        <f t="shared" si="31"/>
        <v>126273500</v>
      </c>
      <c r="AM139" s="32">
        <v>550000</v>
      </c>
      <c r="AN139" s="32">
        <v>3436958.16</v>
      </c>
      <c r="AO139" s="32">
        <v>300000</v>
      </c>
      <c r="AP139" s="33">
        <f t="shared" si="33"/>
        <v>4286958.16</v>
      </c>
      <c r="AQ139" s="30">
        <v>76500</v>
      </c>
      <c r="AR139" s="30">
        <v>170250</v>
      </c>
      <c r="AS139" s="30">
        <v>0</v>
      </c>
      <c r="AT139" s="30">
        <v>0</v>
      </c>
      <c r="AU139" s="30">
        <v>0</v>
      </c>
      <c r="AV139" s="30">
        <v>0</v>
      </c>
      <c r="AW139" s="30">
        <v>0</v>
      </c>
      <c r="AX139" s="30">
        <v>0</v>
      </c>
      <c r="AY139" s="30">
        <v>0</v>
      </c>
      <c r="AZ139" s="30">
        <v>0</v>
      </c>
      <c r="BA139" s="30">
        <v>0</v>
      </c>
      <c r="BB139" s="30">
        <v>0</v>
      </c>
      <c r="BC139" s="30">
        <v>0</v>
      </c>
      <c r="BD139" s="30">
        <v>0</v>
      </c>
      <c r="BE139" s="30">
        <v>0</v>
      </c>
      <c r="BF139" s="30">
        <v>0</v>
      </c>
      <c r="BG139" s="30">
        <v>0</v>
      </c>
      <c r="BH139" s="30">
        <f t="shared" si="32"/>
        <v>0</v>
      </c>
      <c r="BI139" s="4">
        <v>0</v>
      </c>
      <c r="BJ139" s="50">
        <v>0</v>
      </c>
      <c r="BK139" s="4">
        <v>0</v>
      </c>
      <c r="BL139" s="3"/>
    </row>
    <row r="140" spans="1:64" ht="17.25" customHeight="1">
      <c r="A140" s="6" t="s">
        <v>267</v>
      </c>
      <c r="B140" s="6" t="s">
        <v>859</v>
      </c>
      <c r="C140" s="6" t="s">
        <v>1233</v>
      </c>
      <c r="D140" s="14">
        <v>116638200</v>
      </c>
      <c r="E140" s="14">
        <v>290542000</v>
      </c>
      <c r="F140" s="15">
        <f t="shared" si="24"/>
        <v>407180200</v>
      </c>
      <c r="G140" s="16">
        <v>309800</v>
      </c>
      <c r="H140" s="16">
        <f t="shared" si="25"/>
        <v>406870400</v>
      </c>
      <c r="I140" s="17">
        <v>3959735</v>
      </c>
      <c r="J140" s="15">
        <f t="shared" si="26"/>
        <v>410830135</v>
      </c>
      <c r="K140" s="18">
        <v>4.838</v>
      </c>
      <c r="L140" s="19">
        <v>50.33</v>
      </c>
      <c r="M140" s="20">
        <v>0</v>
      </c>
      <c r="N140" s="20">
        <v>0</v>
      </c>
      <c r="O140" s="21">
        <v>406845921</v>
      </c>
      <c r="P140" s="15">
        <f t="shared" si="27"/>
        <v>817676056</v>
      </c>
      <c r="Q140" s="22">
        <v>5000748.46</v>
      </c>
      <c r="R140" s="23">
        <v>0</v>
      </c>
      <c r="S140" s="23">
        <v>-5400</v>
      </c>
      <c r="T140" s="25">
        <f t="shared" si="28"/>
        <v>4995348.46</v>
      </c>
      <c r="U140" s="4">
        <v>0</v>
      </c>
      <c r="V140" s="26">
        <f t="shared" si="29"/>
        <v>4995348.46</v>
      </c>
      <c r="W140" s="27">
        <v>335625.19</v>
      </c>
      <c r="X140" s="27">
        <v>0</v>
      </c>
      <c r="Y140" s="28">
        <v>0</v>
      </c>
      <c r="Z140" s="23">
        <v>6763013</v>
      </c>
      <c r="AA140" s="23">
        <v>3427034.21</v>
      </c>
      <c r="AB140" s="23">
        <v>0</v>
      </c>
      <c r="AC140" s="23">
        <v>4271783.66</v>
      </c>
      <c r="AD140" s="23">
        <v>82166.03</v>
      </c>
      <c r="AE140" s="29">
        <f t="shared" si="30"/>
        <v>19874970.55</v>
      </c>
      <c r="AF140" s="30">
        <v>3735600</v>
      </c>
      <c r="AG140" s="30">
        <v>0</v>
      </c>
      <c r="AH140" s="30">
        <v>5831100</v>
      </c>
      <c r="AI140" s="30">
        <v>23142400</v>
      </c>
      <c r="AJ140" s="30">
        <v>1470000</v>
      </c>
      <c r="AK140" s="30">
        <v>16188000</v>
      </c>
      <c r="AL140" s="31">
        <f t="shared" si="31"/>
        <v>50367100</v>
      </c>
      <c r="AM140" s="32">
        <v>55000</v>
      </c>
      <c r="AN140" s="32">
        <v>1871326.85</v>
      </c>
      <c r="AO140" s="32">
        <v>348000</v>
      </c>
      <c r="AP140" s="33">
        <f t="shared" si="33"/>
        <v>2274326.85</v>
      </c>
      <c r="AQ140" s="30">
        <v>31000</v>
      </c>
      <c r="AR140" s="30">
        <v>71500</v>
      </c>
      <c r="AS140" s="30">
        <v>0</v>
      </c>
      <c r="AT140" s="30">
        <v>0</v>
      </c>
      <c r="AU140" s="30">
        <v>0</v>
      </c>
      <c r="AV140" s="30">
        <v>0</v>
      </c>
      <c r="AW140" s="30">
        <v>0</v>
      </c>
      <c r="AX140" s="30">
        <v>0</v>
      </c>
      <c r="AY140" s="30">
        <v>0</v>
      </c>
      <c r="AZ140" s="30">
        <v>0</v>
      </c>
      <c r="BA140" s="30">
        <v>0</v>
      </c>
      <c r="BB140" s="30">
        <v>284800</v>
      </c>
      <c r="BC140" s="30">
        <v>0</v>
      </c>
      <c r="BD140" s="30">
        <v>0</v>
      </c>
      <c r="BE140" s="30">
        <v>0</v>
      </c>
      <c r="BF140" s="30">
        <v>0</v>
      </c>
      <c r="BG140" s="30">
        <v>25000</v>
      </c>
      <c r="BH140" s="30">
        <f t="shared" si="32"/>
        <v>309800</v>
      </c>
      <c r="BI140" s="4">
        <v>0</v>
      </c>
      <c r="BJ140" s="50">
        <v>45918</v>
      </c>
      <c r="BK140" s="4">
        <v>0</v>
      </c>
      <c r="BL140" s="3"/>
    </row>
    <row r="141" spans="1:64" ht="17.25" customHeight="1">
      <c r="A141" s="6" t="s">
        <v>268</v>
      </c>
      <c r="B141" s="6" t="s">
        <v>860</v>
      </c>
      <c r="C141" s="6" t="s">
        <v>1233</v>
      </c>
      <c r="D141" s="14">
        <v>112055100</v>
      </c>
      <c r="E141" s="14">
        <v>232555500</v>
      </c>
      <c r="F141" s="15">
        <f t="shared" si="24"/>
        <v>344610600</v>
      </c>
      <c r="G141" s="16">
        <v>792900</v>
      </c>
      <c r="H141" s="16">
        <f t="shared" si="25"/>
        <v>343817700</v>
      </c>
      <c r="I141" s="17">
        <v>1007138</v>
      </c>
      <c r="J141" s="15">
        <f t="shared" si="26"/>
        <v>344824838</v>
      </c>
      <c r="K141" s="18">
        <v>4.7940000000000005</v>
      </c>
      <c r="L141" s="19">
        <v>58.49</v>
      </c>
      <c r="M141" s="20">
        <v>0</v>
      </c>
      <c r="N141" s="20">
        <v>0</v>
      </c>
      <c r="O141" s="21">
        <v>244537471</v>
      </c>
      <c r="P141" s="15">
        <f t="shared" si="27"/>
        <v>589362309</v>
      </c>
      <c r="Q141" s="22">
        <v>3604425.78</v>
      </c>
      <c r="R141" s="23">
        <v>0</v>
      </c>
      <c r="S141" s="23">
        <v>-8437</v>
      </c>
      <c r="T141" s="25">
        <f t="shared" si="28"/>
        <v>3595988.78</v>
      </c>
      <c r="U141" s="4">
        <v>0</v>
      </c>
      <c r="V141" s="26">
        <f t="shared" si="29"/>
        <v>3595988.78</v>
      </c>
      <c r="W141" s="27">
        <v>241911.01</v>
      </c>
      <c r="X141" s="27">
        <v>0</v>
      </c>
      <c r="Y141" s="28">
        <v>0</v>
      </c>
      <c r="Z141" s="23">
        <v>7829211.5</v>
      </c>
      <c r="AA141" s="23">
        <v>0</v>
      </c>
      <c r="AB141" s="23">
        <v>0</v>
      </c>
      <c r="AC141" s="23">
        <v>4725287.3</v>
      </c>
      <c r="AD141" s="23">
        <v>137929.94</v>
      </c>
      <c r="AE141" s="29">
        <f t="shared" si="30"/>
        <v>16530328.53</v>
      </c>
      <c r="AF141" s="30">
        <v>5649800</v>
      </c>
      <c r="AG141" s="30">
        <v>0</v>
      </c>
      <c r="AH141" s="30">
        <v>9351700</v>
      </c>
      <c r="AI141" s="30">
        <v>3780900</v>
      </c>
      <c r="AJ141" s="30">
        <v>247700</v>
      </c>
      <c r="AK141" s="30">
        <v>915500</v>
      </c>
      <c r="AL141" s="31">
        <f t="shared" si="31"/>
        <v>19945600</v>
      </c>
      <c r="AM141" s="32">
        <v>682000</v>
      </c>
      <c r="AN141" s="32">
        <v>2496846.12</v>
      </c>
      <c r="AO141" s="32">
        <v>0</v>
      </c>
      <c r="AP141" s="33">
        <f t="shared" si="33"/>
        <v>3178846.12</v>
      </c>
      <c r="AQ141" s="30">
        <v>29250</v>
      </c>
      <c r="AR141" s="30">
        <v>51750</v>
      </c>
      <c r="AS141" s="30">
        <v>0</v>
      </c>
      <c r="AT141" s="30">
        <v>0</v>
      </c>
      <c r="AU141" s="30">
        <v>0</v>
      </c>
      <c r="AV141" s="30">
        <v>0</v>
      </c>
      <c r="AW141" s="30">
        <v>0</v>
      </c>
      <c r="AX141" s="30">
        <v>0</v>
      </c>
      <c r="AY141" s="30">
        <v>0</v>
      </c>
      <c r="AZ141" s="30">
        <v>0</v>
      </c>
      <c r="BA141" s="30">
        <v>792900</v>
      </c>
      <c r="BB141" s="30">
        <v>0</v>
      </c>
      <c r="BC141" s="30">
        <v>0</v>
      </c>
      <c r="BD141" s="30">
        <v>0</v>
      </c>
      <c r="BE141" s="30">
        <v>0</v>
      </c>
      <c r="BF141" s="30">
        <v>0</v>
      </c>
      <c r="BG141" s="30">
        <v>0</v>
      </c>
      <c r="BH141" s="30">
        <f t="shared" si="32"/>
        <v>792900</v>
      </c>
      <c r="BI141" s="4">
        <v>0</v>
      </c>
      <c r="BJ141" s="50">
        <v>0</v>
      </c>
      <c r="BK141" s="4">
        <v>0</v>
      </c>
      <c r="BL141" s="3"/>
    </row>
    <row r="142" spans="1:64" ht="17.25" customHeight="1">
      <c r="A142" s="6" t="s">
        <v>269</v>
      </c>
      <c r="B142" s="6" t="s">
        <v>861</v>
      </c>
      <c r="C142" s="6" t="s">
        <v>1233</v>
      </c>
      <c r="D142" s="14">
        <v>17512800</v>
      </c>
      <c r="E142" s="14">
        <v>62329100</v>
      </c>
      <c r="F142" s="15">
        <f t="shared" si="24"/>
        <v>79841900</v>
      </c>
      <c r="G142" s="16">
        <v>283900</v>
      </c>
      <c r="H142" s="16">
        <f t="shared" si="25"/>
        <v>79558000</v>
      </c>
      <c r="I142" s="17">
        <v>154513</v>
      </c>
      <c r="J142" s="15">
        <f t="shared" si="26"/>
        <v>79712513</v>
      </c>
      <c r="K142" s="18">
        <v>4.689</v>
      </c>
      <c r="L142" s="19">
        <v>53.28</v>
      </c>
      <c r="M142" s="20">
        <v>0</v>
      </c>
      <c r="N142" s="20">
        <v>0</v>
      </c>
      <c r="O142" s="21">
        <v>71002615</v>
      </c>
      <c r="P142" s="15">
        <f t="shared" si="27"/>
        <v>150715128</v>
      </c>
      <c r="Q142" s="22">
        <v>921744.54</v>
      </c>
      <c r="R142" s="23">
        <v>0</v>
      </c>
      <c r="S142" s="23">
        <v>-347</v>
      </c>
      <c r="T142" s="25">
        <f t="shared" si="28"/>
        <v>921397.54</v>
      </c>
      <c r="U142" s="4">
        <v>0</v>
      </c>
      <c r="V142" s="26">
        <f t="shared" si="29"/>
        <v>921397.54</v>
      </c>
      <c r="W142" s="27">
        <v>61862.88</v>
      </c>
      <c r="X142" s="27">
        <v>0</v>
      </c>
      <c r="Y142" s="28">
        <v>0</v>
      </c>
      <c r="Z142" s="23">
        <v>1196342</v>
      </c>
      <c r="AA142" s="23">
        <v>0</v>
      </c>
      <c r="AB142" s="23">
        <v>0</v>
      </c>
      <c r="AC142" s="23">
        <v>1557525</v>
      </c>
      <c r="AD142" s="23">
        <v>0</v>
      </c>
      <c r="AE142" s="29">
        <f t="shared" si="30"/>
        <v>3737127.42</v>
      </c>
      <c r="AF142" s="30">
        <v>2070300</v>
      </c>
      <c r="AG142" s="30">
        <v>0</v>
      </c>
      <c r="AH142" s="30">
        <v>5301000</v>
      </c>
      <c r="AI142" s="30">
        <v>3230400</v>
      </c>
      <c r="AJ142" s="30">
        <v>0</v>
      </c>
      <c r="AK142" s="30">
        <v>0</v>
      </c>
      <c r="AL142" s="31">
        <f t="shared" si="31"/>
        <v>10601700</v>
      </c>
      <c r="AM142" s="32">
        <v>150000</v>
      </c>
      <c r="AN142" s="32">
        <v>951825</v>
      </c>
      <c r="AO142" s="32">
        <v>95000</v>
      </c>
      <c r="AP142" s="33">
        <f t="shared" si="33"/>
        <v>1196825</v>
      </c>
      <c r="AQ142" s="30">
        <v>12500</v>
      </c>
      <c r="AR142" s="30">
        <v>19500</v>
      </c>
      <c r="AS142" s="30">
        <v>0</v>
      </c>
      <c r="AT142" s="30">
        <v>0</v>
      </c>
      <c r="AU142" s="30">
        <v>0</v>
      </c>
      <c r="AV142" s="30">
        <v>0</v>
      </c>
      <c r="AW142" s="30">
        <v>0</v>
      </c>
      <c r="AX142" s="30">
        <v>0</v>
      </c>
      <c r="AY142" s="30">
        <v>0</v>
      </c>
      <c r="AZ142" s="30">
        <v>0</v>
      </c>
      <c r="BA142" s="30">
        <v>0</v>
      </c>
      <c r="BB142" s="30">
        <v>283900</v>
      </c>
      <c r="BC142" s="30">
        <v>0</v>
      </c>
      <c r="BD142" s="30">
        <v>0</v>
      </c>
      <c r="BE142" s="30">
        <v>0</v>
      </c>
      <c r="BF142" s="30">
        <v>0</v>
      </c>
      <c r="BG142" s="30">
        <v>0</v>
      </c>
      <c r="BH142" s="30">
        <f t="shared" si="32"/>
        <v>283900</v>
      </c>
      <c r="BI142" s="4">
        <v>0</v>
      </c>
      <c r="BJ142" s="50">
        <v>0</v>
      </c>
      <c r="BK142" s="4">
        <v>0</v>
      </c>
      <c r="BL142" s="3"/>
    </row>
    <row r="143" spans="1:64" ht="17.25" customHeight="1">
      <c r="A143" s="6" t="s">
        <v>270</v>
      </c>
      <c r="B143" s="6" t="s">
        <v>862</v>
      </c>
      <c r="C143" s="6" t="s">
        <v>1233</v>
      </c>
      <c r="D143" s="14">
        <v>128415700</v>
      </c>
      <c r="E143" s="14">
        <v>666284987</v>
      </c>
      <c r="F143" s="15">
        <f t="shared" si="24"/>
        <v>794700687</v>
      </c>
      <c r="G143" s="16">
        <v>4747280</v>
      </c>
      <c r="H143" s="16">
        <f t="shared" si="25"/>
        <v>789953407</v>
      </c>
      <c r="I143" s="17">
        <v>24181649</v>
      </c>
      <c r="J143" s="15">
        <f t="shared" si="26"/>
        <v>814135056</v>
      </c>
      <c r="K143" s="18">
        <v>4.593</v>
      </c>
      <c r="L143" s="19">
        <v>68.56</v>
      </c>
      <c r="M143" s="20">
        <v>0</v>
      </c>
      <c r="N143" s="20">
        <v>0</v>
      </c>
      <c r="O143" s="21">
        <v>712587578</v>
      </c>
      <c r="P143" s="15">
        <f t="shared" si="27"/>
        <v>1526722634</v>
      </c>
      <c r="Q143" s="22">
        <v>9337140.06</v>
      </c>
      <c r="R143" s="23">
        <v>0</v>
      </c>
      <c r="S143" s="23">
        <v>-8617</v>
      </c>
      <c r="T143" s="25">
        <f t="shared" si="28"/>
        <v>9328523.06</v>
      </c>
      <c r="U143" s="4">
        <v>0</v>
      </c>
      <c r="V143" s="26">
        <f t="shared" si="29"/>
        <v>9328523.06</v>
      </c>
      <c r="W143" s="27">
        <v>0</v>
      </c>
      <c r="X143" s="27">
        <v>0</v>
      </c>
      <c r="Y143" s="28">
        <v>0</v>
      </c>
      <c r="Z143" s="23">
        <v>7301319</v>
      </c>
      <c r="AA143" s="23">
        <v>0</v>
      </c>
      <c r="AB143" s="23">
        <v>0</v>
      </c>
      <c r="AC143" s="23">
        <v>20759990.36</v>
      </c>
      <c r="AD143" s="23">
        <v>0</v>
      </c>
      <c r="AE143" s="29">
        <f t="shared" si="30"/>
        <v>37389832.42</v>
      </c>
      <c r="AF143" s="30">
        <v>188773719</v>
      </c>
      <c r="AG143" s="30">
        <v>420600</v>
      </c>
      <c r="AH143" s="30">
        <v>257235063</v>
      </c>
      <c r="AI143" s="30">
        <v>272607178</v>
      </c>
      <c r="AJ143" s="30">
        <v>5853700</v>
      </c>
      <c r="AK143" s="30">
        <v>364068682</v>
      </c>
      <c r="AL143" s="31">
        <f t="shared" si="31"/>
        <v>1088958942</v>
      </c>
      <c r="AM143" s="32">
        <v>2399135</v>
      </c>
      <c r="AN143" s="32">
        <v>154718132.86</v>
      </c>
      <c r="AO143" s="32">
        <v>383880.65</v>
      </c>
      <c r="AP143" s="33">
        <f t="shared" si="33"/>
        <v>157501148.51000002</v>
      </c>
      <c r="AQ143" s="30">
        <v>308000</v>
      </c>
      <c r="AR143" s="30">
        <v>143000</v>
      </c>
      <c r="AS143" s="30">
        <v>0</v>
      </c>
      <c r="AT143" s="30">
        <v>0</v>
      </c>
      <c r="AU143" s="30">
        <v>0</v>
      </c>
      <c r="AV143" s="30">
        <v>0</v>
      </c>
      <c r="AW143" s="30">
        <v>636480</v>
      </c>
      <c r="AX143" s="30">
        <v>0</v>
      </c>
      <c r="AY143" s="30">
        <v>0</v>
      </c>
      <c r="AZ143" s="30">
        <v>0</v>
      </c>
      <c r="BA143" s="30">
        <v>0</v>
      </c>
      <c r="BB143" s="30">
        <v>3938000</v>
      </c>
      <c r="BC143" s="30">
        <v>0</v>
      </c>
      <c r="BD143" s="30">
        <v>0</v>
      </c>
      <c r="BE143" s="30">
        <v>0</v>
      </c>
      <c r="BF143" s="30">
        <v>0</v>
      </c>
      <c r="BG143" s="30">
        <v>172800</v>
      </c>
      <c r="BH143" s="30">
        <f t="shared" si="32"/>
        <v>4747280</v>
      </c>
      <c r="BI143" s="4">
        <v>0</v>
      </c>
      <c r="BJ143" s="50">
        <v>206473</v>
      </c>
      <c r="BK143" s="4">
        <v>0</v>
      </c>
      <c r="BL143" s="3"/>
    </row>
    <row r="144" spans="1:64" ht="17.25" customHeight="1">
      <c r="A144" s="6" t="s">
        <v>271</v>
      </c>
      <c r="B144" s="6" t="s">
        <v>863</v>
      </c>
      <c r="C144" s="6" t="s">
        <v>1233</v>
      </c>
      <c r="D144" s="14">
        <v>1306509700</v>
      </c>
      <c r="E144" s="14">
        <v>3260125400</v>
      </c>
      <c r="F144" s="15">
        <f t="shared" si="24"/>
        <v>4566635100</v>
      </c>
      <c r="G144" s="16">
        <v>7397400</v>
      </c>
      <c r="H144" s="16">
        <f t="shared" si="25"/>
        <v>4559237700</v>
      </c>
      <c r="I144" s="17">
        <v>12761407</v>
      </c>
      <c r="J144" s="15">
        <f t="shared" si="26"/>
        <v>4571999107</v>
      </c>
      <c r="K144" s="18">
        <v>5.45</v>
      </c>
      <c r="L144" s="19">
        <v>48.11</v>
      </c>
      <c r="M144" s="20">
        <v>0</v>
      </c>
      <c r="N144" s="20">
        <v>0</v>
      </c>
      <c r="O144" s="21">
        <v>4992955274</v>
      </c>
      <c r="P144" s="15">
        <f t="shared" si="27"/>
        <v>9564954381</v>
      </c>
      <c r="Q144" s="22">
        <v>58497409.22</v>
      </c>
      <c r="R144" s="23">
        <v>0</v>
      </c>
      <c r="S144" s="23">
        <v>-24727</v>
      </c>
      <c r="T144" s="25">
        <f t="shared" si="28"/>
        <v>58472682.22</v>
      </c>
      <c r="U144" s="4">
        <v>0</v>
      </c>
      <c r="V144" s="26">
        <f t="shared" si="29"/>
        <v>58472682.22</v>
      </c>
      <c r="W144" s="27">
        <v>0</v>
      </c>
      <c r="X144" s="27">
        <v>0</v>
      </c>
      <c r="Y144" s="28">
        <v>0</v>
      </c>
      <c r="Z144" s="23">
        <v>148529475.5</v>
      </c>
      <c r="AA144" s="23">
        <v>0</v>
      </c>
      <c r="AB144" s="23">
        <v>0</v>
      </c>
      <c r="AC144" s="23">
        <v>41693052.88</v>
      </c>
      <c r="AD144" s="23">
        <v>457199.91</v>
      </c>
      <c r="AE144" s="29">
        <f t="shared" si="30"/>
        <v>249152410.51</v>
      </c>
      <c r="AF144" s="30">
        <v>113778900</v>
      </c>
      <c r="AG144" s="30">
        <v>9554100</v>
      </c>
      <c r="AH144" s="30">
        <v>328441800</v>
      </c>
      <c r="AI144" s="30">
        <v>210736700</v>
      </c>
      <c r="AJ144" s="30">
        <v>21479500</v>
      </c>
      <c r="AK144" s="30">
        <v>32578200</v>
      </c>
      <c r="AL144" s="31">
        <f t="shared" si="31"/>
        <v>716569200</v>
      </c>
      <c r="AM144" s="32">
        <v>6300000</v>
      </c>
      <c r="AN144" s="32">
        <v>18614132.04</v>
      </c>
      <c r="AO144" s="32">
        <v>40000</v>
      </c>
      <c r="AP144" s="33">
        <f t="shared" si="33"/>
        <v>24954132.04</v>
      </c>
      <c r="AQ144" s="30">
        <v>160250</v>
      </c>
      <c r="AR144" s="30">
        <v>635250</v>
      </c>
      <c r="AS144" s="30">
        <v>0</v>
      </c>
      <c r="AT144" s="30">
        <v>690300</v>
      </c>
      <c r="AU144" s="30">
        <v>0</v>
      </c>
      <c r="AV144" s="30">
        <v>0</v>
      </c>
      <c r="AW144" s="30">
        <v>0</v>
      </c>
      <c r="AX144" s="30">
        <v>0</v>
      </c>
      <c r="AY144" s="30">
        <v>0</v>
      </c>
      <c r="AZ144" s="30">
        <v>0</v>
      </c>
      <c r="BA144" s="30">
        <v>0</v>
      </c>
      <c r="BB144" s="30">
        <v>6707100</v>
      </c>
      <c r="BC144" s="30">
        <v>0</v>
      </c>
      <c r="BD144" s="30">
        <v>0</v>
      </c>
      <c r="BE144" s="30">
        <v>0</v>
      </c>
      <c r="BF144" s="30">
        <v>0</v>
      </c>
      <c r="BG144" s="30">
        <v>0</v>
      </c>
      <c r="BH144" s="30">
        <f t="shared" si="32"/>
        <v>7397400</v>
      </c>
      <c r="BI144" s="4">
        <v>0</v>
      </c>
      <c r="BJ144" s="50">
        <v>0</v>
      </c>
      <c r="BK144" s="4">
        <v>0</v>
      </c>
      <c r="BL144" s="3"/>
    </row>
    <row r="145" spans="1:64" ht="17.25" customHeight="1">
      <c r="A145" s="6" t="s">
        <v>272</v>
      </c>
      <c r="B145" s="6" t="s">
        <v>864</v>
      </c>
      <c r="C145" s="6" t="s">
        <v>1233</v>
      </c>
      <c r="D145" s="14">
        <v>26612400</v>
      </c>
      <c r="E145" s="14">
        <v>63022400</v>
      </c>
      <c r="F145" s="15">
        <f t="shared" si="24"/>
        <v>89634800</v>
      </c>
      <c r="G145" s="16">
        <v>0</v>
      </c>
      <c r="H145" s="16">
        <f t="shared" si="25"/>
        <v>89634800</v>
      </c>
      <c r="I145" s="17">
        <v>555379</v>
      </c>
      <c r="J145" s="15">
        <f t="shared" si="26"/>
        <v>90190179</v>
      </c>
      <c r="K145" s="18">
        <v>2.631</v>
      </c>
      <c r="L145" s="19">
        <v>114.87</v>
      </c>
      <c r="M145" s="20">
        <v>0</v>
      </c>
      <c r="N145" s="20">
        <v>0</v>
      </c>
      <c r="O145" s="21">
        <v>-11384242</v>
      </c>
      <c r="P145" s="15">
        <f t="shared" si="27"/>
        <v>78805937</v>
      </c>
      <c r="Q145" s="22">
        <v>481961.85</v>
      </c>
      <c r="R145" s="23">
        <v>0</v>
      </c>
      <c r="S145" s="23">
        <v>0</v>
      </c>
      <c r="T145" s="25">
        <f t="shared" si="28"/>
        <v>481961.85</v>
      </c>
      <c r="U145" s="4">
        <v>0</v>
      </c>
      <c r="V145" s="26">
        <f t="shared" si="29"/>
        <v>481961.85</v>
      </c>
      <c r="W145" s="27">
        <v>32346.87</v>
      </c>
      <c r="X145" s="27">
        <v>0</v>
      </c>
      <c r="Y145" s="28">
        <v>0</v>
      </c>
      <c r="Z145" s="23">
        <v>791164</v>
      </c>
      <c r="AA145" s="23">
        <v>0</v>
      </c>
      <c r="AB145" s="23">
        <v>0</v>
      </c>
      <c r="AC145" s="23">
        <v>1066975.48</v>
      </c>
      <c r="AD145" s="23">
        <v>0</v>
      </c>
      <c r="AE145" s="29">
        <f t="shared" si="30"/>
        <v>2372448.2</v>
      </c>
      <c r="AF145" s="30">
        <v>3371800</v>
      </c>
      <c r="AG145" s="30">
        <v>0</v>
      </c>
      <c r="AH145" s="30">
        <v>10181300</v>
      </c>
      <c r="AI145" s="30">
        <v>1015300</v>
      </c>
      <c r="AJ145" s="30">
        <v>41600</v>
      </c>
      <c r="AK145" s="30">
        <v>3869700</v>
      </c>
      <c r="AL145" s="31">
        <f t="shared" si="31"/>
        <v>18479700</v>
      </c>
      <c r="AM145" s="32">
        <v>170000</v>
      </c>
      <c r="AN145" s="32">
        <v>1281206.46</v>
      </c>
      <c r="AO145" s="32">
        <v>177839</v>
      </c>
      <c r="AP145" s="33">
        <f t="shared" si="33"/>
        <v>1629045.46</v>
      </c>
      <c r="AQ145" s="30">
        <v>8000</v>
      </c>
      <c r="AR145" s="30">
        <v>12750</v>
      </c>
      <c r="AS145" s="30">
        <v>0</v>
      </c>
      <c r="AT145" s="30">
        <v>0</v>
      </c>
      <c r="AU145" s="30">
        <v>0</v>
      </c>
      <c r="AV145" s="30">
        <v>0</v>
      </c>
      <c r="AW145" s="30">
        <v>0</v>
      </c>
      <c r="AX145" s="30">
        <v>0</v>
      </c>
      <c r="AY145" s="30">
        <v>0</v>
      </c>
      <c r="AZ145" s="30">
        <v>0</v>
      </c>
      <c r="BA145" s="30">
        <v>0</v>
      </c>
      <c r="BB145" s="30">
        <v>0</v>
      </c>
      <c r="BC145" s="30">
        <v>0</v>
      </c>
      <c r="BD145" s="30">
        <v>0</v>
      </c>
      <c r="BE145" s="30">
        <v>0</v>
      </c>
      <c r="BF145" s="30">
        <v>0</v>
      </c>
      <c r="BG145" s="30">
        <v>0</v>
      </c>
      <c r="BH145" s="30">
        <f t="shared" si="32"/>
        <v>0</v>
      </c>
      <c r="BI145" s="4">
        <v>0</v>
      </c>
      <c r="BJ145" s="50">
        <v>0</v>
      </c>
      <c r="BK145" s="4">
        <v>0</v>
      </c>
      <c r="BL145" s="3"/>
    </row>
    <row r="146" spans="1:64" ht="17.25" customHeight="1">
      <c r="A146" s="6" t="s">
        <v>273</v>
      </c>
      <c r="B146" s="6" t="s">
        <v>865</v>
      </c>
      <c r="C146" s="6" t="s">
        <v>1233</v>
      </c>
      <c r="D146" s="14">
        <v>51024400</v>
      </c>
      <c r="E146" s="14">
        <v>121411430</v>
      </c>
      <c r="F146" s="15">
        <f t="shared" si="24"/>
        <v>172435830</v>
      </c>
      <c r="G146" s="16">
        <v>65000</v>
      </c>
      <c r="H146" s="16">
        <f t="shared" si="25"/>
        <v>172370830</v>
      </c>
      <c r="I146" s="17">
        <v>392444</v>
      </c>
      <c r="J146" s="15">
        <f t="shared" si="26"/>
        <v>172763274</v>
      </c>
      <c r="K146" s="18">
        <v>5.174</v>
      </c>
      <c r="L146" s="19">
        <v>58.29</v>
      </c>
      <c r="M146" s="20">
        <v>0</v>
      </c>
      <c r="N146" s="20">
        <v>0</v>
      </c>
      <c r="O146" s="21">
        <v>124608448</v>
      </c>
      <c r="P146" s="15">
        <f t="shared" si="27"/>
        <v>297371722</v>
      </c>
      <c r="Q146" s="22">
        <v>1818667.88</v>
      </c>
      <c r="R146" s="23">
        <v>0</v>
      </c>
      <c r="S146" s="23">
        <v>-6287</v>
      </c>
      <c r="T146" s="25">
        <f t="shared" si="28"/>
        <v>1812380.88</v>
      </c>
      <c r="U146" s="4">
        <v>0</v>
      </c>
      <c r="V146" s="26">
        <f t="shared" si="29"/>
        <v>1812380.88</v>
      </c>
      <c r="W146" s="27">
        <v>122059.88</v>
      </c>
      <c r="X146" s="27">
        <v>0</v>
      </c>
      <c r="Y146" s="28">
        <v>0</v>
      </c>
      <c r="Z146" s="23">
        <v>4023773</v>
      </c>
      <c r="AA146" s="23">
        <v>0</v>
      </c>
      <c r="AB146" s="23">
        <v>0</v>
      </c>
      <c r="AC146" s="23">
        <v>2945136.85</v>
      </c>
      <c r="AD146" s="23">
        <v>34552.65</v>
      </c>
      <c r="AE146" s="29">
        <f t="shared" si="30"/>
        <v>8937903.26</v>
      </c>
      <c r="AF146" s="30">
        <v>4304600</v>
      </c>
      <c r="AG146" s="30">
        <v>0</v>
      </c>
      <c r="AH146" s="30">
        <v>7202900</v>
      </c>
      <c r="AI146" s="30">
        <v>1842500</v>
      </c>
      <c r="AJ146" s="30">
        <v>0</v>
      </c>
      <c r="AK146" s="30">
        <v>12442800</v>
      </c>
      <c r="AL146" s="31">
        <f t="shared" si="31"/>
        <v>25792800</v>
      </c>
      <c r="AM146" s="32">
        <v>500000</v>
      </c>
      <c r="AN146" s="32">
        <v>981499.15</v>
      </c>
      <c r="AO146" s="32">
        <v>255000</v>
      </c>
      <c r="AP146" s="33">
        <f t="shared" si="33"/>
        <v>1736499.15</v>
      </c>
      <c r="AQ146" s="30">
        <v>25000</v>
      </c>
      <c r="AR146" s="30">
        <v>43250</v>
      </c>
      <c r="AS146" s="30">
        <v>0</v>
      </c>
      <c r="AT146" s="30">
        <v>0</v>
      </c>
      <c r="AU146" s="30">
        <v>0</v>
      </c>
      <c r="AV146" s="30">
        <v>0</v>
      </c>
      <c r="AW146" s="30">
        <v>0</v>
      </c>
      <c r="AX146" s="30">
        <v>0</v>
      </c>
      <c r="AY146" s="30">
        <v>0</v>
      </c>
      <c r="AZ146" s="30">
        <v>0</v>
      </c>
      <c r="BA146" s="30">
        <v>65000</v>
      </c>
      <c r="BB146" s="30">
        <v>0</v>
      </c>
      <c r="BC146" s="30">
        <v>0</v>
      </c>
      <c r="BD146" s="30">
        <v>0</v>
      </c>
      <c r="BE146" s="30">
        <v>0</v>
      </c>
      <c r="BF146" s="30">
        <v>0</v>
      </c>
      <c r="BG146" s="30">
        <v>0</v>
      </c>
      <c r="BH146" s="30">
        <f t="shared" si="32"/>
        <v>65000</v>
      </c>
      <c r="BI146" s="4">
        <v>0</v>
      </c>
      <c r="BJ146" s="50">
        <v>0</v>
      </c>
      <c r="BK146" s="4">
        <v>0</v>
      </c>
      <c r="BL146" s="3"/>
    </row>
    <row r="147" spans="1:64" ht="17.25" customHeight="1">
      <c r="A147" s="6" t="s">
        <v>274</v>
      </c>
      <c r="B147" s="6" t="s">
        <v>866</v>
      </c>
      <c r="C147" s="6" t="s">
        <v>1233</v>
      </c>
      <c r="D147" s="14">
        <v>355347600</v>
      </c>
      <c r="E147" s="14">
        <v>723133400</v>
      </c>
      <c r="F147" s="15">
        <f t="shared" si="24"/>
        <v>1078481000</v>
      </c>
      <c r="G147" s="16">
        <v>5735600</v>
      </c>
      <c r="H147" s="16">
        <f t="shared" si="25"/>
        <v>1072745400</v>
      </c>
      <c r="I147" s="17">
        <v>3883294</v>
      </c>
      <c r="J147" s="15">
        <f t="shared" si="26"/>
        <v>1076628694</v>
      </c>
      <c r="K147" s="18">
        <v>2.852</v>
      </c>
      <c r="L147" s="19">
        <v>98.96</v>
      </c>
      <c r="M147" s="20">
        <v>0</v>
      </c>
      <c r="N147" s="20">
        <v>0</v>
      </c>
      <c r="O147" s="21">
        <v>67351380</v>
      </c>
      <c r="P147" s="15">
        <f t="shared" si="27"/>
        <v>1143980074</v>
      </c>
      <c r="Q147" s="22">
        <v>6996360.66</v>
      </c>
      <c r="R147" s="23">
        <v>0</v>
      </c>
      <c r="S147" s="23">
        <v>-11786</v>
      </c>
      <c r="T147" s="25">
        <f t="shared" si="28"/>
        <v>6984574.66</v>
      </c>
      <c r="U147" s="4">
        <v>0</v>
      </c>
      <c r="V147" s="26">
        <f t="shared" si="29"/>
        <v>6984574.66</v>
      </c>
      <c r="W147" s="27">
        <v>0</v>
      </c>
      <c r="X147" s="27">
        <v>0</v>
      </c>
      <c r="Y147" s="28">
        <v>0</v>
      </c>
      <c r="Z147" s="23">
        <v>14602249</v>
      </c>
      <c r="AA147" s="23">
        <v>0</v>
      </c>
      <c r="AB147" s="23">
        <v>0</v>
      </c>
      <c r="AC147" s="23">
        <v>9108000</v>
      </c>
      <c r="AD147" s="23">
        <v>0</v>
      </c>
      <c r="AE147" s="29">
        <f t="shared" si="30"/>
        <v>30694823.66</v>
      </c>
      <c r="AF147" s="30">
        <v>36677900</v>
      </c>
      <c r="AG147" s="30">
        <v>7231200</v>
      </c>
      <c r="AH147" s="30">
        <v>34429400</v>
      </c>
      <c r="AI147" s="30">
        <v>50630300</v>
      </c>
      <c r="AJ147" s="30">
        <v>143100</v>
      </c>
      <c r="AK147" s="30">
        <v>157429000</v>
      </c>
      <c r="AL147" s="31">
        <f t="shared" si="31"/>
        <v>286540900</v>
      </c>
      <c r="AM147" s="32">
        <v>576489.5</v>
      </c>
      <c r="AN147" s="32">
        <v>6903900.4</v>
      </c>
      <c r="AO147" s="32">
        <v>9000</v>
      </c>
      <c r="AP147" s="33">
        <f t="shared" si="33"/>
        <v>7489389.9</v>
      </c>
      <c r="AQ147" s="30">
        <v>38250</v>
      </c>
      <c r="AR147" s="30">
        <v>101500</v>
      </c>
      <c r="AS147" s="30">
        <v>0</v>
      </c>
      <c r="AT147" s="30">
        <v>0</v>
      </c>
      <c r="AU147" s="30">
        <v>0</v>
      </c>
      <c r="AV147" s="30">
        <v>0</v>
      </c>
      <c r="AW147" s="30">
        <v>0</v>
      </c>
      <c r="AX147" s="30">
        <v>0</v>
      </c>
      <c r="AY147" s="30">
        <v>0</v>
      </c>
      <c r="AZ147" s="30">
        <v>0</v>
      </c>
      <c r="BA147" s="30">
        <v>0</v>
      </c>
      <c r="BB147" s="30">
        <v>3534500</v>
      </c>
      <c r="BC147" s="30">
        <v>0</v>
      </c>
      <c r="BD147" s="30">
        <v>0</v>
      </c>
      <c r="BE147" s="30">
        <v>0</v>
      </c>
      <c r="BF147" s="30">
        <v>0</v>
      </c>
      <c r="BG147" s="30">
        <v>2201100</v>
      </c>
      <c r="BH147" s="30">
        <f t="shared" si="32"/>
        <v>5735600</v>
      </c>
      <c r="BI147" s="4">
        <v>0</v>
      </c>
      <c r="BJ147" s="50">
        <v>0</v>
      </c>
      <c r="BK147" s="4">
        <v>0</v>
      </c>
      <c r="BL147" s="3"/>
    </row>
    <row r="148" spans="1:64" ht="17.25" customHeight="1">
      <c r="A148" s="6" t="s">
        <v>275</v>
      </c>
      <c r="B148" s="6" t="s">
        <v>867</v>
      </c>
      <c r="C148" s="6" t="s">
        <v>1233</v>
      </c>
      <c r="D148" s="14">
        <v>59470800</v>
      </c>
      <c r="E148" s="14">
        <v>116313900</v>
      </c>
      <c r="F148" s="15">
        <f t="shared" si="24"/>
        <v>175784700</v>
      </c>
      <c r="G148" s="16">
        <v>0</v>
      </c>
      <c r="H148" s="16">
        <f t="shared" si="25"/>
        <v>175784700</v>
      </c>
      <c r="I148" s="17">
        <v>530041</v>
      </c>
      <c r="J148" s="15">
        <f t="shared" si="26"/>
        <v>176314741</v>
      </c>
      <c r="K148" s="18">
        <v>4.2490000000000006</v>
      </c>
      <c r="L148" s="19">
        <v>64.6</v>
      </c>
      <c r="M148" s="20">
        <v>0</v>
      </c>
      <c r="N148" s="20">
        <v>0</v>
      </c>
      <c r="O148" s="21">
        <v>98580584</v>
      </c>
      <c r="P148" s="15">
        <f t="shared" si="27"/>
        <v>274895325</v>
      </c>
      <c r="Q148" s="22">
        <v>1681206.59</v>
      </c>
      <c r="R148" s="23">
        <v>0</v>
      </c>
      <c r="S148" s="23">
        <v>-3865</v>
      </c>
      <c r="T148" s="25">
        <f t="shared" si="28"/>
        <v>1677341.59</v>
      </c>
      <c r="U148" s="4">
        <v>0</v>
      </c>
      <c r="V148" s="26">
        <f t="shared" si="29"/>
        <v>1677341.59</v>
      </c>
      <c r="W148" s="27">
        <v>112834.17</v>
      </c>
      <c r="X148" s="27">
        <v>0</v>
      </c>
      <c r="Y148" s="28">
        <v>0</v>
      </c>
      <c r="Z148" s="23">
        <v>2719552</v>
      </c>
      <c r="AA148" s="23">
        <v>1342933.59</v>
      </c>
      <c r="AB148" s="23">
        <v>0</v>
      </c>
      <c r="AC148" s="23">
        <v>1580763.69</v>
      </c>
      <c r="AD148" s="23">
        <v>56942.6</v>
      </c>
      <c r="AE148" s="29">
        <f t="shared" si="30"/>
        <v>7490367.639999999</v>
      </c>
      <c r="AF148" s="30">
        <v>5554200</v>
      </c>
      <c r="AG148" s="30">
        <v>0</v>
      </c>
      <c r="AH148" s="30">
        <v>11795000</v>
      </c>
      <c r="AI148" s="30">
        <v>5641100</v>
      </c>
      <c r="AJ148" s="30">
        <v>530100</v>
      </c>
      <c r="AK148" s="30">
        <v>1096800</v>
      </c>
      <c r="AL148" s="31">
        <f t="shared" si="31"/>
        <v>24617200</v>
      </c>
      <c r="AM148" s="32">
        <v>811000</v>
      </c>
      <c r="AN148" s="32">
        <v>526886.99</v>
      </c>
      <c r="AO148" s="32">
        <v>7000</v>
      </c>
      <c r="AP148" s="33">
        <f t="shared" si="33"/>
        <v>1344886.99</v>
      </c>
      <c r="AQ148" s="30">
        <v>10500</v>
      </c>
      <c r="AR148" s="30">
        <v>33750</v>
      </c>
      <c r="AS148" s="30">
        <v>0</v>
      </c>
      <c r="AT148" s="30">
        <v>0</v>
      </c>
      <c r="AU148" s="30">
        <v>0</v>
      </c>
      <c r="AV148" s="30">
        <v>0</v>
      </c>
      <c r="AW148" s="30">
        <v>0</v>
      </c>
      <c r="AX148" s="30">
        <v>0</v>
      </c>
      <c r="AY148" s="30">
        <v>0</v>
      </c>
      <c r="AZ148" s="30">
        <v>0</v>
      </c>
      <c r="BA148" s="30">
        <v>0</v>
      </c>
      <c r="BB148" s="30">
        <v>0</v>
      </c>
      <c r="BC148" s="30">
        <v>0</v>
      </c>
      <c r="BD148" s="30">
        <v>0</v>
      </c>
      <c r="BE148" s="30">
        <v>0</v>
      </c>
      <c r="BF148" s="30">
        <v>0</v>
      </c>
      <c r="BG148" s="30">
        <v>0</v>
      </c>
      <c r="BH148" s="30">
        <f t="shared" si="32"/>
        <v>0</v>
      </c>
      <c r="BI148" s="4">
        <v>0</v>
      </c>
      <c r="BJ148" s="50">
        <v>0</v>
      </c>
      <c r="BK148" s="4">
        <v>0</v>
      </c>
      <c r="BL148" s="3"/>
    </row>
    <row r="149" spans="1:64" ht="17.25" customHeight="1">
      <c r="A149" s="6" t="s">
        <v>276</v>
      </c>
      <c r="B149" s="6" t="s">
        <v>868</v>
      </c>
      <c r="C149" s="6" t="s">
        <v>1233</v>
      </c>
      <c r="D149" s="14">
        <v>90708600</v>
      </c>
      <c r="E149" s="14">
        <v>266658100</v>
      </c>
      <c r="F149" s="15">
        <f t="shared" si="24"/>
        <v>357366700</v>
      </c>
      <c r="G149" s="16">
        <v>1978600</v>
      </c>
      <c r="H149" s="16">
        <f t="shared" si="25"/>
        <v>355388100</v>
      </c>
      <c r="I149" s="17">
        <v>2183417</v>
      </c>
      <c r="J149" s="15">
        <f t="shared" si="26"/>
        <v>357571517</v>
      </c>
      <c r="K149" s="18">
        <v>5.0040000000000004</v>
      </c>
      <c r="L149" s="19">
        <v>53.25</v>
      </c>
      <c r="M149" s="20">
        <v>0</v>
      </c>
      <c r="N149" s="20">
        <v>0</v>
      </c>
      <c r="O149" s="21">
        <v>359133542</v>
      </c>
      <c r="P149" s="15">
        <f t="shared" si="27"/>
        <v>716705059</v>
      </c>
      <c r="Q149" s="22">
        <v>4383229.39</v>
      </c>
      <c r="R149" s="23">
        <v>0</v>
      </c>
      <c r="S149" s="23">
        <v>-2440</v>
      </c>
      <c r="T149" s="25">
        <f t="shared" si="28"/>
        <v>4380789.39</v>
      </c>
      <c r="U149" s="4">
        <v>0</v>
      </c>
      <c r="V149" s="26">
        <f t="shared" si="29"/>
        <v>4380789.39</v>
      </c>
      <c r="W149" s="27">
        <v>0</v>
      </c>
      <c r="X149" s="27">
        <v>0</v>
      </c>
      <c r="Y149" s="28">
        <v>0</v>
      </c>
      <c r="Z149" s="23">
        <v>3761304.04</v>
      </c>
      <c r="AA149" s="23">
        <v>0</v>
      </c>
      <c r="AB149" s="23">
        <v>0</v>
      </c>
      <c r="AC149" s="23">
        <v>9749600</v>
      </c>
      <c r="AD149" s="23">
        <v>0</v>
      </c>
      <c r="AE149" s="29">
        <f t="shared" si="30"/>
        <v>17891693.43</v>
      </c>
      <c r="AF149" s="30">
        <v>40164700</v>
      </c>
      <c r="AG149" s="30">
        <v>7330300</v>
      </c>
      <c r="AH149" s="30">
        <v>18515200</v>
      </c>
      <c r="AI149" s="30">
        <v>5381100</v>
      </c>
      <c r="AJ149" s="30">
        <v>998200</v>
      </c>
      <c r="AK149" s="30">
        <v>38065400</v>
      </c>
      <c r="AL149" s="31">
        <f t="shared" si="31"/>
        <v>110454900</v>
      </c>
      <c r="AM149" s="32">
        <v>1056000</v>
      </c>
      <c r="AN149" s="32">
        <v>7366600.38</v>
      </c>
      <c r="AO149" s="32">
        <v>375000</v>
      </c>
      <c r="AP149" s="33">
        <f t="shared" si="33"/>
        <v>8797600.379999999</v>
      </c>
      <c r="AQ149" s="30">
        <v>82000</v>
      </c>
      <c r="AR149" s="30">
        <v>110500</v>
      </c>
      <c r="AS149" s="30">
        <v>0</v>
      </c>
      <c r="AT149" s="30">
        <v>0</v>
      </c>
      <c r="AU149" s="30">
        <v>0</v>
      </c>
      <c r="AV149" s="30">
        <v>0</v>
      </c>
      <c r="AW149" s="30">
        <v>0</v>
      </c>
      <c r="AX149" s="30">
        <v>0</v>
      </c>
      <c r="AY149" s="30">
        <v>0</v>
      </c>
      <c r="AZ149" s="30">
        <v>0</v>
      </c>
      <c r="BA149" s="30">
        <v>0</v>
      </c>
      <c r="BB149" s="30">
        <v>822300</v>
      </c>
      <c r="BC149" s="30">
        <v>0</v>
      </c>
      <c r="BD149" s="30">
        <v>0</v>
      </c>
      <c r="BE149" s="30">
        <v>0</v>
      </c>
      <c r="BF149" s="30">
        <v>0</v>
      </c>
      <c r="BG149" s="30">
        <v>1156300</v>
      </c>
      <c r="BH149" s="30">
        <f t="shared" si="32"/>
        <v>1978600</v>
      </c>
      <c r="BI149" s="4">
        <v>0</v>
      </c>
      <c r="BJ149" s="50">
        <v>23915</v>
      </c>
      <c r="BK149" s="4">
        <v>0</v>
      </c>
      <c r="BL149" s="3"/>
    </row>
    <row r="150" spans="1:64" ht="17.25" customHeight="1">
      <c r="A150" s="6" t="s">
        <v>277</v>
      </c>
      <c r="B150" s="6" t="s">
        <v>869</v>
      </c>
      <c r="C150" s="6" t="s">
        <v>1233</v>
      </c>
      <c r="D150" s="14">
        <v>1299789600</v>
      </c>
      <c r="E150" s="14">
        <v>3226977900</v>
      </c>
      <c r="F150" s="15">
        <f t="shared" si="24"/>
        <v>4526767500</v>
      </c>
      <c r="G150" s="16">
        <v>2842050</v>
      </c>
      <c r="H150" s="16">
        <f t="shared" si="25"/>
        <v>4523925450</v>
      </c>
      <c r="I150" s="17">
        <v>11677300</v>
      </c>
      <c r="J150" s="15">
        <f t="shared" si="26"/>
        <v>4535602750</v>
      </c>
      <c r="K150" s="18">
        <v>2.9899999999999998</v>
      </c>
      <c r="L150" s="19">
        <v>96.34</v>
      </c>
      <c r="M150" s="20">
        <v>0</v>
      </c>
      <c r="N150" s="20">
        <v>0</v>
      </c>
      <c r="O150" s="21">
        <v>204662011</v>
      </c>
      <c r="P150" s="15">
        <f t="shared" si="27"/>
        <v>4740264761</v>
      </c>
      <c r="Q150" s="22">
        <v>28990541.56</v>
      </c>
      <c r="R150" s="23">
        <v>0</v>
      </c>
      <c r="S150" s="23">
        <v>-13820</v>
      </c>
      <c r="T150" s="25">
        <f t="shared" si="28"/>
        <v>28976721.56</v>
      </c>
      <c r="U150" s="4">
        <v>0</v>
      </c>
      <c r="V150" s="26">
        <f t="shared" si="29"/>
        <v>28976721.56</v>
      </c>
      <c r="W150" s="27">
        <v>1945699.98</v>
      </c>
      <c r="X150" s="27">
        <v>0</v>
      </c>
      <c r="Y150" s="28">
        <v>0</v>
      </c>
      <c r="Z150" s="23">
        <v>41784082</v>
      </c>
      <c r="AA150" s="23">
        <v>22616558.47</v>
      </c>
      <c r="AB150" s="23">
        <v>0</v>
      </c>
      <c r="AC150" s="23">
        <v>39355137</v>
      </c>
      <c r="AD150" s="23">
        <v>907121</v>
      </c>
      <c r="AE150" s="29">
        <f t="shared" si="30"/>
        <v>135585320.01</v>
      </c>
      <c r="AF150" s="30">
        <v>383988100</v>
      </c>
      <c r="AG150" s="30">
        <v>1127600</v>
      </c>
      <c r="AH150" s="30">
        <v>60955600</v>
      </c>
      <c r="AI150" s="30">
        <v>59629900</v>
      </c>
      <c r="AJ150" s="30">
        <v>2231100</v>
      </c>
      <c r="AK150" s="30">
        <v>269423600</v>
      </c>
      <c r="AL150" s="31">
        <f t="shared" si="31"/>
        <v>777355900</v>
      </c>
      <c r="AM150" s="32">
        <v>0</v>
      </c>
      <c r="AN150" s="32">
        <v>12252978</v>
      </c>
      <c r="AO150" s="32">
        <v>275953</v>
      </c>
      <c r="AP150" s="33">
        <f t="shared" si="33"/>
        <v>12528931</v>
      </c>
      <c r="AQ150" s="30">
        <v>166000</v>
      </c>
      <c r="AR150" s="30">
        <v>522750</v>
      </c>
      <c r="AS150" s="30">
        <v>0</v>
      </c>
      <c r="AT150" s="30">
        <v>0</v>
      </c>
      <c r="AU150" s="30">
        <v>0</v>
      </c>
      <c r="AV150" s="30">
        <v>0</v>
      </c>
      <c r="AW150" s="30">
        <v>0</v>
      </c>
      <c r="AX150" s="30">
        <v>0</v>
      </c>
      <c r="AY150" s="30">
        <v>0</v>
      </c>
      <c r="AZ150" s="30">
        <v>0</v>
      </c>
      <c r="BA150" s="30">
        <v>0</v>
      </c>
      <c r="BB150" s="30">
        <v>2842050</v>
      </c>
      <c r="BC150" s="30">
        <v>0</v>
      </c>
      <c r="BD150" s="30">
        <v>0</v>
      </c>
      <c r="BE150" s="30">
        <v>0</v>
      </c>
      <c r="BF150" s="30">
        <v>0</v>
      </c>
      <c r="BG150" s="30">
        <v>0</v>
      </c>
      <c r="BH150" s="30">
        <f t="shared" si="32"/>
        <v>2842050</v>
      </c>
      <c r="BI150" s="4">
        <v>0</v>
      </c>
      <c r="BJ150" s="50">
        <v>0</v>
      </c>
      <c r="BK150" s="4">
        <v>0</v>
      </c>
      <c r="BL150" s="3"/>
    </row>
    <row r="151" spans="1:64" ht="17.25" customHeight="1">
      <c r="A151" s="6" t="s">
        <v>278</v>
      </c>
      <c r="B151" s="6" t="s">
        <v>870</v>
      </c>
      <c r="C151" s="6" t="s">
        <v>1233</v>
      </c>
      <c r="D151" s="14">
        <v>195362600</v>
      </c>
      <c r="E151" s="14">
        <v>489985300</v>
      </c>
      <c r="F151" s="15">
        <f t="shared" si="24"/>
        <v>685347900</v>
      </c>
      <c r="G151" s="16">
        <v>2219000</v>
      </c>
      <c r="H151" s="16">
        <f t="shared" si="25"/>
        <v>683128900</v>
      </c>
      <c r="I151" s="17">
        <v>509303</v>
      </c>
      <c r="J151" s="15">
        <f t="shared" si="26"/>
        <v>683638203</v>
      </c>
      <c r="K151" s="18">
        <v>5.543</v>
      </c>
      <c r="L151" s="19">
        <v>47.73</v>
      </c>
      <c r="M151" s="20">
        <v>0</v>
      </c>
      <c r="N151" s="20">
        <v>0</v>
      </c>
      <c r="O151" s="21">
        <v>752464091</v>
      </c>
      <c r="P151" s="15">
        <f t="shared" si="27"/>
        <v>1436102294</v>
      </c>
      <c r="Q151" s="22">
        <v>8782923.6</v>
      </c>
      <c r="R151" s="23">
        <v>0</v>
      </c>
      <c r="S151" s="23">
        <v>-4462</v>
      </c>
      <c r="T151" s="25">
        <f t="shared" si="28"/>
        <v>8778461.6</v>
      </c>
      <c r="U151" s="4">
        <v>0</v>
      </c>
      <c r="V151" s="26">
        <f t="shared" si="29"/>
        <v>8778461.6</v>
      </c>
      <c r="W151" s="27">
        <v>589465.85</v>
      </c>
      <c r="X151" s="27">
        <v>0</v>
      </c>
      <c r="Y151" s="28">
        <v>0</v>
      </c>
      <c r="Z151" s="23">
        <v>21141575</v>
      </c>
      <c r="AA151" s="23">
        <v>0</v>
      </c>
      <c r="AB151" s="23">
        <v>0</v>
      </c>
      <c r="AC151" s="23">
        <v>7383963</v>
      </c>
      <c r="AD151" s="23">
        <v>0</v>
      </c>
      <c r="AE151" s="29">
        <f t="shared" si="30"/>
        <v>37893465.45</v>
      </c>
      <c r="AF151" s="30">
        <v>28586300</v>
      </c>
      <c r="AG151" s="30">
        <v>0</v>
      </c>
      <c r="AH151" s="30">
        <v>11062300</v>
      </c>
      <c r="AI151" s="30">
        <v>36640300</v>
      </c>
      <c r="AJ151" s="30">
        <v>31500</v>
      </c>
      <c r="AK151" s="30">
        <v>29201300</v>
      </c>
      <c r="AL151" s="31">
        <f t="shared" si="31"/>
        <v>105521700</v>
      </c>
      <c r="AM151" s="32">
        <v>1120000</v>
      </c>
      <c r="AN151" s="32">
        <v>4050258</v>
      </c>
      <c r="AO151" s="32">
        <v>550779</v>
      </c>
      <c r="AP151" s="33">
        <f t="shared" si="33"/>
        <v>5721037</v>
      </c>
      <c r="AQ151" s="30">
        <v>52250</v>
      </c>
      <c r="AR151" s="30">
        <v>154500</v>
      </c>
      <c r="AS151" s="30">
        <v>0</v>
      </c>
      <c r="AT151" s="30">
        <v>0</v>
      </c>
      <c r="AU151" s="30">
        <v>0</v>
      </c>
      <c r="AV151" s="30">
        <v>0</v>
      </c>
      <c r="AW151" s="30">
        <v>0</v>
      </c>
      <c r="AX151" s="30">
        <v>0</v>
      </c>
      <c r="AY151" s="30">
        <v>0</v>
      </c>
      <c r="AZ151" s="30">
        <v>0</v>
      </c>
      <c r="BA151" s="30">
        <v>2141300</v>
      </c>
      <c r="BB151" s="30">
        <v>0</v>
      </c>
      <c r="BC151" s="30">
        <v>0</v>
      </c>
      <c r="BD151" s="30">
        <v>0</v>
      </c>
      <c r="BE151" s="30">
        <v>0</v>
      </c>
      <c r="BF151" s="30">
        <v>0</v>
      </c>
      <c r="BG151" s="30">
        <v>77700</v>
      </c>
      <c r="BH151" s="30">
        <f t="shared" si="32"/>
        <v>2219000</v>
      </c>
      <c r="BI151" s="4">
        <v>0</v>
      </c>
      <c r="BJ151" s="50">
        <v>0</v>
      </c>
      <c r="BK151" s="4">
        <v>0</v>
      </c>
      <c r="BL151" s="3"/>
    </row>
    <row r="152" spans="1:64" ht="17.25" customHeight="1">
      <c r="A152" s="6" t="s">
        <v>279</v>
      </c>
      <c r="B152" s="6" t="s">
        <v>871</v>
      </c>
      <c r="C152" s="6" t="s">
        <v>1233</v>
      </c>
      <c r="D152" s="14">
        <v>1139870400</v>
      </c>
      <c r="E152" s="14">
        <v>1121158100</v>
      </c>
      <c r="F152" s="15">
        <f t="shared" si="24"/>
        <v>2261028500</v>
      </c>
      <c r="G152" s="16">
        <v>0</v>
      </c>
      <c r="H152" s="16">
        <f t="shared" si="25"/>
        <v>2261028500</v>
      </c>
      <c r="I152" s="17">
        <v>8323964</v>
      </c>
      <c r="J152" s="15">
        <f t="shared" si="26"/>
        <v>2269352464</v>
      </c>
      <c r="K152" s="18">
        <v>2.451</v>
      </c>
      <c r="L152" s="19">
        <v>101.51</v>
      </c>
      <c r="M152" s="20">
        <v>0</v>
      </c>
      <c r="N152" s="20">
        <v>0</v>
      </c>
      <c r="O152" s="21">
        <v>-29040847</v>
      </c>
      <c r="P152" s="15">
        <f t="shared" si="27"/>
        <v>2240311617</v>
      </c>
      <c r="Q152" s="22">
        <v>13701312.13</v>
      </c>
      <c r="R152" s="23">
        <v>0</v>
      </c>
      <c r="S152" s="23">
        <v>-3519</v>
      </c>
      <c r="T152" s="25">
        <f t="shared" si="28"/>
        <v>13697793.13</v>
      </c>
      <c r="U152" s="4">
        <v>0</v>
      </c>
      <c r="V152" s="26">
        <f t="shared" si="29"/>
        <v>13697793.13</v>
      </c>
      <c r="W152" s="27">
        <v>0</v>
      </c>
      <c r="X152" s="27">
        <v>0</v>
      </c>
      <c r="Y152" s="28">
        <v>0</v>
      </c>
      <c r="Z152" s="23">
        <v>32208436</v>
      </c>
      <c r="AA152" s="23">
        <v>0</v>
      </c>
      <c r="AB152" s="23">
        <v>0</v>
      </c>
      <c r="AC152" s="23">
        <v>9602014</v>
      </c>
      <c r="AD152" s="23">
        <v>113211</v>
      </c>
      <c r="AE152" s="29">
        <f t="shared" si="30"/>
        <v>55621454.13</v>
      </c>
      <c r="AF152" s="30">
        <v>59371000</v>
      </c>
      <c r="AG152" s="30">
        <v>29971200</v>
      </c>
      <c r="AH152" s="30">
        <v>57909700</v>
      </c>
      <c r="AI152" s="30">
        <v>53169400</v>
      </c>
      <c r="AJ152" s="30">
        <v>5449900</v>
      </c>
      <c r="AK152" s="30">
        <v>51571500</v>
      </c>
      <c r="AL152" s="31">
        <f t="shared" si="31"/>
        <v>257442700</v>
      </c>
      <c r="AM152" s="32">
        <v>2000000</v>
      </c>
      <c r="AN152" s="32">
        <v>1924025</v>
      </c>
      <c r="AO152" s="32">
        <v>350000</v>
      </c>
      <c r="AP152" s="33">
        <f t="shared" si="33"/>
        <v>4274025</v>
      </c>
      <c r="AQ152" s="30">
        <v>19500</v>
      </c>
      <c r="AR152" s="30">
        <v>97750</v>
      </c>
      <c r="AS152" s="30">
        <v>0</v>
      </c>
      <c r="AT152" s="30">
        <v>0</v>
      </c>
      <c r="AU152" s="30">
        <v>0</v>
      </c>
      <c r="AV152" s="30">
        <v>0</v>
      </c>
      <c r="AW152" s="30">
        <v>0</v>
      </c>
      <c r="AX152" s="30">
        <v>0</v>
      </c>
      <c r="AY152" s="30">
        <v>0</v>
      </c>
      <c r="AZ152" s="30">
        <v>0</v>
      </c>
      <c r="BA152" s="30"/>
      <c r="BB152" s="30">
        <v>0</v>
      </c>
      <c r="BC152" s="30">
        <v>0</v>
      </c>
      <c r="BD152" s="30">
        <v>0</v>
      </c>
      <c r="BE152" s="30">
        <v>0</v>
      </c>
      <c r="BF152" s="30">
        <v>0</v>
      </c>
      <c r="BG152" s="30">
        <v>0</v>
      </c>
      <c r="BH152" s="30">
        <f t="shared" si="32"/>
        <v>0</v>
      </c>
      <c r="BI152" s="4">
        <v>0</v>
      </c>
      <c r="BJ152" s="50">
        <v>0</v>
      </c>
      <c r="BK152" s="4">
        <v>0</v>
      </c>
      <c r="BL152" s="3"/>
    </row>
    <row r="153" spans="1:64" ht="17.25" customHeight="1">
      <c r="A153" s="6" t="s">
        <v>280</v>
      </c>
      <c r="B153" s="6" t="s">
        <v>872</v>
      </c>
      <c r="C153" s="6" t="s">
        <v>1233</v>
      </c>
      <c r="D153" s="14">
        <v>340734900</v>
      </c>
      <c r="E153" s="14">
        <v>478476700</v>
      </c>
      <c r="F153" s="15">
        <f t="shared" si="24"/>
        <v>819211600</v>
      </c>
      <c r="G153" s="16">
        <v>0</v>
      </c>
      <c r="H153" s="16">
        <f t="shared" si="25"/>
        <v>819211600</v>
      </c>
      <c r="I153" s="17">
        <v>1332502</v>
      </c>
      <c r="J153" s="15">
        <f t="shared" si="26"/>
        <v>820544102</v>
      </c>
      <c r="K153" s="18">
        <v>2.5429999999999997</v>
      </c>
      <c r="L153" s="19">
        <v>101.79</v>
      </c>
      <c r="M153" s="20">
        <v>0</v>
      </c>
      <c r="N153" s="20">
        <v>0</v>
      </c>
      <c r="O153" s="21">
        <v>-12662231</v>
      </c>
      <c r="P153" s="15">
        <f t="shared" si="27"/>
        <v>807881871</v>
      </c>
      <c r="Q153" s="22">
        <v>4940849.12</v>
      </c>
      <c r="R153" s="23">
        <v>0</v>
      </c>
      <c r="S153" s="23">
        <v>-4831</v>
      </c>
      <c r="T153" s="25">
        <f t="shared" si="28"/>
        <v>4936018.12</v>
      </c>
      <c r="U153" s="4">
        <v>0</v>
      </c>
      <c r="V153" s="26">
        <f t="shared" si="29"/>
        <v>4936018.12</v>
      </c>
      <c r="W153" s="27">
        <v>0</v>
      </c>
      <c r="X153" s="27">
        <v>0</v>
      </c>
      <c r="Y153" s="28">
        <v>0</v>
      </c>
      <c r="Z153" s="23">
        <v>10752052.5</v>
      </c>
      <c r="AA153" s="23">
        <v>0</v>
      </c>
      <c r="AB153" s="23">
        <v>0</v>
      </c>
      <c r="AC153" s="23">
        <v>5170654.89</v>
      </c>
      <c r="AD153" s="23">
        <v>0</v>
      </c>
      <c r="AE153" s="29">
        <f t="shared" si="30"/>
        <v>20858725.51</v>
      </c>
      <c r="AF153" s="30">
        <v>22790900</v>
      </c>
      <c r="AG153" s="30">
        <v>4467000</v>
      </c>
      <c r="AH153" s="30">
        <v>16549800</v>
      </c>
      <c r="AI153" s="30">
        <v>41399800</v>
      </c>
      <c r="AJ153" s="30">
        <v>0</v>
      </c>
      <c r="AK153" s="30">
        <v>9517300</v>
      </c>
      <c r="AL153" s="31">
        <f t="shared" si="31"/>
        <v>94724800</v>
      </c>
      <c r="AM153" s="32">
        <v>340500</v>
      </c>
      <c r="AN153" s="32">
        <v>1505234.63</v>
      </c>
      <c r="AO153" s="32">
        <v>333715</v>
      </c>
      <c r="AP153" s="33">
        <f t="shared" si="33"/>
        <v>2179449.63</v>
      </c>
      <c r="AQ153" s="30">
        <v>18500</v>
      </c>
      <c r="AR153" s="30">
        <v>88750</v>
      </c>
      <c r="AS153" s="30">
        <v>0</v>
      </c>
      <c r="AT153" s="30">
        <v>0</v>
      </c>
      <c r="AU153" s="30">
        <v>0</v>
      </c>
      <c r="AV153" s="30">
        <v>0</v>
      </c>
      <c r="AW153" s="30">
        <v>0</v>
      </c>
      <c r="AX153" s="30">
        <v>0</v>
      </c>
      <c r="AY153" s="30">
        <v>0</v>
      </c>
      <c r="AZ153" s="30">
        <v>0</v>
      </c>
      <c r="BA153" s="30"/>
      <c r="BB153" s="30">
        <v>0</v>
      </c>
      <c r="BC153" s="30">
        <v>0</v>
      </c>
      <c r="BD153" s="30">
        <v>0</v>
      </c>
      <c r="BE153" s="30">
        <v>0</v>
      </c>
      <c r="BF153" s="30">
        <v>0</v>
      </c>
      <c r="BG153" s="30">
        <v>0</v>
      </c>
      <c r="BH153" s="30">
        <f t="shared" si="32"/>
        <v>0</v>
      </c>
      <c r="BI153" s="4">
        <v>0</v>
      </c>
      <c r="BJ153" s="50">
        <v>0</v>
      </c>
      <c r="BK153" s="4">
        <v>0</v>
      </c>
      <c r="BL153" s="3"/>
    </row>
    <row r="154" spans="1:64" ht="17.25" customHeight="1">
      <c r="A154" s="6" t="s">
        <v>281</v>
      </c>
      <c r="B154" s="6" t="s">
        <v>873</v>
      </c>
      <c r="C154" s="6" t="s">
        <v>1233</v>
      </c>
      <c r="D154" s="14">
        <v>6383600</v>
      </c>
      <c r="E154" s="14">
        <v>16545800</v>
      </c>
      <c r="F154" s="15">
        <f t="shared" si="24"/>
        <v>22929400</v>
      </c>
      <c r="G154" s="16">
        <v>20000</v>
      </c>
      <c r="H154" s="16">
        <f t="shared" si="25"/>
        <v>22909400</v>
      </c>
      <c r="I154" s="17">
        <v>53688</v>
      </c>
      <c r="J154" s="15">
        <f t="shared" si="26"/>
        <v>22963088</v>
      </c>
      <c r="K154" s="18">
        <v>4.918</v>
      </c>
      <c r="L154" s="19">
        <v>64.54</v>
      </c>
      <c r="M154" s="20">
        <v>0</v>
      </c>
      <c r="N154" s="20">
        <v>0</v>
      </c>
      <c r="O154" s="21">
        <v>12747429</v>
      </c>
      <c r="P154" s="15">
        <f t="shared" si="27"/>
        <v>35710517</v>
      </c>
      <c r="Q154" s="22">
        <v>218398.61</v>
      </c>
      <c r="R154" s="23">
        <v>0</v>
      </c>
      <c r="S154" s="23">
        <v>-165</v>
      </c>
      <c r="T154" s="25">
        <f t="shared" si="28"/>
        <v>218233.61</v>
      </c>
      <c r="U154" s="4">
        <v>0</v>
      </c>
      <c r="V154" s="26">
        <f t="shared" si="29"/>
        <v>218233.61</v>
      </c>
      <c r="W154" s="27">
        <v>14657.82</v>
      </c>
      <c r="X154" s="27">
        <v>0</v>
      </c>
      <c r="Y154" s="28">
        <v>0</v>
      </c>
      <c r="Z154" s="23">
        <v>502485</v>
      </c>
      <c r="AA154" s="23">
        <v>0</v>
      </c>
      <c r="AB154" s="23">
        <v>0</v>
      </c>
      <c r="AC154" s="23">
        <v>393859.48</v>
      </c>
      <c r="AD154" s="23">
        <v>0</v>
      </c>
      <c r="AE154" s="29">
        <f t="shared" si="30"/>
        <v>1129235.91</v>
      </c>
      <c r="AF154" s="30">
        <v>3217300</v>
      </c>
      <c r="AG154" s="30">
        <v>0</v>
      </c>
      <c r="AH154" s="30">
        <v>540100</v>
      </c>
      <c r="AI154" s="30">
        <v>100000</v>
      </c>
      <c r="AJ154" s="30">
        <v>0</v>
      </c>
      <c r="AK154" s="30">
        <v>165200</v>
      </c>
      <c r="AL154" s="31">
        <f t="shared" si="31"/>
        <v>4022600</v>
      </c>
      <c r="AM154" s="32">
        <v>99700</v>
      </c>
      <c r="AN154" s="32">
        <v>456341.37</v>
      </c>
      <c r="AO154" s="32">
        <v>27400</v>
      </c>
      <c r="AP154" s="33">
        <f t="shared" si="33"/>
        <v>583441.37</v>
      </c>
      <c r="AQ154" s="30">
        <v>2750</v>
      </c>
      <c r="AR154" s="30">
        <v>7500</v>
      </c>
      <c r="AS154" s="30">
        <v>0</v>
      </c>
      <c r="AT154" s="30">
        <v>0</v>
      </c>
      <c r="AU154" s="30">
        <v>0</v>
      </c>
      <c r="AV154" s="30">
        <v>0</v>
      </c>
      <c r="AW154" s="30">
        <v>0</v>
      </c>
      <c r="AX154" s="30">
        <v>0</v>
      </c>
      <c r="AY154" s="30">
        <v>0</v>
      </c>
      <c r="AZ154" s="30">
        <v>0</v>
      </c>
      <c r="BA154" s="30"/>
      <c r="BB154" s="30">
        <v>20000</v>
      </c>
      <c r="BC154" s="30">
        <v>0</v>
      </c>
      <c r="BD154" s="30">
        <v>0</v>
      </c>
      <c r="BE154" s="30">
        <v>0</v>
      </c>
      <c r="BF154" s="30">
        <v>0</v>
      </c>
      <c r="BG154" s="30">
        <v>0</v>
      </c>
      <c r="BH154" s="30">
        <f t="shared" si="32"/>
        <v>20000</v>
      </c>
      <c r="BI154" s="4">
        <v>0</v>
      </c>
      <c r="BJ154" s="50">
        <v>0</v>
      </c>
      <c r="BK154" s="4">
        <v>0</v>
      </c>
      <c r="BL154" s="3"/>
    </row>
    <row r="155" spans="1:64" ht="17.25" customHeight="1">
      <c r="A155" s="6" t="s">
        <v>282</v>
      </c>
      <c r="B155" s="6" t="s">
        <v>874</v>
      </c>
      <c r="C155" s="6" t="s">
        <v>1233</v>
      </c>
      <c r="D155" s="14">
        <v>21862400</v>
      </c>
      <c r="E155" s="14">
        <v>57573500</v>
      </c>
      <c r="F155" s="15">
        <f t="shared" si="24"/>
        <v>79435900</v>
      </c>
      <c r="G155" s="16">
        <v>379400</v>
      </c>
      <c r="H155" s="16">
        <f t="shared" si="25"/>
        <v>79056500</v>
      </c>
      <c r="I155" s="17">
        <v>3331728</v>
      </c>
      <c r="J155" s="15">
        <f t="shared" si="26"/>
        <v>82388228</v>
      </c>
      <c r="K155" s="18">
        <v>6.464</v>
      </c>
      <c r="L155" s="19">
        <v>53.18</v>
      </c>
      <c r="M155" s="20">
        <v>0</v>
      </c>
      <c r="N155" s="20">
        <v>0</v>
      </c>
      <c r="O155" s="21">
        <v>69942044</v>
      </c>
      <c r="P155" s="15">
        <f t="shared" si="27"/>
        <v>152330272</v>
      </c>
      <c r="Q155" s="22">
        <v>931622.45</v>
      </c>
      <c r="R155" s="23">
        <v>0</v>
      </c>
      <c r="S155" s="23">
        <v>-945</v>
      </c>
      <c r="T155" s="25">
        <f t="shared" si="28"/>
        <v>930677.45</v>
      </c>
      <c r="U155" s="4">
        <v>0</v>
      </c>
      <c r="V155" s="26">
        <f t="shared" si="29"/>
        <v>930677.45</v>
      </c>
      <c r="W155" s="27">
        <v>62525.83</v>
      </c>
      <c r="X155" s="27">
        <v>0</v>
      </c>
      <c r="Y155" s="28">
        <v>0</v>
      </c>
      <c r="Z155" s="23">
        <v>2672463</v>
      </c>
      <c r="AA155" s="23">
        <v>0</v>
      </c>
      <c r="AB155" s="23">
        <v>0</v>
      </c>
      <c r="AC155" s="23">
        <v>1659344</v>
      </c>
      <c r="AD155" s="23">
        <v>0</v>
      </c>
      <c r="AE155" s="29">
        <f t="shared" si="30"/>
        <v>5325010.279999999</v>
      </c>
      <c r="AF155" s="30">
        <v>1221700</v>
      </c>
      <c r="AG155" s="30">
        <v>0</v>
      </c>
      <c r="AH155" s="30">
        <v>1944000</v>
      </c>
      <c r="AI155" s="30">
        <v>1816800</v>
      </c>
      <c r="AJ155" s="30">
        <v>0</v>
      </c>
      <c r="AK155" s="30">
        <v>113600</v>
      </c>
      <c r="AL155" s="31">
        <f t="shared" si="31"/>
        <v>5096100</v>
      </c>
      <c r="AM155" s="32">
        <v>293000</v>
      </c>
      <c r="AN155" s="32">
        <v>569456</v>
      </c>
      <c r="AO155" s="32">
        <v>106200</v>
      </c>
      <c r="AP155" s="33">
        <f t="shared" si="33"/>
        <v>968656</v>
      </c>
      <c r="AQ155" s="30">
        <v>8250</v>
      </c>
      <c r="AR155" s="30">
        <v>26500</v>
      </c>
      <c r="AS155" s="30">
        <v>0</v>
      </c>
      <c r="AT155" s="30">
        <v>0</v>
      </c>
      <c r="AU155" s="30">
        <v>0</v>
      </c>
      <c r="AV155" s="30">
        <v>0</v>
      </c>
      <c r="AW155" s="30">
        <v>0</v>
      </c>
      <c r="AX155" s="30">
        <v>0</v>
      </c>
      <c r="AY155" s="30">
        <v>0</v>
      </c>
      <c r="AZ155" s="30">
        <v>0</v>
      </c>
      <c r="BA155" s="30"/>
      <c r="BB155" s="30">
        <v>379400</v>
      </c>
      <c r="BC155" s="30">
        <v>0</v>
      </c>
      <c r="BD155" s="30">
        <v>0</v>
      </c>
      <c r="BE155" s="30">
        <v>0</v>
      </c>
      <c r="BF155" s="30">
        <v>0</v>
      </c>
      <c r="BG155" s="30">
        <v>0</v>
      </c>
      <c r="BH155" s="30">
        <f t="shared" si="32"/>
        <v>379400</v>
      </c>
      <c r="BI155" s="4">
        <v>0</v>
      </c>
      <c r="BJ155" s="50">
        <v>48719</v>
      </c>
      <c r="BK155" s="4">
        <v>0</v>
      </c>
      <c r="BL155" s="3"/>
    </row>
    <row r="156" spans="1:64" ht="17.25" customHeight="1">
      <c r="A156" s="6" t="s">
        <v>283</v>
      </c>
      <c r="B156" s="6" t="s">
        <v>875</v>
      </c>
      <c r="C156" s="6" t="s">
        <v>1233</v>
      </c>
      <c r="D156" s="14">
        <v>37896400</v>
      </c>
      <c r="E156" s="14">
        <v>123787200</v>
      </c>
      <c r="F156" s="15">
        <f t="shared" si="24"/>
        <v>161683600</v>
      </c>
      <c r="G156" s="16">
        <v>0</v>
      </c>
      <c r="H156" s="16">
        <f t="shared" si="25"/>
        <v>161683600</v>
      </c>
      <c r="I156" s="17">
        <v>343074</v>
      </c>
      <c r="J156" s="15">
        <f t="shared" si="26"/>
        <v>162026674</v>
      </c>
      <c r="K156" s="18">
        <v>5.097</v>
      </c>
      <c r="L156" s="19">
        <v>61.92</v>
      </c>
      <c r="M156" s="20">
        <v>0</v>
      </c>
      <c r="N156" s="20">
        <v>0</v>
      </c>
      <c r="O156" s="21">
        <v>100973633</v>
      </c>
      <c r="P156" s="15">
        <f t="shared" si="27"/>
        <v>263000307</v>
      </c>
      <c r="Q156" s="22">
        <v>1608458.96</v>
      </c>
      <c r="R156" s="23">
        <v>0</v>
      </c>
      <c r="S156" s="23">
        <v>-100</v>
      </c>
      <c r="T156" s="25">
        <f t="shared" si="28"/>
        <v>1608358.96</v>
      </c>
      <c r="U156" s="4">
        <v>0</v>
      </c>
      <c r="V156" s="26">
        <f t="shared" si="29"/>
        <v>1608358.96</v>
      </c>
      <c r="W156" s="27">
        <v>107951.71</v>
      </c>
      <c r="X156" s="27">
        <v>0</v>
      </c>
      <c r="Y156" s="28">
        <v>0</v>
      </c>
      <c r="Z156" s="23">
        <v>4618077.5</v>
      </c>
      <c r="AA156" s="23">
        <v>0</v>
      </c>
      <c r="AB156" s="23">
        <v>0</v>
      </c>
      <c r="AC156" s="23">
        <v>1923560.79</v>
      </c>
      <c r="AD156" s="23">
        <v>0</v>
      </c>
      <c r="AE156" s="29">
        <f t="shared" si="30"/>
        <v>8257948.96</v>
      </c>
      <c r="AF156" s="30">
        <v>4167100</v>
      </c>
      <c r="AG156" s="30">
        <v>0</v>
      </c>
      <c r="AH156" s="30">
        <v>3752800</v>
      </c>
      <c r="AI156" s="30">
        <v>3750100</v>
      </c>
      <c r="AJ156" s="30">
        <v>1477600</v>
      </c>
      <c r="AK156" s="30">
        <v>2116800</v>
      </c>
      <c r="AL156" s="31">
        <f t="shared" si="31"/>
        <v>15264400</v>
      </c>
      <c r="AM156" s="32">
        <v>425000</v>
      </c>
      <c r="AN156" s="32">
        <v>1559000</v>
      </c>
      <c r="AO156" s="32">
        <v>530000</v>
      </c>
      <c r="AP156" s="33">
        <f t="shared" si="33"/>
        <v>2514000</v>
      </c>
      <c r="AQ156" s="30">
        <v>14750</v>
      </c>
      <c r="AR156" s="30">
        <v>28000</v>
      </c>
      <c r="AS156" s="30">
        <v>0</v>
      </c>
      <c r="AT156" s="30">
        <v>0</v>
      </c>
      <c r="AU156" s="30">
        <v>0</v>
      </c>
      <c r="AV156" s="30">
        <v>0</v>
      </c>
      <c r="AW156" s="30">
        <v>0</v>
      </c>
      <c r="AX156" s="30">
        <v>0</v>
      </c>
      <c r="AY156" s="30">
        <v>0</v>
      </c>
      <c r="AZ156" s="30">
        <v>0</v>
      </c>
      <c r="BA156" s="30"/>
      <c r="BB156" s="30">
        <v>0</v>
      </c>
      <c r="BC156" s="30">
        <v>0</v>
      </c>
      <c r="BD156" s="30">
        <v>0</v>
      </c>
      <c r="BE156" s="30">
        <v>0</v>
      </c>
      <c r="BF156" s="30">
        <v>0</v>
      </c>
      <c r="BG156" s="30">
        <v>0</v>
      </c>
      <c r="BH156" s="30">
        <f t="shared" si="32"/>
        <v>0</v>
      </c>
      <c r="BI156" s="4">
        <v>0</v>
      </c>
      <c r="BJ156" s="50">
        <v>0</v>
      </c>
      <c r="BK156" s="4">
        <v>0</v>
      </c>
      <c r="BL156" s="3"/>
    </row>
    <row r="157" spans="1:64" ht="17.25" customHeight="1">
      <c r="A157" s="6" t="s">
        <v>284</v>
      </c>
      <c r="B157" s="6" t="s">
        <v>876</v>
      </c>
      <c r="C157" s="6" t="s">
        <v>1233</v>
      </c>
      <c r="D157" s="14">
        <v>92341300</v>
      </c>
      <c r="E157" s="14">
        <v>326087900</v>
      </c>
      <c r="F157" s="15">
        <f t="shared" si="24"/>
        <v>418429200</v>
      </c>
      <c r="G157" s="16">
        <v>625500</v>
      </c>
      <c r="H157" s="16">
        <f t="shared" si="25"/>
        <v>417803700</v>
      </c>
      <c r="I157" s="17">
        <v>814107</v>
      </c>
      <c r="J157" s="15">
        <f t="shared" si="26"/>
        <v>418617807</v>
      </c>
      <c r="K157" s="18">
        <v>6.027</v>
      </c>
      <c r="L157" s="19">
        <v>52.58</v>
      </c>
      <c r="M157" s="20">
        <v>0</v>
      </c>
      <c r="N157" s="20">
        <v>0</v>
      </c>
      <c r="O157" s="21">
        <v>379873658</v>
      </c>
      <c r="P157" s="15">
        <f t="shared" si="27"/>
        <v>798491465</v>
      </c>
      <c r="Q157" s="22">
        <v>4883419.21</v>
      </c>
      <c r="R157" s="23">
        <v>0</v>
      </c>
      <c r="S157" s="23">
        <v>-927</v>
      </c>
      <c r="T157" s="25">
        <f t="shared" si="28"/>
        <v>4882492.21</v>
      </c>
      <c r="U157" s="4">
        <v>0</v>
      </c>
      <c r="V157" s="26">
        <f t="shared" si="29"/>
        <v>4882492.21</v>
      </c>
      <c r="W157" s="27">
        <v>327750.64</v>
      </c>
      <c r="X157" s="27">
        <v>0</v>
      </c>
      <c r="Y157" s="28">
        <v>0</v>
      </c>
      <c r="Z157" s="23">
        <v>11889254.5</v>
      </c>
      <c r="AA157" s="23">
        <v>0</v>
      </c>
      <c r="AB157" s="23">
        <v>0</v>
      </c>
      <c r="AC157" s="23">
        <v>8126748.11</v>
      </c>
      <c r="AD157" s="23">
        <v>0</v>
      </c>
      <c r="AE157" s="29">
        <f t="shared" si="30"/>
        <v>25226245.46</v>
      </c>
      <c r="AF157" s="30">
        <v>17158300</v>
      </c>
      <c r="AG157" s="30">
        <v>0</v>
      </c>
      <c r="AH157" s="30">
        <v>17867100</v>
      </c>
      <c r="AI157" s="30">
        <v>12849100</v>
      </c>
      <c r="AJ157" s="30">
        <v>364400</v>
      </c>
      <c r="AK157" s="30">
        <v>13760600</v>
      </c>
      <c r="AL157" s="31">
        <f t="shared" si="31"/>
        <v>61999500</v>
      </c>
      <c r="AM157" s="32">
        <v>313000</v>
      </c>
      <c r="AN157" s="32">
        <v>3388739.89</v>
      </c>
      <c r="AO157" s="32">
        <v>600000</v>
      </c>
      <c r="AP157" s="33">
        <f t="shared" si="33"/>
        <v>4301739.890000001</v>
      </c>
      <c r="AQ157" s="30">
        <v>53750</v>
      </c>
      <c r="AR157" s="30">
        <v>97750</v>
      </c>
      <c r="AS157" s="30">
        <v>0</v>
      </c>
      <c r="AT157" s="30">
        <v>0</v>
      </c>
      <c r="AU157" s="30">
        <v>0</v>
      </c>
      <c r="AV157" s="30">
        <v>0</v>
      </c>
      <c r="AW157" s="30">
        <v>0</v>
      </c>
      <c r="AX157" s="30">
        <v>0</v>
      </c>
      <c r="AY157" s="30">
        <v>0</v>
      </c>
      <c r="AZ157" s="30">
        <v>0</v>
      </c>
      <c r="BA157" s="30"/>
      <c r="BB157" s="30">
        <v>625500</v>
      </c>
      <c r="BC157" s="30">
        <v>0</v>
      </c>
      <c r="BD157" s="30">
        <v>0</v>
      </c>
      <c r="BE157" s="30">
        <v>0</v>
      </c>
      <c r="BF157" s="30">
        <v>0</v>
      </c>
      <c r="BG157" s="30">
        <v>0</v>
      </c>
      <c r="BH157" s="30">
        <f t="shared" si="32"/>
        <v>625500</v>
      </c>
      <c r="BI157" s="4">
        <v>0</v>
      </c>
      <c r="BJ157" s="50">
        <v>0</v>
      </c>
      <c r="BK157" s="4">
        <v>0</v>
      </c>
      <c r="BL157" s="3"/>
    </row>
    <row r="158" spans="1:64" ht="17.25" customHeight="1">
      <c r="A158" s="6" t="s">
        <v>285</v>
      </c>
      <c r="B158" s="6" t="s">
        <v>877</v>
      </c>
      <c r="C158" s="6" t="s">
        <v>1233</v>
      </c>
      <c r="D158" s="14">
        <v>50059000</v>
      </c>
      <c r="E158" s="14">
        <v>111673100</v>
      </c>
      <c r="F158" s="15">
        <f t="shared" si="24"/>
        <v>161732100</v>
      </c>
      <c r="G158" s="16">
        <v>309100</v>
      </c>
      <c r="H158" s="16">
        <f t="shared" si="25"/>
        <v>161423000</v>
      </c>
      <c r="I158" s="17">
        <v>145452</v>
      </c>
      <c r="J158" s="15">
        <f t="shared" si="26"/>
        <v>161568452</v>
      </c>
      <c r="K158" s="18">
        <v>5.7170000000000005</v>
      </c>
      <c r="L158" s="19">
        <v>55.26</v>
      </c>
      <c r="M158" s="20">
        <v>0</v>
      </c>
      <c r="N158" s="20">
        <v>0</v>
      </c>
      <c r="O158" s="21">
        <v>140125776</v>
      </c>
      <c r="P158" s="15">
        <f t="shared" si="27"/>
        <v>301694228</v>
      </c>
      <c r="Q158" s="22">
        <v>1845103.49</v>
      </c>
      <c r="R158" s="23">
        <v>0</v>
      </c>
      <c r="S158" s="23">
        <v>0</v>
      </c>
      <c r="T158" s="25">
        <f t="shared" si="28"/>
        <v>1845103.49</v>
      </c>
      <c r="U158" s="4">
        <v>0</v>
      </c>
      <c r="V158" s="26">
        <f t="shared" si="29"/>
        <v>1845103.49</v>
      </c>
      <c r="W158" s="27">
        <v>123834.11</v>
      </c>
      <c r="X158" s="27">
        <v>0</v>
      </c>
      <c r="Y158" s="28">
        <v>0</v>
      </c>
      <c r="Z158" s="23">
        <v>3241244</v>
      </c>
      <c r="AA158" s="23">
        <v>1769379.61</v>
      </c>
      <c r="AB158" s="23">
        <v>0</v>
      </c>
      <c r="AC158" s="23">
        <v>2256271.55</v>
      </c>
      <c r="AD158" s="23">
        <v>0</v>
      </c>
      <c r="AE158" s="29">
        <f t="shared" si="30"/>
        <v>9235832.76</v>
      </c>
      <c r="AF158" s="30">
        <v>7022300</v>
      </c>
      <c r="AG158" s="30">
        <v>0</v>
      </c>
      <c r="AH158" s="30">
        <v>7554600</v>
      </c>
      <c r="AI158" s="30">
        <v>8794800</v>
      </c>
      <c r="AJ158" s="30">
        <v>0</v>
      </c>
      <c r="AK158" s="30">
        <v>7588000</v>
      </c>
      <c r="AL158" s="31">
        <f t="shared" si="31"/>
        <v>30959700</v>
      </c>
      <c r="AM158" s="32">
        <v>603265</v>
      </c>
      <c r="AN158" s="32">
        <v>1500885.45</v>
      </c>
      <c r="AO158" s="32">
        <v>180000</v>
      </c>
      <c r="AP158" s="33">
        <f t="shared" si="33"/>
        <v>2284150.45</v>
      </c>
      <c r="AQ158" s="30">
        <v>39250</v>
      </c>
      <c r="AR158" s="30">
        <v>54250</v>
      </c>
      <c r="AS158" s="30">
        <v>0</v>
      </c>
      <c r="AT158" s="30">
        <v>0</v>
      </c>
      <c r="AU158" s="30">
        <v>0</v>
      </c>
      <c r="AV158" s="30">
        <v>0</v>
      </c>
      <c r="AW158" s="30">
        <v>0</v>
      </c>
      <c r="AX158" s="30">
        <v>0</v>
      </c>
      <c r="AY158" s="30">
        <v>0</v>
      </c>
      <c r="AZ158" s="30">
        <v>0</v>
      </c>
      <c r="BA158" s="30"/>
      <c r="BB158" s="30">
        <v>309100</v>
      </c>
      <c r="BC158" s="30">
        <v>0</v>
      </c>
      <c r="BD158" s="30">
        <v>0</v>
      </c>
      <c r="BE158" s="30">
        <v>0</v>
      </c>
      <c r="BF158" s="30">
        <v>0</v>
      </c>
      <c r="BG158" s="30">
        <v>0</v>
      </c>
      <c r="BH158" s="30">
        <f t="shared" si="32"/>
        <v>309100</v>
      </c>
      <c r="BI158" s="4">
        <v>0</v>
      </c>
      <c r="BJ158" s="50">
        <v>0</v>
      </c>
      <c r="BK158" s="4">
        <v>0</v>
      </c>
      <c r="BL158" s="3"/>
    </row>
    <row r="159" spans="1:64" ht="17.25" customHeight="1">
      <c r="A159" s="6" t="s">
        <v>286</v>
      </c>
      <c r="B159" s="6" t="s">
        <v>878</v>
      </c>
      <c r="C159" s="6" t="s">
        <v>1233</v>
      </c>
      <c r="D159" s="14">
        <v>41618000</v>
      </c>
      <c r="E159" s="14">
        <v>116607300</v>
      </c>
      <c r="F159" s="15">
        <f t="shared" si="24"/>
        <v>158225300</v>
      </c>
      <c r="G159" s="16">
        <v>568000</v>
      </c>
      <c r="H159" s="16">
        <f t="shared" si="25"/>
        <v>157657300</v>
      </c>
      <c r="I159" s="17">
        <v>3219795</v>
      </c>
      <c r="J159" s="15">
        <f t="shared" si="26"/>
        <v>160877095</v>
      </c>
      <c r="K159" s="18">
        <v>5.273000000000001</v>
      </c>
      <c r="L159" s="19">
        <v>54.62</v>
      </c>
      <c r="M159" s="20">
        <v>0</v>
      </c>
      <c r="N159" s="20">
        <v>0</v>
      </c>
      <c r="O159" s="21">
        <v>144223837</v>
      </c>
      <c r="P159" s="15">
        <f t="shared" si="27"/>
        <v>305100932</v>
      </c>
      <c r="Q159" s="22">
        <v>1865938.23</v>
      </c>
      <c r="R159" s="23">
        <v>0</v>
      </c>
      <c r="S159" s="23">
        <v>-9921</v>
      </c>
      <c r="T159" s="25">
        <f t="shared" si="28"/>
        <v>1856017.23</v>
      </c>
      <c r="U159" s="4">
        <v>0</v>
      </c>
      <c r="V159" s="26">
        <f t="shared" si="29"/>
        <v>1856017.23</v>
      </c>
      <c r="W159" s="27">
        <v>125232.43</v>
      </c>
      <c r="X159" s="27">
        <v>0</v>
      </c>
      <c r="Y159" s="28">
        <v>0</v>
      </c>
      <c r="Z159" s="23">
        <v>4353094.5</v>
      </c>
      <c r="AA159" s="23">
        <v>0</v>
      </c>
      <c r="AB159" s="23">
        <v>0</v>
      </c>
      <c r="AC159" s="23">
        <v>2148236</v>
      </c>
      <c r="AD159" s="23">
        <v>0</v>
      </c>
      <c r="AE159" s="29">
        <f t="shared" si="30"/>
        <v>8482580.16</v>
      </c>
      <c r="AF159" s="30">
        <v>4705300</v>
      </c>
      <c r="AG159" s="30">
        <v>2501400</v>
      </c>
      <c r="AH159" s="30">
        <v>3079000</v>
      </c>
      <c r="AI159" s="30">
        <v>5932600</v>
      </c>
      <c r="AJ159" s="30">
        <v>0</v>
      </c>
      <c r="AK159" s="30">
        <v>6837000</v>
      </c>
      <c r="AL159" s="31">
        <f t="shared" si="31"/>
        <v>23055300</v>
      </c>
      <c r="AM159" s="32">
        <v>400000</v>
      </c>
      <c r="AN159" s="32">
        <v>1243079.75</v>
      </c>
      <c r="AO159" s="32">
        <v>380000</v>
      </c>
      <c r="AP159" s="33">
        <f t="shared" si="33"/>
        <v>2023079.75</v>
      </c>
      <c r="AQ159" s="30">
        <v>10250</v>
      </c>
      <c r="AR159" s="30">
        <v>26500</v>
      </c>
      <c r="AS159" s="30">
        <v>0</v>
      </c>
      <c r="AT159" s="30">
        <v>0</v>
      </c>
      <c r="AU159" s="30">
        <v>0</v>
      </c>
      <c r="AV159" s="30">
        <v>0</v>
      </c>
      <c r="AW159" s="30">
        <v>0</v>
      </c>
      <c r="AX159" s="30">
        <v>0</v>
      </c>
      <c r="AY159" s="30">
        <v>0</v>
      </c>
      <c r="AZ159" s="30">
        <v>0</v>
      </c>
      <c r="BA159" s="30"/>
      <c r="BB159" s="30">
        <v>228100</v>
      </c>
      <c r="BC159" s="30">
        <v>0</v>
      </c>
      <c r="BD159" s="30">
        <v>0</v>
      </c>
      <c r="BE159" s="30">
        <v>0</v>
      </c>
      <c r="BF159" s="30">
        <v>0</v>
      </c>
      <c r="BG159" s="30">
        <v>339900</v>
      </c>
      <c r="BH159" s="30">
        <f t="shared" si="32"/>
        <v>568000</v>
      </c>
      <c r="BI159" s="4">
        <v>0</v>
      </c>
      <c r="BJ159" s="50">
        <v>78325</v>
      </c>
      <c r="BK159" s="4">
        <v>0</v>
      </c>
      <c r="BL159" s="3"/>
    </row>
    <row r="160" spans="1:64" ht="17.25" customHeight="1">
      <c r="A160" s="6" t="s">
        <v>287</v>
      </c>
      <c r="B160" s="7" t="s">
        <v>879</v>
      </c>
      <c r="C160" s="6" t="s">
        <v>1233</v>
      </c>
      <c r="D160" s="14">
        <v>52135900</v>
      </c>
      <c r="E160" s="14">
        <v>123563800</v>
      </c>
      <c r="F160" s="15">
        <f t="shared" si="24"/>
        <v>175699700</v>
      </c>
      <c r="G160" s="16">
        <v>121000</v>
      </c>
      <c r="H160" s="16">
        <f t="shared" si="25"/>
        <v>175578700</v>
      </c>
      <c r="I160" s="17">
        <v>286657</v>
      </c>
      <c r="J160" s="15">
        <f t="shared" si="26"/>
        <v>175865357</v>
      </c>
      <c r="K160" s="18">
        <v>6.055000000000001</v>
      </c>
      <c r="L160" s="19">
        <v>54.75</v>
      </c>
      <c r="M160" s="20">
        <v>0</v>
      </c>
      <c r="N160" s="20">
        <v>0</v>
      </c>
      <c r="O160" s="21">
        <v>146134326</v>
      </c>
      <c r="P160" s="15">
        <f t="shared" si="27"/>
        <v>321999683</v>
      </c>
      <c r="Q160" s="22">
        <v>1969287.72</v>
      </c>
      <c r="R160" s="23">
        <v>0</v>
      </c>
      <c r="S160" s="23">
        <v>-1346</v>
      </c>
      <c r="T160" s="25">
        <f t="shared" si="28"/>
        <v>1967941.72</v>
      </c>
      <c r="U160" s="4">
        <v>0</v>
      </c>
      <c r="V160" s="26">
        <f t="shared" si="29"/>
        <v>1967941.72</v>
      </c>
      <c r="W160" s="27">
        <v>132168.73</v>
      </c>
      <c r="X160" s="27">
        <v>0</v>
      </c>
      <c r="Y160" s="28">
        <v>0</v>
      </c>
      <c r="Z160" s="23">
        <v>5501372.5</v>
      </c>
      <c r="AA160" s="23">
        <v>0</v>
      </c>
      <c r="AB160" s="23">
        <v>0</v>
      </c>
      <c r="AC160" s="23">
        <v>3046719.92</v>
      </c>
      <c r="AD160" s="23">
        <v>0</v>
      </c>
      <c r="AE160" s="29">
        <f t="shared" si="30"/>
        <v>10648202.870000001</v>
      </c>
      <c r="AF160" s="30">
        <v>3072100</v>
      </c>
      <c r="AG160" s="30">
        <v>924700</v>
      </c>
      <c r="AH160" s="30">
        <v>4736000</v>
      </c>
      <c r="AI160" s="30">
        <v>4990900</v>
      </c>
      <c r="AJ160" s="30">
        <v>0</v>
      </c>
      <c r="AK160" s="30">
        <v>1603200</v>
      </c>
      <c r="AL160" s="31">
        <f t="shared" si="31"/>
        <v>15326900</v>
      </c>
      <c r="AM160" s="32">
        <v>550000</v>
      </c>
      <c r="AN160" s="32">
        <v>1118960.77</v>
      </c>
      <c r="AO160" s="32">
        <v>236000</v>
      </c>
      <c r="AP160" s="33">
        <f t="shared" si="33"/>
        <v>1904960.77</v>
      </c>
      <c r="AQ160" s="30">
        <v>22250</v>
      </c>
      <c r="AR160" s="30">
        <v>58500</v>
      </c>
      <c r="AS160" s="30">
        <v>0</v>
      </c>
      <c r="AT160" s="30">
        <v>0</v>
      </c>
      <c r="AU160" s="30">
        <v>0</v>
      </c>
      <c r="AV160" s="30">
        <v>0</v>
      </c>
      <c r="AW160" s="30">
        <v>0</v>
      </c>
      <c r="AX160" s="30">
        <v>0</v>
      </c>
      <c r="AY160" s="30">
        <v>0</v>
      </c>
      <c r="AZ160" s="30">
        <v>0</v>
      </c>
      <c r="BA160" s="30">
        <v>121000</v>
      </c>
      <c r="BB160" s="30">
        <v>0</v>
      </c>
      <c r="BC160" s="30">
        <v>0</v>
      </c>
      <c r="BD160" s="30">
        <v>0</v>
      </c>
      <c r="BE160" s="30">
        <v>0</v>
      </c>
      <c r="BF160" s="30">
        <v>0</v>
      </c>
      <c r="BG160" s="30">
        <v>0</v>
      </c>
      <c r="BH160" s="30">
        <f t="shared" si="32"/>
        <v>121000</v>
      </c>
      <c r="BI160" s="4">
        <v>0</v>
      </c>
      <c r="BJ160" s="50">
        <v>0</v>
      </c>
      <c r="BK160" s="4">
        <v>0</v>
      </c>
      <c r="BL160" s="3"/>
    </row>
    <row r="161" spans="1:64" ht="17.25" customHeight="1">
      <c r="A161" s="6" t="s">
        <v>288</v>
      </c>
      <c r="B161" s="6" t="s">
        <v>880</v>
      </c>
      <c r="C161" s="6" t="s">
        <v>1233</v>
      </c>
      <c r="D161" s="14">
        <v>60337600</v>
      </c>
      <c r="E161" s="14">
        <v>99869200</v>
      </c>
      <c r="F161" s="15">
        <f t="shared" si="24"/>
        <v>160206800</v>
      </c>
      <c r="G161" s="16">
        <v>297200</v>
      </c>
      <c r="H161" s="16">
        <f t="shared" si="25"/>
        <v>159909600</v>
      </c>
      <c r="I161" s="17">
        <v>150750</v>
      </c>
      <c r="J161" s="15">
        <f t="shared" si="26"/>
        <v>160060350</v>
      </c>
      <c r="K161" s="18">
        <v>5.737</v>
      </c>
      <c r="L161" s="19">
        <v>50.51</v>
      </c>
      <c r="M161" s="20">
        <v>0</v>
      </c>
      <c r="N161" s="20">
        <v>0</v>
      </c>
      <c r="O161" s="21">
        <v>157626435</v>
      </c>
      <c r="P161" s="15">
        <f t="shared" si="27"/>
        <v>317686785</v>
      </c>
      <c r="Q161" s="22">
        <v>1942910.87</v>
      </c>
      <c r="R161" s="23">
        <v>0</v>
      </c>
      <c r="S161" s="23">
        <v>-6958</v>
      </c>
      <c r="T161" s="25">
        <f t="shared" si="28"/>
        <v>1935952.87</v>
      </c>
      <c r="U161" s="4">
        <v>0</v>
      </c>
      <c r="V161" s="26">
        <f t="shared" si="29"/>
        <v>1935952.87</v>
      </c>
      <c r="W161" s="27">
        <v>130398.45</v>
      </c>
      <c r="X161" s="27">
        <v>0</v>
      </c>
      <c r="Y161" s="28">
        <v>0</v>
      </c>
      <c r="Z161" s="23">
        <v>4072107</v>
      </c>
      <c r="AA161" s="23">
        <v>0</v>
      </c>
      <c r="AB161" s="23">
        <v>0</v>
      </c>
      <c r="AC161" s="23">
        <v>3043300</v>
      </c>
      <c r="AD161" s="23">
        <v>0</v>
      </c>
      <c r="AE161" s="29">
        <f t="shared" si="30"/>
        <v>9181758.32</v>
      </c>
      <c r="AF161" s="30">
        <v>3146900</v>
      </c>
      <c r="AG161" s="30">
        <v>100000</v>
      </c>
      <c r="AH161" s="30">
        <v>3510500</v>
      </c>
      <c r="AI161" s="30">
        <v>3374200</v>
      </c>
      <c r="AJ161" s="30">
        <v>0</v>
      </c>
      <c r="AK161" s="30">
        <v>1114800</v>
      </c>
      <c r="AL161" s="31">
        <f t="shared" si="31"/>
        <v>11246400</v>
      </c>
      <c r="AM161" s="32">
        <v>280000</v>
      </c>
      <c r="AN161" s="32">
        <v>772800</v>
      </c>
      <c r="AO161" s="32">
        <v>270000</v>
      </c>
      <c r="AP161" s="33">
        <f t="shared" si="33"/>
        <v>1322800</v>
      </c>
      <c r="AQ161" s="30">
        <v>15000</v>
      </c>
      <c r="AR161" s="30">
        <v>45500</v>
      </c>
      <c r="AS161" s="30">
        <v>0</v>
      </c>
      <c r="AT161" s="30">
        <v>0</v>
      </c>
      <c r="AU161" s="30">
        <v>0</v>
      </c>
      <c r="AV161" s="30">
        <v>0</v>
      </c>
      <c r="AW161" s="30">
        <v>0</v>
      </c>
      <c r="AX161" s="30">
        <v>0</v>
      </c>
      <c r="AY161" s="30">
        <v>0</v>
      </c>
      <c r="AZ161" s="30">
        <v>0</v>
      </c>
      <c r="BA161" s="30">
        <v>0</v>
      </c>
      <c r="BB161" s="30">
        <v>297200</v>
      </c>
      <c r="BC161" s="30">
        <v>0</v>
      </c>
      <c r="BD161" s="30">
        <v>0</v>
      </c>
      <c r="BE161" s="30">
        <v>0</v>
      </c>
      <c r="BF161" s="30">
        <v>0</v>
      </c>
      <c r="BG161" s="30">
        <v>0</v>
      </c>
      <c r="BH161" s="30">
        <f t="shared" si="32"/>
        <v>297200</v>
      </c>
      <c r="BI161" s="4">
        <v>0</v>
      </c>
      <c r="BJ161" s="50">
        <v>0</v>
      </c>
      <c r="BK161" s="4">
        <v>0</v>
      </c>
      <c r="BL161" s="3"/>
    </row>
    <row r="162" spans="1:64" ht="17.25" customHeight="1">
      <c r="A162" s="6" t="s">
        <v>289</v>
      </c>
      <c r="B162" s="6" t="s">
        <v>881</v>
      </c>
      <c r="C162" s="6" t="s">
        <v>1233</v>
      </c>
      <c r="D162" s="14">
        <v>387466400</v>
      </c>
      <c r="E162" s="14">
        <v>1185838200</v>
      </c>
      <c r="F162" s="15">
        <f t="shared" si="24"/>
        <v>1573304600</v>
      </c>
      <c r="G162" s="16">
        <v>10566900</v>
      </c>
      <c r="H162" s="16">
        <f t="shared" si="25"/>
        <v>1562737700</v>
      </c>
      <c r="I162" s="17">
        <v>3104950</v>
      </c>
      <c r="J162" s="15">
        <f t="shared" si="26"/>
        <v>1565842650</v>
      </c>
      <c r="K162" s="18">
        <v>4.75</v>
      </c>
      <c r="L162" s="19">
        <v>57.57</v>
      </c>
      <c r="M162" s="20">
        <v>0</v>
      </c>
      <c r="N162" s="20">
        <v>0</v>
      </c>
      <c r="O162" s="21">
        <v>1227476118</v>
      </c>
      <c r="P162" s="15">
        <f t="shared" si="27"/>
        <v>2793318768</v>
      </c>
      <c r="Q162" s="22">
        <v>17083396.8</v>
      </c>
      <c r="R162" s="23">
        <v>0</v>
      </c>
      <c r="S162" s="23">
        <v>-179253</v>
      </c>
      <c r="T162" s="25">
        <f t="shared" si="28"/>
        <v>16904143.8</v>
      </c>
      <c r="U162" s="4">
        <v>0</v>
      </c>
      <c r="V162" s="26">
        <f t="shared" si="29"/>
        <v>16904143.8</v>
      </c>
      <c r="W162" s="27">
        <v>0</v>
      </c>
      <c r="X162" s="27">
        <v>0</v>
      </c>
      <c r="Y162" s="28">
        <v>0</v>
      </c>
      <c r="Z162" s="23">
        <v>36765857.5</v>
      </c>
      <c r="AA162" s="23">
        <v>0</v>
      </c>
      <c r="AB162" s="23">
        <v>0</v>
      </c>
      <c r="AC162" s="23">
        <v>20692530</v>
      </c>
      <c r="AD162" s="23">
        <v>0</v>
      </c>
      <c r="AE162" s="29">
        <f t="shared" si="30"/>
        <v>74362531.3</v>
      </c>
      <c r="AF162" s="30">
        <v>94584600</v>
      </c>
      <c r="AG162" s="30">
        <v>9819200</v>
      </c>
      <c r="AH162" s="30">
        <v>56783500</v>
      </c>
      <c r="AI162" s="30">
        <v>43771600</v>
      </c>
      <c r="AJ162" s="30">
        <v>6207500</v>
      </c>
      <c r="AK162" s="30">
        <v>64100100</v>
      </c>
      <c r="AL162" s="31">
        <f t="shared" si="31"/>
        <v>275266500</v>
      </c>
      <c r="AM162" s="32">
        <v>750000</v>
      </c>
      <c r="AN162" s="32">
        <v>11880000</v>
      </c>
      <c r="AO162" s="32">
        <v>2202470</v>
      </c>
      <c r="AP162" s="33">
        <f t="shared" si="33"/>
        <v>14832470</v>
      </c>
      <c r="AQ162" s="30">
        <v>167750</v>
      </c>
      <c r="AR162" s="30">
        <v>277000</v>
      </c>
      <c r="AS162" s="30">
        <v>0</v>
      </c>
      <c r="AT162" s="30">
        <v>0</v>
      </c>
      <c r="AU162" s="30">
        <v>0</v>
      </c>
      <c r="AV162" s="30">
        <v>0</v>
      </c>
      <c r="AW162" s="30">
        <v>0</v>
      </c>
      <c r="AX162" s="30">
        <v>0</v>
      </c>
      <c r="AY162" s="30">
        <v>0</v>
      </c>
      <c r="AZ162" s="30">
        <v>0</v>
      </c>
      <c r="BA162" s="30">
        <v>0</v>
      </c>
      <c r="BB162" s="30">
        <v>3513000</v>
      </c>
      <c r="BC162" s="30">
        <v>0</v>
      </c>
      <c r="BD162" s="30">
        <v>0</v>
      </c>
      <c r="BE162" s="30">
        <v>0</v>
      </c>
      <c r="BF162" s="30">
        <v>0</v>
      </c>
      <c r="BG162" s="30">
        <v>7053900</v>
      </c>
      <c r="BH162" s="30">
        <f t="shared" si="32"/>
        <v>10566900</v>
      </c>
      <c r="BI162" s="4">
        <v>0</v>
      </c>
      <c r="BJ162" s="50">
        <v>0</v>
      </c>
      <c r="BK162" s="4">
        <v>0</v>
      </c>
      <c r="BL162" s="3"/>
    </row>
    <row r="163" spans="1:64" ht="17.25" customHeight="1">
      <c r="A163" s="6" t="s">
        <v>290</v>
      </c>
      <c r="B163" s="6" t="s">
        <v>882</v>
      </c>
      <c r="C163" s="6" t="s">
        <v>1233</v>
      </c>
      <c r="D163" s="14">
        <v>162168300</v>
      </c>
      <c r="E163" s="14">
        <v>376635000</v>
      </c>
      <c r="F163" s="15">
        <f t="shared" si="24"/>
        <v>538803300</v>
      </c>
      <c r="G163" s="16">
        <v>256800</v>
      </c>
      <c r="H163" s="16">
        <f t="shared" si="25"/>
        <v>538546500</v>
      </c>
      <c r="I163" s="17">
        <v>943064</v>
      </c>
      <c r="J163" s="15">
        <f aca="true" t="shared" si="34" ref="J163:J194">H163+I163</f>
        <v>539489564</v>
      </c>
      <c r="K163" s="18">
        <v>3.364</v>
      </c>
      <c r="L163" s="19">
        <v>97.01</v>
      </c>
      <c r="M163" s="20">
        <v>0</v>
      </c>
      <c r="N163" s="20">
        <v>0</v>
      </c>
      <c r="O163" s="21">
        <v>16991682</v>
      </c>
      <c r="P163" s="15">
        <f t="shared" si="27"/>
        <v>556481246</v>
      </c>
      <c r="Q163" s="22">
        <v>3403331.57</v>
      </c>
      <c r="R163" s="23">
        <v>0</v>
      </c>
      <c r="S163" s="23">
        <v>-1461</v>
      </c>
      <c r="T163" s="25">
        <f t="shared" si="28"/>
        <v>3401870.57</v>
      </c>
      <c r="U163" s="4">
        <v>0</v>
      </c>
      <c r="V163" s="26">
        <f t="shared" si="29"/>
        <v>3401870.57</v>
      </c>
      <c r="W163" s="27">
        <v>228414.57</v>
      </c>
      <c r="X163" s="27">
        <v>0</v>
      </c>
      <c r="Y163" s="28">
        <v>0</v>
      </c>
      <c r="Z163" s="23">
        <v>10293059</v>
      </c>
      <c r="AA163" s="23">
        <v>0</v>
      </c>
      <c r="AB163" s="23">
        <v>0</v>
      </c>
      <c r="AC163" s="23">
        <v>4222396.84</v>
      </c>
      <c r="AD163" s="23">
        <v>0</v>
      </c>
      <c r="AE163" s="29">
        <f t="shared" si="30"/>
        <v>18145740.98</v>
      </c>
      <c r="AF163" s="30">
        <v>50580300</v>
      </c>
      <c r="AG163" s="30">
        <v>2017700</v>
      </c>
      <c r="AH163" s="30">
        <v>14111000</v>
      </c>
      <c r="AI163" s="30">
        <v>10107200</v>
      </c>
      <c r="AJ163" s="30">
        <v>0</v>
      </c>
      <c r="AK163" s="30">
        <v>42689500</v>
      </c>
      <c r="AL163" s="31">
        <f t="shared" si="31"/>
        <v>119505700</v>
      </c>
      <c r="AM163" s="32">
        <v>875000</v>
      </c>
      <c r="AN163" s="32">
        <v>2266041.89</v>
      </c>
      <c r="AO163" s="32">
        <v>600000</v>
      </c>
      <c r="AP163" s="33">
        <f t="shared" si="33"/>
        <v>3741041.89</v>
      </c>
      <c r="AQ163" s="30">
        <v>35250</v>
      </c>
      <c r="AR163" s="30">
        <v>73500</v>
      </c>
      <c r="AS163" s="30">
        <v>0</v>
      </c>
      <c r="AT163" s="30">
        <v>0</v>
      </c>
      <c r="AU163" s="30">
        <v>0</v>
      </c>
      <c r="AV163" s="30">
        <v>0</v>
      </c>
      <c r="AW163" s="30">
        <v>0</v>
      </c>
      <c r="AX163" s="30">
        <v>0</v>
      </c>
      <c r="AY163" s="30">
        <v>0</v>
      </c>
      <c r="AZ163" s="30">
        <v>0</v>
      </c>
      <c r="BA163" s="30">
        <v>0</v>
      </c>
      <c r="BB163" s="30">
        <v>256800</v>
      </c>
      <c r="BC163" s="30">
        <v>0</v>
      </c>
      <c r="BD163" s="30">
        <v>0</v>
      </c>
      <c r="BE163" s="30">
        <v>0</v>
      </c>
      <c r="BF163" s="30">
        <v>0</v>
      </c>
      <c r="BG163" s="30">
        <v>0</v>
      </c>
      <c r="BH163" s="30">
        <f t="shared" si="32"/>
        <v>256800</v>
      </c>
      <c r="BI163" s="4">
        <v>0</v>
      </c>
      <c r="BJ163" s="50">
        <v>0</v>
      </c>
      <c r="BK163" s="4">
        <v>0</v>
      </c>
      <c r="BL163" s="3"/>
    </row>
    <row r="164" spans="1:64" ht="17.25" customHeight="1">
      <c r="A164" s="6" t="s">
        <v>291</v>
      </c>
      <c r="B164" s="6" t="s">
        <v>883</v>
      </c>
      <c r="C164" s="6" t="s">
        <v>1233</v>
      </c>
      <c r="D164" s="14">
        <v>19569700</v>
      </c>
      <c r="E164" s="14">
        <v>19243100</v>
      </c>
      <c r="F164" s="15">
        <f t="shared" si="24"/>
        <v>38812800</v>
      </c>
      <c r="G164" s="16">
        <v>0</v>
      </c>
      <c r="H164" s="16">
        <f t="shared" si="25"/>
        <v>38812800</v>
      </c>
      <c r="I164" s="17">
        <v>71377</v>
      </c>
      <c r="J164" s="15">
        <f t="shared" si="34"/>
        <v>38884177</v>
      </c>
      <c r="K164" s="18">
        <v>1.3969999999999998</v>
      </c>
      <c r="L164" s="19">
        <v>100</v>
      </c>
      <c r="M164" s="20">
        <v>0</v>
      </c>
      <c r="N164" s="20">
        <v>0</v>
      </c>
      <c r="O164" s="21">
        <v>69057</v>
      </c>
      <c r="P164" s="15">
        <f t="shared" si="27"/>
        <v>38953234</v>
      </c>
      <c r="Q164" s="22">
        <v>238230.44</v>
      </c>
      <c r="R164" s="23">
        <v>0</v>
      </c>
      <c r="S164" s="23">
        <v>0</v>
      </c>
      <c r="T164" s="25">
        <f t="shared" si="28"/>
        <v>238230.44</v>
      </c>
      <c r="U164" s="4">
        <v>0</v>
      </c>
      <c r="V164" s="26">
        <f t="shared" si="29"/>
        <v>238230.44</v>
      </c>
      <c r="W164" s="27">
        <v>15988.83</v>
      </c>
      <c r="X164" s="27">
        <v>0</v>
      </c>
      <c r="Y164" s="28">
        <v>0</v>
      </c>
      <c r="Z164" s="23">
        <v>0</v>
      </c>
      <c r="AA164" s="23">
        <v>0</v>
      </c>
      <c r="AB164" s="23">
        <v>0</v>
      </c>
      <c r="AC164" s="23">
        <v>288914</v>
      </c>
      <c r="AD164" s="23">
        <v>0</v>
      </c>
      <c r="AE164" s="29">
        <f t="shared" si="30"/>
        <v>543133.27</v>
      </c>
      <c r="AF164" s="30">
        <v>0</v>
      </c>
      <c r="AG164" s="30">
        <v>0</v>
      </c>
      <c r="AH164" s="30">
        <v>0</v>
      </c>
      <c r="AI164" s="30">
        <v>0</v>
      </c>
      <c r="AJ164" s="30">
        <v>0</v>
      </c>
      <c r="AK164" s="30">
        <v>111400</v>
      </c>
      <c r="AL164" s="31">
        <f t="shared" si="31"/>
        <v>111400</v>
      </c>
      <c r="AM164" s="32">
        <v>27500</v>
      </c>
      <c r="AN164" s="32">
        <v>104778</v>
      </c>
      <c r="AO164" s="32">
        <v>0</v>
      </c>
      <c r="AP164" s="33">
        <f t="shared" si="33"/>
        <v>132278</v>
      </c>
      <c r="AQ164" s="30">
        <v>0</v>
      </c>
      <c r="AR164" s="30">
        <v>0</v>
      </c>
      <c r="AS164" s="30">
        <v>0</v>
      </c>
      <c r="AT164" s="30">
        <v>0</v>
      </c>
      <c r="AU164" s="30">
        <v>0</v>
      </c>
      <c r="AV164" s="30">
        <v>0</v>
      </c>
      <c r="AW164" s="30">
        <v>0</v>
      </c>
      <c r="AX164" s="30">
        <v>0</v>
      </c>
      <c r="AY164" s="30">
        <v>0</v>
      </c>
      <c r="AZ164" s="30">
        <v>0</v>
      </c>
      <c r="BA164" s="30">
        <v>0</v>
      </c>
      <c r="BB164" s="30">
        <v>0</v>
      </c>
      <c r="BC164" s="30">
        <v>0</v>
      </c>
      <c r="BD164" s="30">
        <v>0</v>
      </c>
      <c r="BE164" s="30">
        <v>0</v>
      </c>
      <c r="BF164" s="30">
        <v>0</v>
      </c>
      <c r="BG164" s="30">
        <v>0</v>
      </c>
      <c r="BH164" s="30">
        <f t="shared" si="32"/>
        <v>0</v>
      </c>
      <c r="BI164" s="4">
        <v>0</v>
      </c>
      <c r="BJ164" s="50">
        <v>0</v>
      </c>
      <c r="BK164" s="4">
        <v>0</v>
      </c>
      <c r="BL164" s="3"/>
    </row>
    <row r="165" spans="1:64" ht="17.25" customHeight="1">
      <c r="A165" s="6" t="s">
        <v>292</v>
      </c>
      <c r="B165" s="6" t="s">
        <v>884</v>
      </c>
      <c r="C165" s="6" t="s">
        <v>1233</v>
      </c>
      <c r="D165" s="14">
        <v>96863800</v>
      </c>
      <c r="E165" s="14">
        <v>239416200</v>
      </c>
      <c r="F165" s="15">
        <f t="shared" si="24"/>
        <v>336280000</v>
      </c>
      <c r="G165" s="16">
        <v>0</v>
      </c>
      <c r="H165" s="16">
        <f t="shared" si="25"/>
        <v>336280000</v>
      </c>
      <c r="I165" s="17">
        <v>970055</v>
      </c>
      <c r="J165" s="15">
        <f t="shared" si="34"/>
        <v>337250055</v>
      </c>
      <c r="K165" s="18">
        <v>5.104</v>
      </c>
      <c r="L165" s="19">
        <v>57.19</v>
      </c>
      <c r="M165" s="20">
        <v>0</v>
      </c>
      <c r="N165" s="20">
        <v>0</v>
      </c>
      <c r="O165" s="21">
        <v>254238785</v>
      </c>
      <c r="P165" s="15">
        <f t="shared" si="27"/>
        <v>591488840</v>
      </c>
      <c r="Q165" s="22">
        <v>3617431.23</v>
      </c>
      <c r="R165" s="23">
        <v>0</v>
      </c>
      <c r="S165" s="23">
        <v>0</v>
      </c>
      <c r="T165" s="25">
        <f t="shared" si="28"/>
        <v>3617431.23</v>
      </c>
      <c r="U165" s="4">
        <v>0</v>
      </c>
      <c r="V165" s="26">
        <f t="shared" si="29"/>
        <v>3617431.23</v>
      </c>
      <c r="W165" s="27">
        <v>0</v>
      </c>
      <c r="X165" s="27">
        <v>0</v>
      </c>
      <c r="Y165" s="28">
        <v>0</v>
      </c>
      <c r="Z165" s="23">
        <v>6126662</v>
      </c>
      <c r="AA165" s="23">
        <v>2816233.19</v>
      </c>
      <c r="AB165" s="23">
        <v>0</v>
      </c>
      <c r="AC165" s="23">
        <v>4652790.5</v>
      </c>
      <c r="AD165" s="23">
        <v>0</v>
      </c>
      <c r="AE165" s="29">
        <f t="shared" si="30"/>
        <v>17213116.92</v>
      </c>
      <c r="AF165" s="30">
        <v>25366200</v>
      </c>
      <c r="AG165" s="30">
        <v>0</v>
      </c>
      <c r="AH165" s="30">
        <v>9420200</v>
      </c>
      <c r="AI165" s="30">
        <v>6179600</v>
      </c>
      <c r="AJ165" s="30">
        <v>0</v>
      </c>
      <c r="AK165" s="30">
        <v>3329000</v>
      </c>
      <c r="AL165" s="31">
        <f t="shared" si="31"/>
        <v>44295000</v>
      </c>
      <c r="AM165" s="32">
        <v>700000</v>
      </c>
      <c r="AN165" s="32">
        <v>1905162</v>
      </c>
      <c r="AO165" s="32">
        <v>333209</v>
      </c>
      <c r="AP165" s="33">
        <f t="shared" si="33"/>
        <v>2938371</v>
      </c>
      <c r="AQ165" s="30">
        <v>66750</v>
      </c>
      <c r="AR165" s="30">
        <v>113000</v>
      </c>
      <c r="AS165" s="30">
        <v>0</v>
      </c>
      <c r="AT165" s="30">
        <v>0</v>
      </c>
      <c r="AU165" s="30">
        <v>0</v>
      </c>
      <c r="AV165" s="30">
        <v>0</v>
      </c>
      <c r="AW165" s="30">
        <v>0</v>
      </c>
      <c r="AX165" s="30">
        <v>0</v>
      </c>
      <c r="AY165" s="30">
        <v>0</v>
      </c>
      <c r="AZ165" s="30">
        <v>0</v>
      </c>
      <c r="BA165" s="30">
        <v>0</v>
      </c>
      <c r="BB165" s="30">
        <v>0</v>
      </c>
      <c r="BC165" s="30">
        <v>0</v>
      </c>
      <c r="BD165" s="30">
        <v>0</v>
      </c>
      <c r="BE165" s="30">
        <v>0</v>
      </c>
      <c r="BF165" s="30">
        <v>0</v>
      </c>
      <c r="BG165" s="30">
        <v>0</v>
      </c>
      <c r="BH165" s="30">
        <f t="shared" si="32"/>
        <v>0</v>
      </c>
      <c r="BI165" s="4">
        <v>0</v>
      </c>
      <c r="BJ165" s="50">
        <v>0</v>
      </c>
      <c r="BK165" s="4">
        <v>0</v>
      </c>
      <c r="BL165" s="3"/>
    </row>
    <row r="166" spans="1:64" ht="17.25" customHeight="1">
      <c r="A166" s="6" t="s">
        <v>293</v>
      </c>
      <c r="B166" s="6" t="s">
        <v>885</v>
      </c>
      <c r="C166" s="6" t="s">
        <v>1233</v>
      </c>
      <c r="D166" s="14">
        <v>119377700</v>
      </c>
      <c r="E166" s="14">
        <v>225704500</v>
      </c>
      <c r="F166" s="15">
        <f t="shared" si="24"/>
        <v>345082200</v>
      </c>
      <c r="G166" s="16">
        <v>879400</v>
      </c>
      <c r="H166" s="16">
        <f t="shared" si="25"/>
        <v>344202800</v>
      </c>
      <c r="I166" s="17">
        <v>618511</v>
      </c>
      <c r="J166" s="15">
        <f t="shared" si="34"/>
        <v>344821311</v>
      </c>
      <c r="K166" s="18">
        <v>3.211</v>
      </c>
      <c r="L166" s="19">
        <v>100.86</v>
      </c>
      <c r="M166" s="20">
        <v>0</v>
      </c>
      <c r="N166" s="20">
        <v>0</v>
      </c>
      <c r="O166" s="21">
        <v>4943897</v>
      </c>
      <c r="P166" s="15">
        <f t="shared" si="27"/>
        <v>349765208</v>
      </c>
      <c r="Q166" s="22">
        <v>2139096.3</v>
      </c>
      <c r="R166" s="23">
        <v>0</v>
      </c>
      <c r="S166" s="23">
        <v>-1688</v>
      </c>
      <c r="T166" s="25">
        <f t="shared" si="28"/>
        <v>2137408.3</v>
      </c>
      <c r="U166" s="4">
        <v>0</v>
      </c>
      <c r="V166" s="26">
        <f t="shared" si="29"/>
        <v>2137408.3</v>
      </c>
      <c r="W166" s="27">
        <v>143565.43</v>
      </c>
      <c r="X166" s="27">
        <v>0</v>
      </c>
      <c r="Y166" s="28">
        <v>0</v>
      </c>
      <c r="Z166" s="23">
        <v>3528947.5</v>
      </c>
      <c r="AA166" s="23">
        <v>2365302.46</v>
      </c>
      <c r="AB166" s="23">
        <v>0</v>
      </c>
      <c r="AC166" s="23">
        <v>2894184.96</v>
      </c>
      <c r="AD166" s="23">
        <v>0</v>
      </c>
      <c r="AE166" s="29">
        <f t="shared" si="30"/>
        <v>11069408.65</v>
      </c>
      <c r="AF166" s="30">
        <v>10839000</v>
      </c>
      <c r="AG166" s="30">
        <v>0</v>
      </c>
      <c r="AH166" s="30">
        <v>9442600</v>
      </c>
      <c r="AI166" s="30">
        <v>7567320</v>
      </c>
      <c r="AJ166" s="30">
        <v>0</v>
      </c>
      <c r="AK166" s="30">
        <v>14011100</v>
      </c>
      <c r="AL166" s="31">
        <f t="shared" si="31"/>
        <v>41860020</v>
      </c>
      <c r="AM166" s="32">
        <v>100000</v>
      </c>
      <c r="AN166" s="32">
        <v>2080132.99</v>
      </c>
      <c r="AO166" s="32">
        <v>357838</v>
      </c>
      <c r="AP166" s="33">
        <f t="shared" si="33"/>
        <v>2537970.99</v>
      </c>
      <c r="AQ166" s="30">
        <v>34000</v>
      </c>
      <c r="AR166" s="30">
        <v>59500</v>
      </c>
      <c r="AS166" s="30">
        <v>0</v>
      </c>
      <c r="AT166" s="30">
        <v>0</v>
      </c>
      <c r="AU166" s="30">
        <v>0</v>
      </c>
      <c r="AV166" s="30">
        <v>0</v>
      </c>
      <c r="AW166" s="30">
        <v>0</v>
      </c>
      <c r="AX166" s="30">
        <v>0</v>
      </c>
      <c r="AY166" s="30">
        <v>0</v>
      </c>
      <c r="AZ166" s="30">
        <v>0</v>
      </c>
      <c r="BA166" s="30">
        <v>202500</v>
      </c>
      <c r="BB166" s="30">
        <v>676900</v>
      </c>
      <c r="BC166" s="30">
        <v>0</v>
      </c>
      <c r="BD166" s="30">
        <v>0</v>
      </c>
      <c r="BE166" s="30">
        <v>0</v>
      </c>
      <c r="BF166" s="30">
        <v>0</v>
      </c>
      <c r="BG166" s="30">
        <v>0</v>
      </c>
      <c r="BH166" s="30">
        <f t="shared" si="32"/>
        <v>879400</v>
      </c>
      <c r="BI166" s="4">
        <v>0</v>
      </c>
      <c r="BJ166" s="50">
        <v>0</v>
      </c>
      <c r="BK166" s="4">
        <v>0</v>
      </c>
      <c r="BL166" s="3"/>
    </row>
    <row r="167" spans="1:64" ht="17.25" customHeight="1">
      <c r="A167" s="6" t="s">
        <v>294</v>
      </c>
      <c r="B167" s="6" t="s">
        <v>886</v>
      </c>
      <c r="C167" s="6" t="s">
        <v>1233</v>
      </c>
      <c r="D167" s="14">
        <v>83692300</v>
      </c>
      <c r="E167" s="14">
        <v>203613400</v>
      </c>
      <c r="F167" s="15">
        <f t="shared" si="24"/>
        <v>287305700</v>
      </c>
      <c r="G167" s="16">
        <v>1574200</v>
      </c>
      <c r="H167" s="16">
        <f t="shared" si="25"/>
        <v>285731500</v>
      </c>
      <c r="I167" s="17">
        <v>534531</v>
      </c>
      <c r="J167" s="15">
        <f t="shared" si="34"/>
        <v>286266031</v>
      </c>
      <c r="K167" s="18">
        <v>5.470000000000001</v>
      </c>
      <c r="L167" s="19">
        <v>55.3</v>
      </c>
      <c r="M167" s="20">
        <v>0</v>
      </c>
      <c r="N167" s="20">
        <v>0</v>
      </c>
      <c r="O167" s="21">
        <v>232952560</v>
      </c>
      <c r="P167" s="15">
        <f t="shared" si="27"/>
        <v>519218591</v>
      </c>
      <c r="Q167" s="22">
        <v>3175440.38</v>
      </c>
      <c r="R167" s="23">
        <v>0</v>
      </c>
      <c r="S167" s="23">
        <v>-8504</v>
      </c>
      <c r="T167" s="25">
        <f t="shared" si="28"/>
        <v>3166936.38</v>
      </c>
      <c r="U167" s="4">
        <v>0</v>
      </c>
      <c r="V167" s="26">
        <f t="shared" si="29"/>
        <v>3166936.38</v>
      </c>
      <c r="W167" s="27">
        <v>0</v>
      </c>
      <c r="X167" s="27">
        <v>0</v>
      </c>
      <c r="Y167" s="28">
        <v>0</v>
      </c>
      <c r="Z167" s="23">
        <v>5914104.5</v>
      </c>
      <c r="AA167" s="23">
        <v>3190262.93</v>
      </c>
      <c r="AB167" s="23">
        <v>0</v>
      </c>
      <c r="AC167" s="23">
        <v>3358041.59</v>
      </c>
      <c r="AD167" s="23">
        <v>28626.6</v>
      </c>
      <c r="AE167" s="29">
        <f t="shared" si="30"/>
        <v>15657971.999999998</v>
      </c>
      <c r="AF167" s="30">
        <v>59722100</v>
      </c>
      <c r="AG167" s="30">
        <v>0</v>
      </c>
      <c r="AH167" s="30">
        <v>6585000</v>
      </c>
      <c r="AI167" s="30">
        <v>40978200</v>
      </c>
      <c r="AJ167" s="30">
        <v>0</v>
      </c>
      <c r="AK167" s="30">
        <v>7219200</v>
      </c>
      <c r="AL167" s="31">
        <f t="shared" si="31"/>
        <v>114504500</v>
      </c>
      <c r="AM167" s="32">
        <v>430000</v>
      </c>
      <c r="AN167" s="32">
        <v>1609710.68</v>
      </c>
      <c r="AO167" s="32">
        <v>310000</v>
      </c>
      <c r="AP167" s="33">
        <f t="shared" si="33"/>
        <v>2349710.6799999997</v>
      </c>
      <c r="AQ167" s="30">
        <v>27000</v>
      </c>
      <c r="AR167" s="30">
        <v>95750</v>
      </c>
      <c r="AS167" s="30">
        <v>0</v>
      </c>
      <c r="AT167" s="30">
        <v>0</v>
      </c>
      <c r="AU167" s="30">
        <v>0</v>
      </c>
      <c r="AV167" s="30">
        <v>0</v>
      </c>
      <c r="AW167" s="30">
        <v>0</v>
      </c>
      <c r="AX167" s="30">
        <v>0</v>
      </c>
      <c r="AY167" s="30">
        <v>0</v>
      </c>
      <c r="AZ167" s="30">
        <v>0</v>
      </c>
      <c r="BA167" s="30">
        <v>0</v>
      </c>
      <c r="BB167" s="30">
        <v>1574200</v>
      </c>
      <c r="BC167" s="30">
        <v>0</v>
      </c>
      <c r="BD167" s="30">
        <v>0</v>
      </c>
      <c r="BE167" s="30">
        <v>0</v>
      </c>
      <c r="BF167" s="30">
        <v>0</v>
      </c>
      <c r="BG167" s="30">
        <v>0</v>
      </c>
      <c r="BH167" s="30">
        <f t="shared" si="32"/>
        <v>1574200</v>
      </c>
      <c r="BI167" s="4">
        <v>0</v>
      </c>
      <c r="BJ167" s="50">
        <v>0</v>
      </c>
      <c r="BK167" s="4">
        <v>0</v>
      </c>
      <c r="BL167" s="3"/>
    </row>
    <row r="168" spans="1:64" ht="17.25" customHeight="1">
      <c r="A168" s="6" t="s">
        <v>295</v>
      </c>
      <c r="B168" s="6" t="s">
        <v>887</v>
      </c>
      <c r="C168" s="6" t="s">
        <v>1233</v>
      </c>
      <c r="D168" s="14">
        <v>9138000</v>
      </c>
      <c r="E168" s="14">
        <v>7417200</v>
      </c>
      <c r="F168" s="15">
        <f t="shared" si="24"/>
        <v>16555200</v>
      </c>
      <c r="G168" s="16">
        <v>0</v>
      </c>
      <c r="H168" s="16">
        <f t="shared" si="25"/>
        <v>16555200</v>
      </c>
      <c r="I168" s="17">
        <v>2447</v>
      </c>
      <c r="J168" s="15">
        <f t="shared" si="34"/>
        <v>16557647</v>
      </c>
      <c r="K168" s="18">
        <v>1.3559999999999999</v>
      </c>
      <c r="L168" s="19">
        <v>100</v>
      </c>
      <c r="M168" s="20">
        <v>0</v>
      </c>
      <c r="N168" s="20">
        <v>0</v>
      </c>
      <c r="O168" s="21">
        <v>186730</v>
      </c>
      <c r="P168" s="15">
        <f t="shared" si="27"/>
        <v>16744377</v>
      </c>
      <c r="Q168" s="22">
        <v>102405.37</v>
      </c>
      <c r="R168" s="23">
        <v>0</v>
      </c>
      <c r="S168" s="23">
        <v>0</v>
      </c>
      <c r="T168" s="25">
        <f t="shared" si="28"/>
        <v>102405.37</v>
      </c>
      <c r="U168" s="4">
        <v>0</v>
      </c>
      <c r="V168" s="26">
        <f t="shared" si="29"/>
        <v>102405.37</v>
      </c>
      <c r="W168" s="27">
        <v>6872.94</v>
      </c>
      <c r="X168" s="27">
        <v>0</v>
      </c>
      <c r="Y168" s="28">
        <v>0</v>
      </c>
      <c r="Z168" s="23">
        <v>14800</v>
      </c>
      <c r="AA168" s="23">
        <v>0</v>
      </c>
      <c r="AB168" s="23">
        <v>0</v>
      </c>
      <c r="AC168" s="23">
        <v>100429</v>
      </c>
      <c r="AD168" s="23">
        <v>0</v>
      </c>
      <c r="AE168" s="29">
        <f t="shared" si="30"/>
        <v>224507.31</v>
      </c>
      <c r="AF168" s="30">
        <v>0</v>
      </c>
      <c r="AG168" s="30">
        <v>0</v>
      </c>
      <c r="AH168" s="30">
        <v>312500</v>
      </c>
      <c r="AI168" s="30">
        <v>0</v>
      </c>
      <c r="AJ168" s="30">
        <v>0</v>
      </c>
      <c r="AK168" s="30">
        <v>0</v>
      </c>
      <c r="AL168" s="31">
        <f t="shared" si="31"/>
        <v>312500</v>
      </c>
      <c r="AM168" s="32">
        <v>34900</v>
      </c>
      <c r="AN168" s="32">
        <v>2585</v>
      </c>
      <c r="AO168" s="32">
        <v>0</v>
      </c>
      <c r="AP168" s="33">
        <f t="shared" si="33"/>
        <v>37485</v>
      </c>
      <c r="AQ168" s="30">
        <v>0</v>
      </c>
      <c r="AR168" s="30">
        <v>0</v>
      </c>
      <c r="AS168" s="30">
        <v>0</v>
      </c>
      <c r="AT168" s="30">
        <v>0</v>
      </c>
      <c r="AU168" s="30">
        <v>0</v>
      </c>
      <c r="AV168" s="30">
        <v>0</v>
      </c>
      <c r="AW168" s="30">
        <v>0</v>
      </c>
      <c r="AX168" s="30">
        <v>0</v>
      </c>
      <c r="AY168" s="30">
        <v>0</v>
      </c>
      <c r="AZ168" s="30">
        <v>0</v>
      </c>
      <c r="BA168" s="30">
        <v>0</v>
      </c>
      <c r="BB168" s="30">
        <v>0</v>
      </c>
      <c r="BC168" s="30">
        <v>0</v>
      </c>
      <c r="BD168" s="30">
        <v>0</v>
      </c>
      <c r="BE168" s="30">
        <v>0</v>
      </c>
      <c r="BF168" s="30">
        <v>0</v>
      </c>
      <c r="BG168" s="30">
        <v>0</v>
      </c>
      <c r="BH168" s="30">
        <f t="shared" si="32"/>
        <v>0</v>
      </c>
      <c r="BI168" s="4">
        <v>0</v>
      </c>
      <c r="BJ168" s="50">
        <v>0</v>
      </c>
      <c r="BK168" s="4">
        <v>0</v>
      </c>
      <c r="BL168" s="3"/>
    </row>
    <row r="169" spans="1:64" ht="17.25" customHeight="1">
      <c r="A169" s="6" t="s">
        <v>296</v>
      </c>
      <c r="B169" s="6" t="s">
        <v>888</v>
      </c>
      <c r="C169" s="6" t="s">
        <v>1233</v>
      </c>
      <c r="D169" s="14">
        <v>1482447937</v>
      </c>
      <c r="E169" s="14">
        <v>2384189891</v>
      </c>
      <c r="F169" s="15">
        <f t="shared" si="24"/>
        <v>3866637828</v>
      </c>
      <c r="G169" s="16">
        <v>1713200</v>
      </c>
      <c r="H169" s="16">
        <f t="shared" si="25"/>
        <v>3864924628</v>
      </c>
      <c r="I169" s="17">
        <v>8018045</v>
      </c>
      <c r="J169" s="15">
        <f t="shared" si="34"/>
        <v>3872942673</v>
      </c>
      <c r="K169" s="18">
        <v>2.5949999999999998</v>
      </c>
      <c r="L169" s="19">
        <v>99.81</v>
      </c>
      <c r="M169" s="20">
        <v>0</v>
      </c>
      <c r="N169" s="20">
        <v>0</v>
      </c>
      <c r="O169" s="21">
        <v>13527395</v>
      </c>
      <c r="P169" s="15">
        <f t="shared" si="27"/>
        <v>3886470068</v>
      </c>
      <c r="Q169" s="22">
        <v>23768898.52</v>
      </c>
      <c r="R169" s="23">
        <v>0</v>
      </c>
      <c r="S169" s="23">
        <v>-72047</v>
      </c>
      <c r="T169" s="25">
        <f t="shared" si="28"/>
        <v>23696851.52</v>
      </c>
      <c r="U169" s="4">
        <v>0</v>
      </c>
      <c r="V169" s="26">
        <f t="shared" si="29"/>
        <v>23696851.52</v>
      </c>
      <c r="W169" s="27">
        <v>1595249.44</v>
      </c>
      <c r="X169" s="27">
        <v>0</v>
      </c>
      <c r="Y169" s="28">
        <v>0</v>
      </c>
      <c r="Z169" s="23">
        <v>40012333</v>
      </c>
      <c r="AA169" s="23">
        <v>18039323.2</v>
      </c>
      <c r="AB169" s="23">
        <v>0</v>
      </c>
      <c r="AC169" s="23">
        <v>16375000</v>
      </c>
      <c r="AD169" s="23">
        <v>770000</v>
      </c>
      <c r="AE169" s="29">
        <f t="shared" si="30"/>
        <v>100488757.16</v>
      </c>
      <c r="AF169" s="30">
        <v>88325700</v>
      </c>
      <c r="AG169" s="30">
        <v>6507700</v>
      </c>
      <c r="AH169" s="30">
        <v>56028200</v>
      </c>
      <c r="AI169" s="30">
        <v>87628400</v>
      </c>
      <c r="AJ169" s="30">
        <v>90100</v>
      </c>
      <c r="AK169" s="30">
        <v>95854000</v>
      </c>
      <c r="AL169" s="31">
        <f t="shared" si="31"/>
        <v>334434100</v>
      </c>
      <c r="AM169" s="32">
        <v>1430000</v>
      </c>
      <c r="AN169" s="32">
        <v>6060434.17</v>
      </c>
      <c r="AO169" s="32">
        <v>1551565.83</v>
      </c>
      <c r="AP169" s="33">
        <f t="shared" si="33"/>
        <v>9042000</v>
      </c>
      <c r="AQ169" s="30">
        <v>29750</v>
      </c>
      <c r="AR169" s="30">
        <v>131000</v>
      </c>
      <c r="AS169" s="30">
        <v>0</v>
      </c>
      <c r="AT169" s="30">
        <v>0</v>
      </c>
      <c r="AU169" s="30">
        <v>0</v>
      </c>
      <c r="AV169" s="30">
        <v>0</v>
      </c>
      <c r="AW169" s="30">
        <v>0</v>
      </c>
      <c r="AX169" s="30">
        <v>0</v>
      </c>
      <c r="AY169" s="30">
        <v>0</v>
      </c>
      <c r="AZ169" s="30">
        <v>0</v>
      </c>
      <c r="BA169" s="30">
        <v>0</v>
      </c>
      <c r="BB169" s="30">
        <v>1713200</v>
      </c>
      <c r="BC169" s="30">
        <v>0</v>
      </c>
      <c r="BD169" s="30">
        <v>0</v>
      </c>
      <c r="BE169" s="30">
        <v>0</v>
      </c>
      <c r="BF169" s="30">
        <v>0</v>
      </c>
      <c r="BG169" s="30">
        <v>0</v>
      </c>
      <c r="BH169" s="30">
        <f t="shared" si="32"/>
        <v>1713200</v>
      </c>
      <c r="BI169" s="4">
        <v>0</v>
      </c>
      <c r="BJ169" s="50">
        <v>0</v>
      </c>
      <c r="BK169" s="4">
        <v>0</v>
      </c>
      <c r="BL169" s="3"/>
    </row>
    <row r="170" spans="1:64" ht="17.25" customHeight="1">
      <c r="A170" s="6" t="s">
        <v>297</v>
      </c>
      <c r="B170" s="6" t="s">
        <v>889</v>
      </c>
      <c r="C170" s="6" t="s">
        <v>1233</v>
      </c>
      <c r="D170" s="14">
        <v>133717000</v>
      </c>
      <c r="E170" s="14">
        <v>338741100</v>
      </c>
      <c r="F170" s="15">
        <f t="shared" si="24"/>
        <v>472458100</v>
      </c>
      <c r="G170" s="16">
        <v>79000</v>
      </c>
      <c r="H170" s="16">
        <f t="shared" si="25"/>
        <v>472379100</v>
      </c>
      <c r="I170" s="17">
        <v>1398154</v>
      </c>
      <c r="J170" s="15">
        <f t="shared" si="34"/>
        <v>473777254</v>
      </c>
      <c r="K170" s="18">
        <v>5.111000000000001</v>
      </c>
      <c r="L170" s="19">
        <v>50.68</v>
      </c>
      <c r="M170" s="20">
        <v>0</v>
      </c>
      <c r="N170" s="20">
        <v>0</v>
      </c>
      <c r="O170" s="21">
        <v>460854539</v>
      </c>
      <c r="P170" s="15">
        <f t="shared" si="27"/>
        <v>934631793</v>
      </c>
      <c r="Q170" s="22">
        <v>5716027.1</v>
      </c>
      <c r="R170" s="23">
        <v>0</v>
      </c>
      <c r="S170" s="23">
        <v>-10369</v>
      </c>
      <c r="T170" s="25">
        <f t="shared" si="28"/>
        <v>5705658.1</v>
      </c>
      <c r="U170" s="4">
        <v>0</v>
      </c>
      <c r="V170" s="26">
        <f t="shared" si="29"/>
        <v>5705658.1</v>
      </c>
      <c r="W170" s="27">
        <v>0</v>
      </c>
      <c r="X170" s="27">
        <v>0</v>
      </c>
      <c r="Y170" s="28">
        <v>0</v>
      </c>
      <c r="Z170" s="23">
        <v>12083023</v>
      </c>
      <c r="AA170" s="23">
        <v>0</v>
      </c>
      <c r="AB170" s="23">
        <v>0</v>
      </c>
      <c r="AC170" s="23">
        <v>6424108.84</v>
      </c>
      <c r="AD170" s="23">
        <v>0</v>
      </c>
      <c r="AE170" s="29">
        <f t="shared" si="30"/>
        <v>24212789.94</v>
      </c>
      <c r="AF170" s="30">
        <v>14708400</v>
      </c>
      <c r="AG170" s="30">
        <v>7555900</v>
      </c>
      <c r="AH170" s="30">
        <v>19953100</v>
      </c>
      <c r="AI170" s="30">
        <v>4727800</v>
      </c>
      <c r="AJ170" s="30">
        <v>282400</v>
      </c>
      <c r="AK170" s="30">
        <v>6072300</v>
      </c>
      <c r="AL170" s="31">
        <f t="shared" si="31"/>
        <v>53299900</v>
      </c>
      <c r="AM170" s="32">
        <v>777000</v>
      </c>
      <c r="AN170" s="32">
        <v>2291319.51</v>
      </c>
      <c r="AO170" s="32">
        <v>550000</v>
      </c>
      <c r="AP170" s="33">
        <f t="shared" si="33"/>
        <v>3618319.51</v>
      </c>
      <c r="AQ170" s="30">
        <v>33250</v>
      </c>
      <c r="AR170" s="30">
        <v>104000</v>
      </c>
      <c r="AS170" s="30">
        <v>0</v>
      </c>
      <c r="AT170" s="30">
        <v>79000</v>
      </c>
      <c r="AU170" s="30">
        <v>0</v>
      </c>
      <c r="AV170" s="30">
        <v>0</v>
      </c>
      <c r="AW170" s="30">
        <v>0</v>
      </c>
      <c r="AX170" s="30">
        <v>0</v>
      </c>
      <c r="AY170" s="30">
        <v>0</v>
      </c>
      <c r="AZ170" s="30">
        <v>0</v>
      </c>
      <c r="BA170" s="30">
        <v>0</v>
      </c>
      <c r="BB170" s="30">
        <v>0</v>
      </c>
      <c r="BC170" s="30">
        <v>0</v>
      </c>
      <c r="BD170" s="30">
        <v>0</v>
      </c>
      <c r="BE170" s="30">
        <v>0</v>
      </c>
      <c r="BF170" s="30">
        <v>0</v>
      </c>
      <c r="BG170" s="30">
        <v>0</v>
      </c>
      <c r="BH170" s="30">
        <f t="shared" si="32"/>
        <v>79000</v>
      </c>
      <c r="BI170" s="4">
        <v>0</v>
      </c>
      <c r="BJ170" s="50">
        <v>0</v>
      </c>
      <c r="BK170" s="4">
        <v>0</v>
      </c>
      <c r="BL170" s="3"/>
    </row>
    <row r="171" spans="1:64" ht="17.25" customHeight="1">
      <c r="A171" s="6" t="s">
        <v>298</v>
      </c>
      <c r="B171" s="6" t="s">
        <v>890</v>
      </c>
      <c r="C171" s="6" t="s">
        <v>1233</v>
      </c>
      <c r="D171" s="14">
        <v>333225470</v>
      </c>
      <c r="E171" s="14">
        <v>1244621400</v>
      </c>
      <c r="F171" s="15">
        <f t="shared" si="24"/>
        <v>1577846870</v>
      </c>
      <c r="G171" s="16">
        <v>20241300</v>
      </c>
      <c r="H171" s="16">
        <f t="shared" si="25"/>
        <v>1557605570</v>
      </c>
      <c r="I171" s="17">
        <v>4159428</v>
      </c>
      <c r="J171" s="15">
        <f t="shared" si="34"/>
        <v>1561764998</v>
      </c>
      <c r="K171" s="18">
        <v>4.9110000000000005</v>
      </c>
      <c r="L171" s="19">
        <v>50.69</v>
      </c>
      <c r="M171" s="20">
        <v>0</v>
      </c>
      <c r="N171" s="20">
        <v>0</v>
      </c>
      <c r="O171" s="21">
        <v>1543978342</v>
      </c>
      <c r="P171" s="15">
        <f t="shared" si="27"/>
        <v>3105743340</v>
      </c>
      <c r="Q171" s="22">
        <v>18994125</v>
      </c>
      <c r="R171" s="23">
        <v>0</v>
      </c>
      <c r="S171" s="23">
        <v>-25010</v>
      </c>
      <c r="T171" s="25">
        <f t="shared" si="28"/>
        <v>18969115</v>
      </c>
      <c r="U171" s="4">
        <v>0</v>
      </c>
      <c r="V171" s="26">
        <f t="shared" si="29"/>
        <v>18969115</v>
      </c>
      <c r="W171" s="27">
        <v>1274790.55</v>
      </c>
      <c r="X171" s="27">
        <v>0</v>
      </c>
      <c r="Y171" s="28">
        <v>0</v>
      </c>
      <c r="Z171" s="23">
        <v>43210977</v>
      </c>
      <c r="AA171" s="23">
        <v>0</v>
      </c>
      <c r="AB171" s="23">
        <v>0</v>
      </c>
      <c r="AC171" s="23">
        <v>13231650</v>
      </c>
      <c r="AD171" s="23">
        <v>0</v>
      </c>
      <c r="AE171" s="29">
        <f t="shared" si="30"/>
        <v>76686532.55</v>
      </c>
      <c r="AF171" s="30">
        <v>46857400</v>
      </c>
      <c r="AG171" s="30">
        <v>563800</v>
      </c>
      <c r="AH171" s="30">
        <v>156846600</v>
      </c>
      <c r="AI171" s="30">
        <v>8303300</v>
      </c>
      <c r="AJ171" s="30">
        <v>109700</v>
      </c>
      <c r="AK171" s="30">
        <v>57690000</v>
      </c>
      <c r="AL171" s="31">
        <f t="shared" si="31"/>
        <v>270370800</v>
      </c>
      <c r="AM171" s="32">
        <v>1778000</v>
      </c>
      <c r="AN171" s="32">
        <v>12243000</v>
      </c>
      <c r="AO171" s="32">
        <v>2544000</v>
      </c>
      <c r="AP171" s="33">
        <f t="shared" si="33"/>
        <v>16565000</v>
      </c>
      <c r="AQ171" s="30">
        <v>129250</v>
      </c>
      <c r="AR171" s="30">
        <v>262250</v>
      </c>
      <c r="AS171" s="30">
        <v>0</v>
      </c>
      <c r="AT171" s="30">
        <v>0</v>
      </c>
      <c r="AU171" s="30">
        <v>0</v>
      </c>
      <c r="AV171" s="30">
        <v>0</v>
      </c>
      <c r="AW171" s="30">
        <v>0</v>
      </c>
      <c r="AX171" s="30">
        <v>0</v>
      </c>
      <c r="AY171" s="30">
        <v>0</v>
      </c>
      <c r="AZ171" s="30">
        <v>0</v>
      </c>
      <c r="BA171" s="30">
        <v>0</v>
      </c>
      <c r="BB171" s="30">
        <v>0</v>
      </c>
      <c r="BC171" s="30">
        <v>0</v>
      </c>
      <c r="BD171" s="30">
        <v>0</v>
      </c>
      <c r="BE171" s="30">
        <v>0</v>
      </c>
      <c r="BF171" s="30">
        <v>0</v>
      </c>
      <c r="BG171" s="30">
        <v>20241300</v>
      </c>
      <c r="BH171" s="30">
        <f t="shared" si="32"/>
        <v>20241300</v>
      </c>
      <c r="BI171" s="4">
        <v>0</v>
      </c>
      <c r="BJ171" s="50">
        <v>0</v>
      </c>
      <c r="BK171" s="4">
        <v>0</v>
      </c>
      <c r="BL171" s="3"/>
    </row>
    <row r="172" spans="1:64" ht="17.25" customHeight="1">
      <c r="A172" s="6" t="s">
        <v>299</v>
      </c>
      <c r="B172" s="6" t="s">
        <v>891</v>
      </c>
      <c r="C172" s="6" t="s">
        <v>1233</v>
      </c>
      <c r="D172" s="14">
        <v>13258600</v>
      </c>
      <c r="E172" s="14">
        <v>37015450</v>
      </c>
      <c r="F172" s="15">
        <f t="shared" si="24"/>
        <v>50274050</v>
      </c>
      <c r="G172" s="16">
        <v>0</v>
      </c>
      <c r="H172" s="16">
        <f t="shared" si="25"/>
        <v>50274050</v>
      </c>
      <c r="I172" s="17">
        <v>32161</v>
      </c>
      <c r="J172" s="15">
        <f t="shared" si="34"/>
        <v>50306211</v>
      </c>
      <c r="K172" s="18">
        <v>8.206999999999999</v>
      </c>
      <c r="L172" s="19">
        <v>48.37</v>
      </c>
      <c r="M172" s="20">
        <v>0</v>
      </c>
      <c r="N172" s="20">
        <v>0</v>
      </c>
      <c r="O172" s="21">
        <v>53915978</v>
      </c>
      <c r="P172" s="15">
        <f t="shared" si="27"/>
        <v>104222189</v>
      </c>
      <c r="Q172" s="22">
        <v>637404.04</v>
      </c>
      <c r="R172" s="23">
        <v>0</v>
      </c>
      <c r="S172" s="23">
        <v>0</v>
      </c>
      <c r="T172" s="25">
        <f t="shared" si="28"/>
        <v>637404.04</v>
      </c>
      <c r="U172" s="4">
        <v>0</v>
      </c>
      <c r="V172" s="26">
        <f t="shared" si="29"/>
        <v>637404.04</v>
      </c>
      <c r="W172" s="27">
        <v>42779.53</v>
      </c>
      <c r="X172" s="27">
        <v>0</v>
      </c>
      <c r="Y172" s="28">
        <v>0</v>
      </c>
      <c r="Z172" s="23">
        <v>1822403.5</v>
      </c>
      <c r="AA172" s="23">
        <v>0</v>
      </c>
      <c r="AB172" s="23">
        <v>0</v>
      </c>
      <c r="AC172" s="23">
        <v>1625618.55</v>
      </c>
      <c r="AD172" s="23">
        <v>0</v>
      </c>
      <c r="AE172" s="29">
        <f t="shared" si="30"/>
        <v>4128205.62</v>
      </c>
      <c r="AF172" s="30">
        <v>2158500</v>
      </c>
      <c r="AG172" s="30">
        <v>15000</v>
      </c>
      <c r="AH172" s="30">
        <v>1494500</v>
      </c>
      <c r="AI172" s="30">
        <v>890500</v>
      </c>
      <c r="AJ172" s="30">
        <v>0</v>
      </c>
      <c r="AK172" s="30">
        <v>175600</v>
      </c>
      <c r="AL172" s="31">
        <f t="shared" si="31"/>
        <v>4734100</v>
      </c>
      <c r="AM172" s="32">
        <v>140000</v>
      </c>
      <c r="AN172" s="32">
        <v>435371.68</v>
      </c>
      <c r="AO172" s="32">
        <v>245000</v>
      </c>
      <c r="AP172" s="33">
        <f t="shared" si="33"/>
        <v>820371.6799999999</v>
      </c>
      <c r="AQ172" s="30">
        <v>14250</v>
      </c>
      <c r="AR172" s="30">
        <v>13250</v>
      </c>
      <c r="AS172" s="30">
        <v>0</v>
      </c>
      <c r="AT172" s="30">
        <v>0</v>
      </c>
      <c r="AU172" s="30">
        <v>0</v>
      </c>
      <c r="AV172" s="30">
        <v>0</v>
      </c>
      <c r="AW172" s="30">
        <v>0</v>
      </c>
      <c r="AX172" s="30">
        <v>0</v>
      </c>
      <c r="AY172" s="30">
        <v>0</v>
      </c>
      <c r="AZ172" s="30">
        <v>0</v>
      </c>
      <c r="BA172" s="30">
        <v>0</v>
      </c>
      <c r="BB172" s="30">
        <v>0</v>
      </c>
      <c r="BC172" s="30">
        <v>0</v>
      </c>
      <c r="BD172" s="30">
        <v>0</v>
      </c>
      <c r="BE172" s="30">
        <v>0</v>
      </c>
      <c r="BF172" s="30">
        <v>0</v>
      </c>
      <c r="BG172" s="30">
        <v>0</v>
      </c>
      <c r="BH172" s="30">
        <f t="shared" si="32"/>
        <v>0</v>
      </c>
      <c r="BI172" s="4">
        <v>0</v>
      </c>
      <c r="BJ172" s="50">
        <v>0</v>
      </c>
      <c r="BK172" s="4">
        <v>0</v>
      </c>
      <c r="BL172" s="3"/>
    </row>
    <row r="173" spans="1:64" ht="17.25" customHeight="1">
      <c r="A173" s="6" t="s">
        <v>300</v>
      </c>
      <c r="B173" s="6" t="s">
        <v>892</v>
      </c>
      <c r="C173" s="6" t="s">
        <v>1234</v>
      </c>
      <c r="D173" s="14">
        <v>6941910500</v>
      </c>
      <c r="E173" s="14">
        <v>1891589600</v>
      </c>
      <c r="F173" s="15">
        <f t="shared" si="24"/>
        <v>8833500100</v>
      </c>
      <c r="G173" s="16"/>
      <c r="H173" s="16">
        <f t="shared" si="25"/>
        <v>8833500100</v>
      </c>
      <c r="I173" s="17">
        <v>1556647</v>
      </c>
      <c r="J173" s="15">
        <f t="shared" si="34"/>
        <v>8835056747</v>
      </c>
      <c r="K173" s="18">
        <v>0.409</v>
      </c>
      <c r="L173" s="19">
        <v>101.95</v>
      </c>
      <c r="M173" s="20"/>
      <c r="N173" s="17"/>
      <c r="O173" s="21">
        <v>-160973583</v>
      </c>
      <c r="P173" s="15">
        <f t="shared" si="27"/>
        <v>8674083164</v>
      </c>
      <c r="Q173" s="22">
        <v>15014150.97</v>
      </c>
      <c r="R173" s="23"/>
      <c r="S173" s="23">
        <v>-21075.75</v>
      </c>
      <c r="T173" s="25">
        <f t="shared" si="28"/>
        <v>14993075.22</v>
      </c>
      <c r="U173" s="4"/>
      <c r="V173" s="26">
        <f t="shared" si="29"/>
        <v>14993075.22</v>
      </c>
      <c r="W173" s="27"/>
      <c r="X173" s="27"/>
      <c r="Y173" s="28">
        <v>868677.59</v>
      </c>
      <c r="Z173" s="23">
        <v>3048510</v>
      </c>
      <c r="AA173" s="23"/>
      <c r="AB173" s="23"/>
      <c r="AC173" s="23">
        <v>17089000</v>
      </c>
      <c r="AD173" s="23"/>
      <c r="AE173" s="29">
        <f t="shared" si="30"/>
        <v>35999262.81</v>
      </c>
      <c r="AF173" s="30">
        <v>4761900</v>
      </c>
      <c r="AG173" s="30">
        <v>13726100</v>
      </c>
      <c r="AH173" s="30">
        <v>158152100</v>
      </c>
      <c r="AI173" s="30">
        <v>39289700</v>
      </c>
      <c r="AJ173" s="30"/>
      <c r="AK173" s="30">
        <v>9008000</v>
      </c>
      <c r="AL173" s="31">
        <f t="shared" si="31"/>
        <v>224937800</v>
      </c>
      <c r="AM173" s="32">
        <v>1970235.35</v>
      </c>
      <c r="AN173" s="32">
        <v>2887542.82</v>
      </c>
      <c r="AO173" s="32">
        <v>525000</v>
      </c>
      <c r="AP173" s="26">
        <f t="shared" si="33"/>
        <v>5382778.17</v>
      </c>
      <c r="AQ173" s="32">
        <v>4500</v>
      </c>
      <c r="AR173" s="32">
        <v>36500</v>
      </c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>
        <f t="shared" si="32"/>
        <v>0</v>
      </c>
      <c r="BI173" s="4"/>
      <c r="BJ173" s="4"/>
      <c r="BK173" s="4"/>
      <c r="BL173" s="3"/>
    </row>
    <row r="174" spans="1:64" ht="17.25" customHeight="1">
      <c r="A174" s="6" t="s">
        <v>302</v>
      </c>
      <c r="B174" s="6" t="s">
        <v>893</v>
      </c>
      <c r="C174" s="6" t="s">
        <v>1234</v>
      </c>
      <c r="D174" s="14">
        <v>1910608800</v>
      </c>
      <c r="E174" s="14">
        <v>888352300</v>
      </c>
      <c r="F174" s="15">
        <f t="shared" si="24"/>
        <v>2798961100</v>
      </c>
      <c r="G174" s="16"/>
      <c r="H174" s="16">
        <f t="shared" si="25"/>
        <v>2798961100</v>
      </c>
      <c r="I174" s="17">
        <v>942965</v>
      </c>
      <c r="J174" s="15">
        <f t="shared" si="34"/>
        <v>2799904065</v>
      </c>
      <c r="K174" s="18">
        <v>0.74</v>
      </c>
      <c r="L174" s="19">
        <v>100.8</v>
      </c>
      <c r="M174" s="20"/>
      <c r="N174" s="17"/>
      <c r="O174" s="21">
        <v>-6449644</v>
      </c>
      <c r="P174" s="15">
        <f t="shared" si="27"/>
        <v>2793454421</v>
      </c>
      <c r="Q174" s="22">
        <v>4835248.36</v>
      </c>
      <c r="R174" s="23"/>
      <c r="S174" s="23">
        <v>-1631.8</v>
      </c>
      <c r="T174" s="25">
        <f t="shared" si="28"/>
        <v>4833616.5600000005</v>
      </c>
      <c r="U174" s="4"/>
      <c r="V174" s="26">
        <f t="shared" si="29"/>
        <v>4833616.5600000005</v>
      </c>
      <c r="W174" s="27">
        <v>812608.09</v>
      </c>
      <c r="X174" s="27"/>
      <c r="Y174" s="28">
        <v>280102.82</v>
      </c>
      <c r="Z174" s="23">
        <v>1483921</v>
      </c>
      <c r="AA174" s="23">
        <v>5481376.81</v>
      </c>
      <c r="AB174" s="23"/>
      <c r="AC174" s="23">
        <v>7737194.81</v>
      </c>
      <c r="AD174" s="23"/>
      <c r="AE174" s="29">
        <f t="shared" si="30"/>
        <v>20628820.09</v>
      </c>
      <c r="AF174" s="30">
        <v>14951400</v>
      </c>
      <c r="AG174" s="30"/>
      <c r="AH174" s="30">
        <v>90730800</v>
      </c>
      <c r="AI174" s="30">
        <v>57371300</v>
      </c>
      <c r="AJ174" s="30"/>
      <c r="AK174" s="30">
        <v>257329400</v>
      </c>
      <c r="AL174" s="31">
        <f t="shared" si="31"/>
        <v>420382900</v>
      </c>
      <c r="AM174" s="32">
        <v>2050000</v>
      </c>
      <c r="AN174" s="32">
        <v>5082547.14</v>
      </c>
      <c r="AO174" s="32">
        <v>259500</v>
      </c>
      <c r="AP174" s="26">
        <f t="shared" si="33"/>
        <v>7392047.14</v>
      </c>
      <c r="AQ174" s="32">
        <v>7250</v>
      </c>
      <c r="AR174" s="32">
        <v>51500</v>
      </c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>
        <f t="shared" si="32"/>
        <v>0</v>
      </c>
      <c r="BI174" s="4"/>
      <c r="BJ174" s="4"/>
      <c r="BK174" s="4"/>
      <c r="BL174" s="3"/>
    </row>
    <row r="175" spans="1:64" ht="17.25" customHeight="1">
      <c r="A175" s="6" t="s">
        <v>303</v>
      </c>
      <c r="B175" s="6" t="s">
        <v>894</v>
      </c>
      <c r="C175" s="6" t="s">
        <v>1234</v>
      </c>
      <c r="D175" s="14">
        <v>422149800</v>
      </c>
      <c r="E175" s="14">
        <v>91848700</v>
      </c>
      <c r="F175" s="15">
        <f t="shared" si="24"/>
        <v>513998500</v>
      </c>
      <c r="G175" s="16"/>
      <c r="H175" s="16">
        <f t="shared" si="25"/>
        <v>513998500</v>
      </c>
      <c r="I175" s="17">
        <v>57478</v>
      </c>
      <c r="J175" s="15">
        <f t="shared" si="34"/>
        <v>514055978</v>
      </c>
      <c r="K175" s="18">
        <v>0.464</v>
      </c>
      <c r="L175" s="19">
        <v>103.57</v>
      </c>
      <c r="M175" s="20"/>
      <c r="N175" s="17"/>
      <c r="O175" s="21">
        <v>-17661886</v>
      </c>
      <c r="P175" s="15">
        <f t="shared" si="27"/>
        <v>496394092</v>
      </c>
      <c r="Q175" s="22">
        <v>859218.86</v>
      </c>
      <c r="R175" s="23"/>
      <c r="S175" s="23">
        <v>-1165.37</v>
      </c>
      <c r="T175" s="25">
        <f t="shared" si="28"/>
        <v>858053.49</v>
      </c>
      <c r="U175" s="4"/>
      <c r="V175" s="26">
        <f t="shared" si="29"/>
        <v>858053.49</v>
      </c>
      <c r="W175" s="27">
        <v>144242.72</v>
      </c>
      <c r="X175" s="27"/>
      <c r="Y175" s="28">
        <v>49720.52</v>
      </c>
      <c r="Z175" s="23">
        <v>27620</v>
      </c>
      <c r="AA175" s="23"/>
      <c r="AB175" s="23"/>
      <c r="AC175" s="23">
        <v>1290527.78</v>
      </c>
      <c r="AD175" s="23"/>
      <c r="AE175" s="29">
        <f t="shared" si="30"/>
        <v>2370164.51</v>
      </c>
      <c r="AF175" s="30"/>
      <c r="AG175" s="30"/>
      <c r="AH175" s="30">
        <v>34497000</v>
      </c>
      <c r="AI175" s="30">
        <v>6019700</v>
      </c>
      <c r="AJ175" s="30"/>
      <c r="AK175" s="30">
        <v>2689400</v>
      </c>
      <c r="AL175" s="31">
        <f t="shared" si="31"/>
        <v>43206100</v>
      </c>
      <c r="AM175" s="32">
        <v>95000</v>
      </c>
      <c r="AN175" s="32">
        <v>470845.36</v>
      </c>
      <c r="AO175" s="32">
        <v>16000</v>
      </c>
      <c r="AP175" s="26">
        <f t="shared" si="33"/>
        <v>581845.36</v>
      </c>
      <c r="AQ175" s="32">
        <v>750</v>
      </c>
      <c r="AR175" s="32">
        <v>6750</v>
      </c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>
        <f t="shared" si="32"/>
        <v>0</v>
      </c>
      <c r="BI175" s="4"/>
      <c r="BJ175" s="4"/>
      <c r="BK175" s="4"/>
      <c r="BL175" s="3"/>
    </row>
    <row r="176" spans="1:64" ht="17.25" customHeight="1">
      <c r="A176" s="6" t="s">
        <v>304</v>
      </c>
      <c r="B176" s="6" t="s">
        <v>301</v>
      </c>
      <c r="C176" s="6" t="s">
        <v>1234</v>
      </c>
      <c r="D176" s="14">
        <v>589696900</v>
      </c>
      <c r="E176" s="14">
        <v>460846100</v>
      </c>
      <c r="F176" s="15">
        <f t="shared" si="24"/>
        <v>1050543000</v>
      </c>
      <c r="G176" s="16">
        <v>1000</v>
      </c>
      <c r="H176" s="16">
        <f t="shared" si="25"/>
        <v>1050542000</v>
      </c>
      <c r="I176" s="17">
        <v>2811828</v>
      </c>
      <c r="J176" s="15">
        <f t="shared" si="34"/>
        <v>1053353828</v>
      </c>
      <c r="K176" s="18">
        <v>1.164</v>
      </c>
      <c r="L176" s="19">
        <v>103.36</v>
      </c>
      <c r="M176" s="20"/>
      <c r="N176" s="17"/>
      <c r="O176" s="21">
        <v>-32639624</v>
      </c>
      <c r="P176" s="15">
        <f t="shared" si="27"/>
        <v>1020714204</v>
      </c>
      <c r="Q176" s="22">
        <v>1766775.45</v>
      </c>
      <c r="R176" s="23"/>
      <c r="S176" s="23">
        <v>-1521.91</v>
      </c>
      <c r="T176" s="25">
        <f t="shared" si="28"/>
        <v>1765253.54</v>
      </c>
      <c r="U176" s="4"/>
      <c r="V176" s="26">
        <f t="shared" si="29"/>
        <v>1765253.54</v>
      </c>
      <c r="W176" s="27">
        <v>296756.74</v>
      </c>
      <c r="X176" s="27"/>
      <c r="Y176" s="28">
        <v>102285.67</v>
      </c>
      <c r="Z176" s="23">
        <v>8605765</v>
      </c>
      <c r="AA176" s="23"/>
      <c r="AB176" s="23"/>
      <c r="AC176" s="23">
        <v>1465047.22</v>
      </c>
      <c r="AD176" s="23"/>
      <c r="AE176" s="29">
        <f t="shared" si="30"/>
        <v>12235108.17</v>
      </c>
      <c r="AF176" s="30">
        <v>13459500</v>
      </c>
      <c r="AG176" s="30">
        <v>6190100</v>
      </c>
      <c r="AH176" s="30">
        <v>114938600</v>
      </c>
      <c r="AI176" s="30">
        <v>5889500</v>
      </c>
      <c r="AJ176" s="30">
        <v>1714100</v>
      </c>
      <c r="AK176" s="30">
        <v>18469800</v>
      </c>
      <c r="AL176" s="31">
        <f t="shared" si="31"/>
        <v>160661600</v>
      </c>
      <c r="AM176" s="32">
        <v>1200000</v>
      </c>
      <c r="AN176" s="32">
        <v>1936797.12</v>
      </c>
      <c r="AO176" s="32">
        <v>420000</v>
      </c>
      <c r="AP176" s="26">
        <f t="shared" si="33"/>
        <v>3556797.12</v>
      </c>
      <c r="AQ176" s="32">
        <v>17500</v>
      </c>
      <c r="AR176" s="32">
        <v>77500</v>
      </c>
      <c r="AS176" s="30"/>
      <c r="AT176" s="30"/>
      <c r="AU176" s="30">
        <v>1000</v>
      </c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>
        <f t="shared" si="32"/>
        <v>1000</v>
      </c>
      <c r="BI176" s="4"/>
      <c r="BJ176" s="4"/>
      <c r="BK176" s="4"/>
      <c r="BL176" s="3"/>
    </row>
    <row r="177" spans="1:64" ht="17.25" customHeight="1">
      <c r="A177" s="6" t="s">
        <v>306</v>
      </c>
      <c r="B177" s="6" t="s">
        <v>305</v>
      </c>
      <c r="C177" s="6" t="s">
        <v>1234</v>
      </c>
      <c r="D177" s="14">
        <v>2309620800</v>
      </c>
      <c r="E177" s="14">
        <v>1779717200</v>
      </c>
      <c r="F177" s="15">
        <f t="shared" si="24"/>
        <v>4089338000</v>
      </c>
      <c r="G177" s="16"/>
      <c r="H177" s="16">
        <f t="shared" si="25"/>
        <v>4089338000</v>
      </c>
      <c r="I177" s="17">
        <v>6782972</v>
      </c>
      <c r="J177" s="15">
        <f t="shared" si="34"/>
        <v>4096120972</v>
      </c>
      <c r="K177" s="18">
        <v>1.299</v>
      </c>
      <c r="L177" s="19">
        <v>92.96</v>
      </c>
      <c r="M177" s="20"/>
      <c r="N177" s="17"/>
      <c r="O177" s="21">
        <v>322470979</v>
      </c>
      <c r="P177" s="15">
        <f t="shared" si="27"/>
        <v>4418591951</v>
      </c>
      <c r="Q177" s="22">
        <v>7648232.71</v>
      </c>
      <c r="R177" s="23"/>
      <c r="S177" s="23">
        <v>-15033.51</v>
      </c>
      <c r="T177" s="25">
        <f t="shared" si="28"/>
        <v>7633199.2</v>
      </c>
      <c r="U177" s="4"/>
      <c r="V177" s="26">
        <f t="shared" si="29"/>
        <v>7633199.2</v>
      </c>
      <c r="W177" s="27">
        <v>1283117</v>
      </c>
      <c r="X177" s="27"/>
      <c r="Y177" s="28">
        <v>442255.31</v>
      </c>
      <c r="Z177" s="23">
        <v>14371889</v>
      </c>
      <c r="AA177" s="23">
        <v>11661607.01</v>
      </c>
      <c r="AB177" s="23"/>
      <c r="AC177" s="23">
        <v>17699055.64</v>
      </c>
      <c r="AD177" s="23"/>
      <c r="AE177" s="29">
        <f t="shared" si="30"/>
        <v>53091123.16</v>
      </c>
      <c r="AF177" s="30">
        <v>63330900</v>
      </c>
      <c r="AG177" s="30">
        <v>2550400</v>
      </c>
      <c r="AH177" s="30">
        <v>107486900</v>
      </c>
      <c r="AI177" s="30">
        <v>47617100</v>
      </c>
      <c r="AJ177" s="30">
        <v>1672300</v>
      </c>
      <c r="AK177" s="30">
        <v>38853100</v>
      </c>
      <c r="AL177" s="31">
        <f t="shared" si="31"/>
        <v>261510700</v>
      </c>
      <c r="AM177" s="32">
        <v>2160000</v>
      </c>
      <c r="AN177" s="32">
        <v>3183981.84</v>
      </c>
      <c r="AO177" s="32">
        <v>905000</v>
      </c>
      <c r="AP177" s="26">
        <f t="shared" si="33"/>
        <v>6248981.84</v>
      </c>
      <c r="AQ177" s="32">
        <v>133250</v>
      </c>
      <c r="AR177" s="32">
        <v>364750</v>
      </c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>
        <f t="shared" si="32"/>
        <v>0</v>
      </c>
      <c r="BI177" s="4"/>
      <c r="BJ177" s="4"/>
      <c r="BK177" s="4"/>
      <c r="BL177" s="3"/>
    </row>
    <row r="178" spans="1:64" ht="17.25" customHeight="1">
      <c r="A178" s="6" t="s">
        <v>307</v>
      </c>
      <c r="B178" s="6" t="s">
        <v>309</v>
      </c>
      <c r="C178" s="6" t="s">
        <v>1234</v>
      </c>
      <c r="D178" s="14">
        <v>1839142600</v>
      </c>
      <c r="E178" s="14">
        <v>1405616100</v>
      </c>
      <c r="F178" s="15">
        <f t="shared" si="24"/>
        <v>3244758700</v>
      </c>
      <c r="G178" s="16"/>
      <c r="H178" s="16">
        <f t="shared" si="25"/>
        <v>3244758700</v>
      </c>
      <c r="I178" s="17">
        <v>7812588</v>
      </c>
      <c r="J178" s="15">
        <f t="shared" si="34"/>
        <v>3252571288</v>
      </c>
      <c r="K178" s="18">
        <v>1.306</v>
      </c>
      <c r="L178" s="19">
        <v>102.31</v>
      </c>
      <c r="M178" s="20"/>
      <c r="N178" s="17"/>
      <c r="O178" s="21">
        <v>-65544742</v>
      </c>
      <c r="P178" s="15">
        <f t="shared" si="27"/>
        <v>3187026546</v>
      </c>
      <c r="Q178" s="22">
        <v>5516490.54</v>
      </c>
      <c r="R178" s="23"/>
      <c r="S178" s="23">
        <v>-16780.77</v>
      </c>
      <c r="T178" s="25">
        <f t="shared" si="28"/>
        <v>5499709.7700000005</v>
      </c>
      <c r="U178" s="4"/>
      <c r="V178" s="26">
        <f t="shared" si="29"/>
        <v>5499709.7700000005</v>
      </c>
      <c r="W178" s="27">
        <v>924331.47</v>
      </c>
      <c r="X178" s="27"/>
      <c r="Y178" s="28">
        <v>318586.37</v>
      </c>
      <c r="Z178" s="23">
        <v>23844673</v>
      </c>
      <c r="AA178" s="23"/>
      <c r="AB178" s="23"/>
      <c r="AC178" s="23">
        <v>11781527.58</v>
      </c>
      <c r="AD178" s="23"/>
      <c r="AE178" s="29">
        <f t="shared" si="30"/>
        <v>42368828.19</v>
      </c>
      <c r="AF178" s="30">
        <v>128533200</v>
      </c>
      <c r="AG178" s="30">
        <v>1192000</v>
      </c>
      <c r="AH178" s="30">
        <v>206848800</v>
      </c>
      <c r="AI178" s="30">
        <v>125107900</v>
      </c>
      <c r="AJ178" s="30">
        <v>2669500</v>
      </c>
      <c r="AK178" s="30">
        <v>29818700</v>
      </c>
      <c r="AL178" s="31">
        <f t="shared" si="31"/>
        <v>494170100</v>
      </c>
      <c r="AM178" s="32">
        <v>2423000</v>
      </c>
      <c r="AN178" s="32">
        <v>7083391.49</v>
      </c>
      <c r="AO178" s="32">
        <v>645000</v>
      </c>
      <c r="AP178" s="26">
        <f t="shared" si="33"/>
        <v>10151391.49</v>
      </c>
      <c r="AQ178" s="32">
        <v>61000</v>
      </c>
      <c r="AR178" s="32">
        <v>201250</v>
      </c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>
        <f t="shared" si="32"/>
        <v>0</v>
      </c>
      <c r="BI178" s="4"/>
      <c r="BJ178" s="4"/>
      <c r="BK178" s="4"/>
      <c r="BL178" s="3"/>
    </row>
    <row r="179" spans="1:64" ht="17.25" customHeight="1">
      <c r="A179" s="6" t="s">
        <v>308</v>
      </c>
      <c r="B179" s="6" t="s">
        <v>895</v>
      </c>
      <c r="C179" s="6" t="s">
        <v>1234</v>
      </c>
      <c r="D179" s="14">
        <v>2257180600</v>
      </c>
      <c r="E179" s="14">
        <v>1246335500</v>
      </c>
      <c r="F179" s="15">
        <f t="shared" si="24"/>
        <v>3503516100</v>
      </c>
      <c r="G179" s="16"/>
      <c r="H179" s="16">
        <f t="shared" si="25"/>
        <v>3503516100</v>
      </c>
      <c r="I179" s="17">
        <v>837778</v>
      </c>
      <c r="J179" s="15">
        <f t="shared" si="34"/>
        <v>3504353878</v>
      </c>
      <c r="K179" s="18">
        <v>0.845</v>
      </c>
      <c r="L179" s="19">
        <v>113.75</v>
      </c>
      <c r="M179" s="20"/>
      <c r="N179" s="17"/>
      <c r="O179" s="21">
        <v>-412394359</v>
      </c>
      <c r="P179" s="15">
        <f t="shared" si="27"/>
        <v>3091959519</v>
      </c>
      <c r="Q179" s="22">
        <v>5351937.04</v>
      </c>
      <c r="R179" s="23"/>
      <c r="S179" s="23">
        <v>-47304.57</v>
      </c>
      <c r="T179" s="25">
        <f t="shared" si="28"/>
        <v>5304632.47</v>
      </c>
      <c r="U179" s="4"/>
      <c r="V179" s="26">
        <f t="shared" si="29"/>
        <v>5304632.47</v>
      </c>
      <c r="W179" s="27">
        <v>891092.71</v>
      </c>
      <c r="X179" s="27"/>
      <c r="Y179" s="28">
        <v>306963.74</v>
      </c>
      <c r="Z179" s="23">
        <v>6486632</v>
      </c>
      <c r="AA179" s="23"/>
      <c r="AB179" s="23"/>
      <c r="AC179" s="23">
        <v>16511608.72</v>
      </c>
      <c r="AD179" s="23"/>
      <c r="AE179" s="29">
        <f t="shared" si="30"/>
        <v>29500929.64</v>
      </c>
      <c r="AF179" s="30">
        <v>16856000</v>
      </c>
      <c r="AG179" s="30"/>
      <c r="AH179" s="30">
        <v>899566900</v>
      </c>
      <c r="AI179" s="30">
        <v>48830100</v>
      </c>
      <c r="AJ179" s="30"/>
      <c r="AK179" s="30">
        <v>11979300</v>
      </c>
      <c r="AL179" s="31">
        <f t="shared" si="31"/>
        <v>977232300</v>
      </c>
      <c r="AM179" s="32">
        <v>1900000</v>
      </c>
      <c r="AN179" s="32">
        <v>5881079.6</v>
      </c>
      <c r="AO179" s="32">
        <v>4000</v>
      </c>
      <c r="AP179" s="26">
        <f t="shared" si="33"/>
        <v>7785079.6</v>
      </c>
      <c r="AQ179" s="32">
        <v>23675</v>
      </c>
      <c r="AR179" s="32">
        <v>79030</v>
      </c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>
        <f t="shared" si="32"/>
        <v>0</v>
      </c>
      <c r="BI179" s="4"/>
      <c r="BJ179" s="4"/>
      <c r="BK179" s="4"/>
      <c r="BL179" s="3"/>
    </row>
    <row r="180" spans="1:64" ht="17.25" customHeight="1">
      <c r="A180" s="6" t="s">
        <v>310</v>
      </c>
      <c r="B180" s="6" t="s">
        <v>896</v>
      </c>
      <c r="C180" s="6" t="s">
        <v>1234</v>
      </c>
      <c r="D180" s="14">
        <v>9214914500</v>
      </c>
      <c r="E180" s="14">
        <v>3632662247</v>
      </c>
      <c r="F180" s="15">
        <f t="shared" si="24"/>
        <v>12847576747</v>
      </c>
      <c r="G180" s="16"/>
      <c r="H180" s="16">
        <f t="shared" si="25"/>
        <v>12847576747</v>
      </c>
      <c r="I180" s="17">
        <v>5039299</v>
      </c>
      <c r="J180" s="15">
        <f t="shared" si="34"/>
        <v>12852616046</v>
      </c>
      <c r="K180" s="18">
        <v>0.733</v>
      </c>
      <c r="L180" s="19">
        <v>98.19</v>
      </c>
      <c r="M180" s="20"/>
      <c r="N180" s="17"/>
      <c r="O180" s="21">
        <v>269732451</v>
      </c>
      <c r="P180" s="15">
        <f t="shared" si="27"/>
        <v>13122348497</v>
      </c>
      <c r="Q180" s="22">
        <v>22713745.96</v>
      </c>
      <c r="R180" s="23"/>
      <c r="S180" s="23">
        <v>-57392.14</v>
      </c>
      <c r="T180" s="25">
        <f t="shared" si="28"/>
        <v>22656353.82</v>
      </c>
      <c r="U180" s="4"/>
      <c r="V180" s="26">
        <f t="shared" si="29"/>
        <v>22656353.82</v>
      </c>
      <c r="W180" s="27"/>
      <c r="X180" s="27"/>
      <c r="Y180" s="28">
        <v>1312503.66</v>
      </c>
      <c r="Z180" s="23">
        <v>23862118</v>
      </c>
      <c r="AA180" s="23"/>
      <c r="AB180" s="23"/>
      <c r="AC180" s="23">
        <v>46103105.18</v>
      </c>
      <c r="AD180" s="23"/>
      <c r="AE180" s="29">
        <f t="shared" si="30"/>
        <v>93934080.66</v>
      </c>
      <c r="AF180" s="30">
        <v>73997300</v>
      </c>
      <c r="AG180" s="30">
        <v>3483900</v>
      </c>
      <c r="AH180" s="30">
        <v>223319300</v>
      </c>
      <c r="AI180" s="30">
        <v>123510800</v>
      </c>
      <c r="AJ180" s="30"/>
      <c r="AK180" s="30">
        <v>32866700</v>
      </c>
      <c r="AL180" s="31">
        <f t="shared" si="31"/>
        <v>457178000</v>
      </c>
      <c r="AM180" s="32">
        <v>2327075</v>
      </c>
      <c r="AN180" s="32">
        <v>14558769.3</v>
      </c>
      <c r="AO180" s="32">
        <v>950000</v>
      </c>
      <c r="AP180" s="26">
        <f t="shared" si="33"/>
        <v>17835844.3</v>
      </c>
      <c r="AQ180" s="32">
        <v>18250</v>
      </c>
      <c r="AR180" s="32">
        <v>163000</v>
      </c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>
        <f t="shared" si="32"/>
        <v>0</v>
      </c>
      <c r="BI180" s="4"/>
      <c r="BJ180" s="4"/>
      <c r="BK180" s="4"/>
      <c r="BL180" s="3"/>
    </row>
    <row r="181" spans="1:64" ht="17.25" customHeight="1">
      <c r="A181" s="6" t="s">
        <v>311</v>
      </c>
      <c r="B181" s="6" t="s">
        <v>897</v>
      </c>
      <c r="C181" s="6" t="s">
        <v>1234</v>
      </c>
      <c r="D181" s="14">
        <v>3605729100</v>
      </c>
      <c r="E181" s="14">
        <v>1238897400</v>
      </c>
      <c r="F181" s="15">
        <f t="shared" si="24"/>
        <v>4844626500</v>
      </c>
      <c r="G181" s="16"/>
      <c r="H181" s="16">
        <f t="shared" si="25"/>
        <v>4844626500</v>
      </c>
      <c r="I181" s="17">
        <v>1464987</v>
      </c>
      <c r="J181" s="15">
        <f t="shared" si="34"/>
        <v>4846091487</v>
      </c>
      <c r="K181" s="18">
        <v>0.572</v>
      </c>
      <c r="L181" s="19">
        <v>101.41</v>
      </c>
      <c r="M181" s="20"/>
      <c r="N181" s="17"/>
      <c r="O181" s="21">
        <v>-63877348</v>
      </c>
      <c r="P181" s="15">
        <f t="shared" si="27"/>
        <v>4782214139</v>
      </c>
      <c r="Q181" s="22">
        <v>8277633.92</v>
      </c>
      <c r="R181" s="23"/>
      <c r="S181" s="23">
        <v>-4461.78</v>
      </c>
      <c r="T181" s="25">
        <f t="shared" si="28"/>
        <v>8273172.14</v>
      </c>
      <c r="U181" s="4"/>
      <c r="V181" s="26">
        <f t="shared" si="29"/>
        <v>8273172.14</v>
      </c>
      <c r="W181" s="27">
        <v>1390827.5</v>
      </c>
      <c r="X181" s="27"/>
      <c r="Y181" s="28">
        <v>479398.74</v>
      </c>
      <c r="Z181" s="23">
        <v>3324034</v>
      </c>
      <c r="AA181" s="23"/>
      <c r="AB181" s="23"/>
      <c r="AC181" s="23">
        <v>14162615.23</v>
      </c>
      <c r="AD181" s="23"/>
      <c r="AE181" s="29">
        <f t="shared" si="30"/>
        <v>27630047.61</v>
      </c>
      <c r="AF181" s="30">
        <v>7404500</v>
      </c>
      <c r="AG181" s="30">
        <v>6172800</v>
      </c>
      <c r="AH181" s="30">
        <v>112192100</v>
      </c>
      <c r="AI181" s="30">
        <v>12631400</v>
      </c>
      <c r="AJ181" s="30"/>
      <c r="AK181" s="30">
        <v>6048000</v>
      </c>
      <c r="AL181" s="31">
        <f t="shared" si="31"/>
        <v>144448800</v>
      </c>
      <c r="AM181" s="32">
        <v>1177000</v>
      </c>
      <c r="AN181" s="32">
        <v>3132434.52</v>
      </c>
      <c r="AO181" s="32">
        <v>245000</v>
      </c>
      <c r="AP181" s="26">
        <f t="shared" si="33"/>
        <v>4554434.52</v>
      </c>
      <c r="AQ181" s="32">
        <v>4000</v>
      </c>
      <c r="AR181" s="32">
        <v>43500</v>
      </c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>
        <f t="shared" si="32"/>
        <v>0</v>
      </c>
      <c r="BI181" s="4"/>
      <c r="BJ181" s="4"/>
      <c r="BK181" s="4"/>
      <c r="BL181" s="3"/>
    </row>
    <row r="182" spans="1:64" ht="17.25" customHeight="1">
      <c r="A182" s="6" t="s">
        <v>312</v>
      </c>
      <c r="B182" s="6" t="s">
        <v>898</v>
      </c>
      <c r="C182" s="6" t="s">
        <v>1234</v>
      </c>
      <c r="D182" s="14">
        <v>3695600200</v>
      </c>
      <c r="E182" s="14">
        <v>726101200</v>
      </c>
      <c r="F182" s="15">
        <f t="shared" si="24"/>
        <v>4421701400</v>
      </c>
      <c r="G182" s="16"/>
      <c r="H182" s="16">
        <f t="shared" si="25"/>
        <v>4421701400</v>
      </c>
      <c r="I182" s="17">
        <v>557703</v>
      </c>
      <c r="J182" s="15">
        <f t="shared" si="34"/>
        <v>4422259103</v>
      </c>
      <c r="K182" s="18">
        <v>0.472</v>
      </c>
      <c r="L182" s="19">
        <v>95.71</v>
      </c>
      <c r="M182" s="20"/>
      <c r="N182" s="17"/>
      <c r="O182" s="21">
        <v>203090162</v>
      </c>
      <c r="P182" s="15">
        <f t="shared" si="27"/>
        <v>4625349265</v>
      </c>
      <c r="Q182" s="22">
        <v>8006113.25</v>
      </c>
      <c r="R182" s="23"/>
      <c r="S182" s="23">
        <v>-2586.01</v>
      </c>
      <c r="T182" s="25">
        <f t="shared" si="28"/>
        <v>8003527.24</v>
      </c>
      <c r="U182" s="4"/>
      <c r="V182" s="26">
        <f t="shared" si="29"/>
        <v>8003527.24</v>
      </c>
      <c r="W182" s="27">
        <v>1345525.33</v>
      </c>
      <c r="X182" s="27"/>
      <c r="Y182" s="28">
        <v>463792.19</v>
      </c>
      <c r="Z182" s="23">
        <v>2215103</v>
      </c>
      <c r="AA182" s="23"/>
      <c r="AB182" s="23"/>
      <c r="AC182" s="23">
        <v>8748580.49</v>
      </c>
      <c r="AD182" s="23"/>
      <c r="AE182" s="29">
        <f t="shared" si="30"/>
        <v>20776528.25</v>
      </c>
      <c r="AF182" s="30">
        <v>9805000</v>
      </c>
      <c r="AG182" s="30"/>
      <c r="AH182" s="30">
        <v>259137600</v>
      </c>
      <c r="AI182" s="30">
        <v>14375600</v>
      </c>
      <c r="AJ182" s="30"/>
      <c r="AK182" s="30">
        <v>11950300</v>
      </c>
      <c r="AL182" s="31">
        <f t="shared" si="31"/>
        <v>295268500</v>
      </c>
      <c r="AM182" s="32">
        <v>800000</v>
      </c>
      <c r="AN182" s="32">
        <v>2399681.08</v>
      </c>
      <c r="AO182" s="32">
        <v>330000</v>
      </c>
      <c r="AP182" s="26">
        <f t="shared" si="33"/>
        <v>3529681.08</v>
      </c>
      <c r="AQ182" s="32">
        <v>2250</v>
      </c>
      <c r="AR182" s="32">
        <v>23500</v>
      </c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>
        <f t="shared" si="32"/>
        <v>0</v>
      </c>
      <c r="BI182" s="4"/>
      <c r="BJ182" s="4"/>
      <c r="BK182" s="4"/>
      <c r="BL182" s="3"/>
    </row>
    <row r="183" spans="1:64" ht="17.25" customHeight="1">
      <c r="A183" s="6" t="s">
        <v>313</v>
      </c>
      <c r="B183" s="6" t="s">
        <v>314</v>
      </c>
      <c r="C183" s="6" t="s">
        <v>1234</v>
      </c>
      <c r="D183" s="14">
        <v>1301293800</v>
      </c>
      <c r="E183" s="14">
        <v>937015800</v>
      </c>
      <c r="F183" s="15">
        <f t="shared" si="24"/>
        <v>2238309600</v>
      </c>
      <c r="G183" s="16"/>
      <c r="H183" s="16">
        <f t="shared" si="25"/>
        <v>2238309600</v>
      </c>
      <c r="I183" s="17">
        <v>6688992</v>
      </c>
      <c r="J183" s="15">
        <f t="shared" si="34"/>
        <v>2244998592</v>
      </c>
      <c r="K183" s="18">
        <v>1.207</v>
      </c>
      <c r="L183" s="19">
        <v>101.31</v>
      </c>
      <c r="M183" s="20"/>
      <c r="N183" s="17"/>
      <c r="O183" s="21">
        <v>-28147330</v>
      </c>
      <c r="P183" s="15">
        <f t="shared" si="27"/>
        <v>2216851262</v>
      </c>
      <c r="Q183" s="22">
        <v>3837193.96</v>
      </c>
      <c r="R183" s="23"/>
      <c r="S183" s="23">
        <v>-37617.21</v>
      </c>
      <c r="T183" s="25">
        <f t="shared" si="28"/>
        <v>3799576.75</v>
      </c>
      <c r="U183" s="4"/>
      <c r="V183" s="26">
        <f t="shared" si="29"/>
        <v>3799576.75</v>
      </c>
      <c r="W183" s="27">
        <v>638295.3</v>
      </c>
      <c r="X183" s="27"/>
      <c r="Y183" s="28">
        <v>220018.87</v>
      </c>
      <c r="Z183" s="23">
        <v>22391071</v>
      </c>
      <c r="AA183" s="23"/>
      <c r="AB183" s="23"/>
      <c r="AC183" s="23"/>
      <c r="AD183" s="23"/>
      <c r="AE183" s="29">
        <f t="shared" si="30"/>
        <v>27048961.92</v>
      </c>
      <c r="AF183" s="30">
        <v>26940700</v>
      </c>
      <c r="AG183" s="30"/>
      <c r="AH183" s="30">
        <v>142915000</v>
      </c>
      <c r="AI183" s="30">
        <v>15207300</v>
      </c>
      <c r="AJ183" s="30">
        <v>1291400</v>
      </c>
      <c r="AK183" s="30">
        <v>14806000</v>
      </c>
      <c r="AL183" s="31">
        <f t="shared" si="31"/>
        <v>201160400</v>
      </c>
      <c r="AM183" s="32">
        <v>3250000</v>
      </c>
      <c r="AN183" s="32">
        <v>7460206.86</v>
      </c>
      <c r="AO183" s="32">
        <v>542572.14</v>
      </c>
      <c r="AP183" s="26">
        <f t="shared" si="33"/>
        <v>11252779</v>
      </c>
      <c r="AQ183" s="32">
        <v>21250</v>
      </c>
      <c r="AR183" s="32">
        <v>145250</v>
      </c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>
        <f t="shared" si="32"/>
        <v>0</v>
      </c>
      <c r="BI183" s="4"/>
      <c r="BJ183" s="4"/>
      <c r="BK183" s="4"/>
      <c r="BL183" s="3"/>
    </row>
    <row r="184" spans="1:64" ht="17.25" customHeight="1">
      <c r="A184" s="6" t="s">
        <v>315</v>
      </c>
      <c r="B184" s="6" t="s">
        <v>899</v>
      </c>
      <c r="C184" s="6" t="s">
        <v>1234</v>
      </c>
      <c r="D184" s="14">
        <v>349134600</v>
      </c>
      <c r="E184" s="14">
        <v>166287300</v>
      </c>
      <c r="F184" s="15">
        <f t="shared" si="24"/>
        <v>515421900</v>
      </c>
      <c r="G184" s="16"/>
      <c r="H184" s="16">
        <f t="shared" si="25"/>
        <v>515421900</v>
      </c>
      <c r="I184" s="17">
        <v>266363</v>
      </c>
      <c r="J184" s="15">
        <f t="shared" si="34"/>
        <v>515688263</v>
      </c>
      <c r="K184" s="18">
        <v>0.991</v>
      </c>
      <c r="L184" s="19">
        <v>105.39</v>
      </c>
      <c r="M184" s="20"/>
      <c r="N184" s="17"/>
      <c r="O184" s="21">
        <v>-25880463</v>
      </c>
      <c r="P184" s="15">
        <f t="shared" si="27"/>
        <v>489807800</v>
      </c>
      <c r="Q184" s="22">
        <v>847818.51</v>
      </c>
      <c r="R184" s="23"/>
      <c r="S184" s="23">
        <v>-3023.49</v>
      </c>
      <c r="T184" s="25">
        <f t="shared" si="28"/>
        <v>844795.02</v>
      </c>
      <c r="U184" s="4"/>
      <c r="V184" s="26">
        <f t="shared" si="29"/>
        <v>844795.02</v>
      </c>
      <c r="W184" s="27">
        <v>141981.82</v>
      </c>
      <c r="X184" s="27"/>
      <c r="Y184" s="28">
        <v>48940.92</v>
      </c>
      <c r="Z184" s="23">
        <v>890097</v>
      </c>
      <c r="AA184" s="23">
        <v>1717061.18</v>
      </c>
      <c r="AB184" s="23"/>
      <c r="AC184" s="23">
        <v>1459376.47</v>
      </c>
      <c r="AD184" s="23"/>
      <c r="AE184" s="29">
        <f t="shared" si="30"/>
        <v>5102252.41</v>
      </c>
      <c r="AF184" s="30">
        <v>2019800</v>
      </c>
      <c r="AG184" s="30"/>
      <c r="AH184" s="30">
        <v>7423600</v>
      </c>
      <c r="AI184" s="30"/>
      <c r="AJ184" s="30"/>
      <c r="AK184" s="30">
        <v>526800</v>
      </c>
      <c r="AL184" s="31">
        <f t="shared" si="31"/>
        <v>9970200</v>
      </c>
      <c r="AM184" s="32">
        <v>255000</v>
      </c>
      <c r="AN184" s="32">
        <v>211059.82</v>
      </c>
      <c r="AO184" s="32">
        <v>160000</v>
      </c>
      <c r="AP184" s="26">
        <f t="shared" si="33"/>
        <v>626059.8200000001</v>
      </c>
      <c r="AQ184" s="32">
        <v>3250</v>
      </c>
      <c r="AR184" s="32">
        <v>11250</v>
      </c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>
        <f t="shared" si="32"/>
        <v>0</v>
      </c>
      <c r="BI184" s="4"/>
      <c r="BJ184" s="4"/>
      <c r="BK184" s="4"/>
      <c r="BL184" s="3"/>
    </row>
    <row r="185" spans="1:64" ht="17.25" customHeight="1">
      <c r="A185" s="6" t="s">
        <v>316</v>
      </c>
      <c r="B185" s="6" t="s">
        <v>900</v>
      </c>
      <c r="C185" s="6" t="s">
        <v>1234</v>
      </c>
      <c r="D185" s="14">
        <v>188753800</v>
      </c>
      <c r="E185" s="14">
        <v>74417800</v>
      </c>
      <c r="F185" s="15">
        <f t="shared" si="24"/>
        <v>263171600</v>
      </c>
      <c r="G185" s="16"/>
      <c r="H185" s="16">
        <f t="shared" si="25"/>
        <v>263171600</v>
      </c>
      <c r="I185" s="17">
        <v>129375</v>
      </c>
      <c r="J185" s="15">
        <f t="shared" si="34"/>
        <v>263300975</v>
      </c>
      <c r="K185" s="18">
        <v>1.219</v>
      </c>
      <c r="L185" s="19">
        <v>99.02</v>
      </c>
      <c r="M185" s="20"/>
      <c r="N185" s="17"/>
      <c r="O185" s="21">
        <v>2863807</v>
      </c>
      <c r="P185" s="15">
        <f t="shared" si="27"/>
        <v>266164782</v>
      </c>
      <c r="Q185" s="22">
        <v>460710.16</v>
      </c>
      <c r="R185" s="23"/>
      <c r="S185" s="23">
        <v>-9966.19</v>
      </c>
      <c r="T185" s="25">
        <f t="shared" si="28"/>
        <v>450743.97</v>
      </c>
      <c r="U185" s="4"/>
      <c r="V185" s="26">
        <f t="shared" si="29"/>
        <v>450743.97</v>
      </c>
      <c r="W185" s="27">
        <v>75629.15</v>
      </c>
      <c r="X185" s="27"/>
      <c r="Y185" s="28">
        <v>26072.65</v>
      </c>
      <c r="Z185" s="23">
        <v>1262783</v>
      </c>
      <c r="AA185" s="23"/>
      <c r="AB185" s="23"/>
      <c r="AC185" s="23">
        <v>1388225</v>
      </c>
      <c r="AD185" s="23"/>
      <c r="AE185" s="29">
        <f t="shared" si="30"/>
        <v>3203453.77</v>
      </c>
      <c r="AF185" s="30"/>
      <c r="AG185" s="30"/>
      <c r="AH185" s="30">
        <v>3809300</v>
      </c>
      <c r="AI185" s="30">
        <v>393100</v>
      </c>
      <c r="AJ185" s="30"/>
      <c r="AK185" s="30">
        <v>912400</v>
      </c>
      <c r="AL185" s="31">
        <f t="shared" si="31"/>
        <v>5114800</v>
      </c>
      <c r="AM185" s="32">
        <v>575000</v>
      </c>
      <c r="AN185" s="32">
        <v>266775</v>
      </c>
      <c r="AO185" s="32">
        <v>160000</v>
      </c>
      <c r="AP185" s="26">
        <f t="shared" si="33"/>
        <v>1001775</v>
      </c>
      <c r="AQ185" s="32">
        <v>5000</v>
      </c>
      <c r="AR185" s="32">
        <v>11500</v>
      </c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>
        <f t="shared" si="32"/>
        <v>0</v>
      </c>
      <c r="BI185" s="4"/>
      <c r="BJ185" s="4"/>
      <c r="BK185" s="4"/>
      <c r="BL185" s="3"/>
    </row>
    <row r="186" spans="1:64" ht="17.25" customHeight="1">
      <c r="A186" s="6" t="s">
        <v>317</v>
      </c>
      <c r="B186" s="6" t="s">
        <v>901</v>
      </c>
      <c r="C186" s="6" t="s">
        <v>1234</v>
      </c>
      <c r="D186" s="14">
        <v>1013085000</v>
      </c>
      <c r="E186" s="14">
        <v>762849500</v>
      </c>
      <c r="F186" s="15">
        <f t="shared" si="24"/>
        <v>1775934500</v>
      </c>
      <c r="G186" s="16"/>
      <c r="H186" s="16">
        <f t="shared" si="25"/>
        <v>1775934500</v>
      </c>
      <c r="I186" s="17">
        <v>2897752</v>
      </c>
      <c r="J186" s="15">
        <f t="shared" si="34"/>
        <v>1778832252</v>
      </c>
      <c r="K186" s="18">
        <v>1.834</v>
      </c>
      <c r="L186" s="19">
        <v>98.16</v>
      </c>
      <c r="M186" s="20"/>
      <c r="N186" s="17"/>
      <c r="O186" s="21">
        <v>49364975</v>
      </c>
      <c r="P186" s="15">
        <f t="shared" si="27"/>
        <v>1828197227</v>
      </c>
      <c r="Q186" s="22">
        <v>3164464.61</v>
      </c>
      <c r="R186" s="23"/>
      <c r="S186" s="23">
        <v>-13289.68</v>
      </c>
      <c r="T186" s="25">
        <f t="shared" si="28"/>
        <v>3151174.9299999997</v>
      </c>
      <c r="U186" s="4"/>
      <c r="V186" s="26">
        <f t="shared" si="29"/>
        <v>3151174.9299999997</v>
      </c>
      <c r="W186" s="27">
        <v>529579.47</v>
      </c>
      <c r="X186" s="27"/>
      <c r="Y186" s="28">
        <v>182518.22</v>
      </c>
      <c r="Z186" s="23">
        <v>9339262</v>
      </c>
      <c r="AA186" s="23"/>
      <c r="AB186" s="23"/>
      <c r="AC186" s="23">
        <v>19370477</v>
      </c>
      <c r="AD186" s="23"/>
      <c r="AE186" s="29">
        <f t="shared" si="30"/>
        <v>32573011.619999997</v>
      </c>
      <c r="AF186" s="30">
        <v>16250900</v>
      </c>
      <c r="AG186" s="30">
        <v>5098700</v>
      </c>
      <c r="AH186" s="30">
        <v>119946800</v>
      </c>
      <c r="AI186" s="30">
        <v>30152500</v>
      </c>
      <c r="AJ186" s="30"/>
      <c r="AK186" s="30">
        <v>72414400</v>
      </c>
      <c r="AL186" s="31">
        <f t="shared" si="31"/>
        <v>243863300</v>
      </c>
      <c r="AM186" s="32">
        <v>900000</v>
      </c>
      <c r="AN186" s="32">
        <v>5126736</v>
      </c>
      <c r="AO186" s="32">
        <v>30000</v>
      </c>
      <c r="AP186" s="26">
        <f t="shared" si="33"/>
        <v>6056736</v>
      </c>
      <c r="AQ186" s="32">
        <v>19000</v>
      </c>
      <c r="AR186" s="32">
        <v>37000</v>
      </c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>
        <f t="shared" si="32"/>
        <v>0</v>
      </c>
      <c r="BI186" s="4"/>
      <c r="BJ186" s="4"/>
      <c r="BK186" s="4"/>
      <c r="BL186" s="3"/>
    </row>
    <row r="187" spans="1:64" ht="17.25" customHeight="1">
      <c r="A187" s="6" t="s">
        <v>318</v>
      </c>
      <c r="B187" s="6" t="s">
        <v>902</v>
      </c>
      <c r="C187" s="6" t="s">
        <v>1234</v>
      </c>
      <c r="D187" s="14">
        <v>1463628100</v>
      </c>
      <c r="E187" s="14">
        <v>825682700</v>
      </c>
      <c r="F187" s="15">
        <f t="shared" si="24"/>
        <v>2289310800</v>
      </c>
      <c r="G187" s="16"/>
      <c r="H187" s="16">
        <f t="shared" si="25"/>
        <v>2289310800</v>
      </c>
      <c r="I187" s="17">
        <v>584606</v>
      </c>
      <c r="J187" s="15">
        <f t="shared" si="34"/>
        <v>2289895406</v>
      </c>
      <c r="K187" s="18">
        <v>1.043</v>
      </c>
      <c r="L187" s="19">
        <v>98.46</v>
      </c>
      <c r="M187" s="20"/>
      <c r="N187" s="17"/>
      <c r="O187" s="21">
        <v>49191774</v>
      </c>
      <c r="P187" s="15">
        <f t="shared" si="27"/>
        <v>2339087180</v>
      </c>
      <c r="Q187" s="22">
        <v>4048774.65</v>
      </c>
      <c r="R187" s="23"/>
      <c r="S187" s="23">
        <v>-19243.23</v>
      </c>
      <c r="T187" s="25">
        <f t="shared" si="28"/>
        <v>4029531.42</v>
      </c>
      <c r="U187" s="4"/>
      <c r="V187" s="26">
        <f t="shared" si="29"/>
        <v>4029531.42</v>
      </c>
      <c r="W187" s="27">
        <v>677151.12</v>
      </c>
      <c r="X187" s="27"/>
      <c r="Y187" s="28">
        <v>233378.23</v>
      </c>
      <c r="Z187" s="23">
        <v>6048533</v>
      </c>
      <c r="AA187" s="23"/>
      <c r="AB187" s="23"/>
      <c r="AC187" s="23">
        <v>12835680.66</v>
      </c>
      <c r="AD187" s="23"/>
      <c r="AE187" s="29">
        <f t="shared" si="30"/>
        <v>23824274.43</v>
      </c>
      <c r="AF187" s="30">
        <v>16238900</v>
      </c>
      <c r="AG187" s="30"/>
      <c r="AH187" s="30">
        <v>63794900</v>
      </c>
      <c r="AI187" s="30">
        <v>14972000</v>
      </c>
      <c r="AJ187" s="30"/>
      <c r="AK187" s="30">
        <v>2529300</v>
      </c>
      <c r="AL187" s="31">
        <f t="shared" si="31"/>
        <v>97535100</v>
      </c>
      <c r="AM187" s="32">
        <v>1310000</v>
      </c>
      <c r="AN187" s="32">
        <v>6288477.65</v>
      </c>
      <c r="AO187" s="32">
        <v>575300</v>
      </c>
      <c r="AP187" s="26">
        <f t="shared" si="33"/>
        <v>8173777.65</v>
      </c>
      <c r="AQ187" s="32">
        <v>16000</v>
      </c>
      <c r="AR187" s="32">
        <v>64000</v>
      </c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>
        <f t="shared" si="32"/>
        <v>0</v>
      </c>
      <c r="BI187" s="4"/>
      <c r="BJ187" s="4"/>
      <c r="BK187" s="4"/>
      <c r="BL187" s="3"/>
    </row>
    <row r="188" spans="1:64" ht="17.25" customHeight="1">
      <c r="A188" s="6" t="s">
        <v>319</v>
      </c>
      <c r="B188" s="6" t="s">
        <v>903</v>
      </c>
      <c r="C188" s="6" t="s">
        <v>1234</v>
      </c>
      <c r="D188" s="14">
        <v>84319700</v>
      </c>
      <c r="E188" s="14">
        <v>95905700</v>
      </c>
      <c r="F188" s="15">
        <f t="shared" si="24"/>
        <v>180225400</v>
      </c>
      <c r="G188" s="16"/>
      <c r="H188" s="16">
        <f t="shared" si="25"/>
        <v>180225400</v>
      </c>
      <c r="I188" s="17">
        <v>1401630</v>
      </c>
      <c r="J188" s="15">
        <f t="shared" si="34"/>
        <v>181627030</v>
      </c>
      <c r="K188" s="18">
        <v>1.156</v>
      </c>
      <c r="L188" s="19">
        <v>100.75</v>
      </c>
      <c r="M188" s="20"/>
      <c r="N188" s="17"/>
      <c r="O188" s="21">
        <v>749105</v>
      </c>
      <c r="P188" s="15">
        <f t="shared" si="27"/>
        <v>182376135</v>
      </c>
      <c r="Q188" s="22">
        <v>315680.71</v>
      </c>
      <c r="R188" s="23"/>
      <c r="S188" s="23"/>
      <c r="T188" s="25">
        <f t="shared" si="28"/>
        <v>315680.71</v>
      </c>
      <c r="U188" s="4"/>
      <c r="V188" s="26">
        <f t="shared" si="29"/>
        <v>315680.71</v>
      </c>
      <c r="W188" s="27">
        <v>53073.71</v>
      </c>
      <c r="X188" s="27"/>
      <c r="Y188" s="28">
        <v>18293.85</v>
      </c>
      <c r="Z188" s="23">
        <v>1277635</v>
      </c>
      <c r="AA188" s="23"/>
      <c r="AB188" s="23"/>
      <c r="AC188" s="23">
        <v>429886</v>
      </c>
      <c r="AD188" s="23"/>
      <c r="AE188" s="29">
        <f t="shared" si="30"/>
        <v>2094569.27</v>
      </c>
      <c r="AF188" s="30">
        <v>2759200</v>
      </c>
      <c r="AG188" s="30"/>
      <c r="AH188" s="30">
        <v>100314800</v>
      </c>
      <c r="AI188" s="30">
        <v>5284700</v>
      </c>
      <c r="AJ188" s="30">
        <v>147200</v>
      </c>
      <c r="AK188" s="30"/>
      <c r="AL188" s="31">
        <f t="shared" si="31"/>
        <v>108505900</v>
      </c>
      <c r="AM188" s="32">
        <v>437000</v>
      </c>
      <c r="AN188" s="32">
        <v>2619639</v>
      </c>
      <c r="AO188" s="32">
        <v>45000</v>
      </c>
      <c r="AP188" s="26">
        <f t="shared" si="33"/>
        <v>3101639</v>
      </c>
      <c r="AQ188" s="32">
        <v>5750</v>
      </c>
      <c r="AR188" s="32">
        <v>15250</v>
      </c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>
        <f t="shared" si="32"/>
        <v>0</v>
      </c>
      <c r="BI188" s="4"/>
      <c r="BJ188" s="48">
        <v>6881</v>
      </c>
      <c r="BK188" s="4"/>
      <c r="BL188" s="3"/>
    </row>
    <row r="189" spans="1:64" ht="17.25" customHeight="1">
      <c r="A189" s="6" t="s">
        <v>320</v>
      </c>
      <c r="B189" s="6" t="s">
        <v>321</v>
      </c>
      <c r="C189" s="6" t="s">
        <v>1235</v>
      </c>
      <c r="D189" s="14">
        <v>47100100</v>
      </c>
      <c r="E189" s="14">
        <v>314570200</v>
      </c>
      <c r="F189" s="15">
        <f t="shared" si="24"/>
        <v>361670300</v>
      </c>
      <c r="G189" s="16">
        <v>6540800</v>
      </c>
      <c r="H189" s="16">
        <f t="shared" si="25"/>
        <v>355129500</v>
      </c>
      <c r="I189" s="17">
        <v>3214514</v>
      </c>
      <c r="J189" s="15">
        <f t="shared" si="34"/>
        <v>358344014</v>
      </c>
      <c r="K189" s="18">
        <v>5.27</v>
      </c>
      <c r="L189" s="19">
        <v>62.77</v>
      </c>
      <c r="M189" s="20"/>
      <c r="N189" s="17"/>
      <c r="O189" s="21">
        <v>234937737</v>
      </c>
      <c r="P189" s="15">
        <f t="shared" si="27"/>
        <v>593281751</v>
      </c>
      <c r="Q189" s="22">
        <v>5130850.94</v>
      </c>
      <c r="R189" s="23"/>
      <c r="S189" s="23">
        <v>-3928.01</v>
      </c>
      <c r="T189" s="25">
        <f t="shared" si="28"/>
        <v>5126922.930000001</v>
      </c>
      <c r="U189" s="4">
        <v>0</v>
      </c>
      <c r="V189" s="26">
        <f t="shared" si="29"/>
        <v>5126922.930000001</v>
      </c>
      <c r="W189" s="27">
        <v>0</v>
      </c>
      <c r="X189" s="27">
        <v>232951.36</v>
      </c>
      <c r="Y189" s="28">
        <v>59328.18</v>
      </c>
      <c r="Z189" s="23">
        <v>3856075</v>
      </c>
      <c r="AA189" s="23">
        <v>0</v>
      </c>
      <c r="AB189" s="23">
        <v>0</v>
      </c>
      <c r="AC189" s="23">
        <v>9596980.1</v>
      </c>
      <c r="AD189" s="23">
        <v>0</v>
      </c>
      <c r="AE189" s="29">
        <f t="shared" si="30"/>
        <v>18872257.57</v>
      </c>
      <c r="AF189" s="30">
        <v>33020300</v>
      </c>
      <c r="AG189" s="30">
        <v>1117300</v>
      </c>
      <c r="AH189" s="30">
        <v>268255400</v>
      </c>
      <c r="AI189" s="30">
        <v>36481000</v>
      </c>
      <c r="AJ189" s="30">
        <v>719900</v>
      </c>
      <c r="AK189" s="30">
        <v>47544700</v>
      </c>
      <c r="AL189" s="31">
        <f t="shared" si="31"/>
        <v>387138600</v>
      </c>
      <c r="AM189" s="32">
        <v>1350000</v>
      </c>
      <c r="AN189" s="32">
        <v>12792609.13</v>
      </c>
      <c r="AO189" s="32">
        <v>30000</v>
      </c>
      <c r="AP189" s="33">
        <f t="shared" si="33"/>
        <v>14172609.13</v>
      </c>
      <c r="AQ189" s="30">
        <v>69875</v>
      </c>
      <c r="AR189" s="30">
        <v>86125</v>
      </c>
      <c r="AS189" s="30"/>
      <c r="AT189" s="30"/>
      <c r="AU189" s="30"/>
      <c r="AV189" s="30"/>
      <c r="AW189" s="30">
        <v>6390500</v>
      </c>
      <c r="AX189" s="30"/>
      <c r="AY189" s="30"/>
      <c r="AZ189" s="30"/>
      <c r="BA189" s="30"/>
      <c r="BB189" s="30">
        <v>150300</v>
      </c>
      <c r="BC189" s="30"/>
      <c r="BD189" s="30"/>
      <c r="BE189" s="30"/>
      <c r="BF189" s="30"/>
      <c r="BG189" s="30"/>
      <c r="BH189" s="30">
        <f t="shared" si="32"/>
        <v>6540800</v>
      </c>
      <c r="BI189" s="4"/>
      <c r="BJ189" s="30">
        <v>19794</v>
      </c>
      <c r="BK189" s="4"/>
      <c r="BL189" s="3"/>
    </row>
    <row r="190" spans="1:64" ht="17.25" customHeight="1">
      <c r="A190" s="6" t="s">
        <v>322</v>
      </c>
      <c r="B190" s="6" t="s">
        <v>904</v>
      </c>
      <c r="C190" s="6" t="s">
        <v>1235</v>
      </c>
      <c r="D190" s="14">
        <v>106494800</v>
      </c>
      <c r="E190" s="14">
        <v>182468100</v>
      </c>
      <c r="F190" s="15">
        <f t="shared" si="24"/>
        <v>288962900</v>
      </c>
      <c r="G190" s="16"/>
      <c r="H190" s="16">
        <f t="shared" si="25"/>
        <v>288962900</v>
      </c>
      <c r="I190" s="17">
        <v>2096236</v>
      </c>
      <c r="J190" s="15">
        <f t="shared" si="34"/>
        <v>291059136</v>
      </c>
      <c r="K190" s="18">
        <v>2.036</v>
      </c>
      <c r="L190" s="19">
        <v>110.01</v>
      </c>
      <c r="M190" s="20"/>
      <c r="N190" s="17"/>
      <c r="O190" s="21">
        <v>-24419475</v>
      </c>
      <c r="P190" s="15">
        <f t="shared" si="27"/>
        <v>266639661</v>
      </c>
      <c r="Q190" s="22">
        <v>2305967.37</v>
      </c>
      <c r="R190" s="23"/>
      <c r="S190" s="23">
        <v>-12240.07</v>
      </c>
      <c r="T190" s="25">
        <f t="shared" si="28"/>
        <v>2293727.3000000003</v>
      </c>
      <c r="U190" s="4">
        <v>0</v>
      </c>
      <c r="V190" s="26">
        <f t="shared" si="29"/>
        <v>2293727.3000000003</v>
      </c>
      <c r="W190" s="27">
        <v>0</v>
      </c>
      <c r="X190" s="27">
        <v>104695.74</v>
      </c>
      <c r="Y190" s="28">
        <v>26663.97</v>
      </c>
      <c r="Z190" s="23">
        <v>1784709</v>
      </c>
      <c r="AA190" s="23">
        <v>0</v>
      </c>
      <c r="AB190" s="23">
        <v>0</v>
      </c>
      <c r="AC190" s="23">
        <v>1707153.65</v>
      </c>
      <c r="AD190" s="23">
        <v>0</v>
      </c>
      <c r="AE190" s="29">
        <f t="shared" si="30"/>
        <v>5916949.66</v>
      </c>
      <c r="AF190" s="30">
        <v>12263700</v>
      </c>
      <c r="AG190" s="30">
        <v>0</v>
      </c>
      <c r="AH190" s="30">
        <v>15505500</v>
      </c>
      <c r="AI190" s="30">
        <v>5725000</v>
      </c>
      <c r="AJ190" s="30">
        <v>0</v>
      </c>
      <c r="AK190" s="30">
        <v>6043600</v>
      </c>
      <c r="AL190" s="31">
        <f t="shared" si="31"/>
        <v>39537800</v>
      </c>
      <c r="AM190" s="32">
        <v>200000</v>
      </c>
      <c r="AN190" s="32">
        <v>1721483.68</v>
      </c>
      <c r="AO190" s="32">
        <v>280000</v>
      </c>
      <c r="AP190" s="33">
        <f t="shared" si="33"/>
        <v>2201483.6799999997</v>
      </c>
      <c r="AQ190" s="30">
        <v>51750</v>
      </c>
      <c r="AR190" s="30">
        <v>50250</v>
      </c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>
        <f t="shared" si="32"/>
        <v>0</v>
      </c>
      <c r="BI190" s="4"/>
      <c r="BJ190" s="30">
        <v>6331</v>
      </c>
      <c r="BK190" s="4"/>
      <c r="BL190" s="3"/>
    </row>
    <row r="191" spans="1:64" ht="17.25" customHeight="1">
      <c r="A191" s="6" t="s">
        <v>323</v>
      </c>
      <c r="B191" s="6" t="s">
        <v>905</v>
      </c>
      <c r="C191" s="6" t="s">
        <v>1235</v>
      </c>
      <c r="D191" s="14">
        <v>57987600</v>
      </c>
      <c r="E191" s="14">
        <v>127286900</v>
      </c>
      <c r="F191" s="15">
        <f t="shared" si="24"/>
        <v>185274500</v>
      </c>
      <c r="G191" s="16">
        <v>621800</v>
      </c>
      <c r="H191" s="16">
        <f t="shared" si="25"/>
        <v>184652700</v>
      </c>
      <c r="I191" s="17">
        <v>981278</v>
      </c>
      <c r="J191" s="15">
        <f t="shared" si="34"/>
        <v>185633978</v>
      </c>
      <c r="K191" s="18">
        <v>2.98</v>
      </c>
      <c r="L191" s="19">
        <v>82.68</v>
      </c>
      <c r="M191" s="20"/>
      <c r="N191" s="17"/>
      <c r="O191" s="21">
        <v>40033637</v>
      </c>
      <c r="P191" s="15">
        <f t="shared" si="27"/>
        <v>225667615</v>
      </c>
      <c r="Q191" s="22">
        <v>1951630.73</v>
      </c>
      <c r="R191" s="23"/>
      <c r="S191" s="23">
        <v>-27795.21</v>
      </c>
      <c r="T191" s="25">
        <f t="shared" si="28"/>
        <v>1923835.52</v>
      </c>
      <c r="U191" s="4">
        <v>0</v>
      </c>
      <c r="V191" s="26">
        <f t="shared" si="29"/>
        <v>1923835.52</v>
      </c>
      <c r="W191" s="27">
        <v>0</v>
      </c>
      <c r="X191" s="27">
        <v>88608.11</v>
      </c>
      <c r="Y191" s="28">
        <v>22566.76</v>
      </c>
      <c r="Z191" s="23">
        <v>2490521</v>
      </c>
      <c r="AA191" s="23">
        <v>980557.37</v>
      </c>
      <c r="AB191" s="23">
        <v>0</v>
      </c>
      <c r="AC191" s="23">
        <v>18946.19</v>
      </c>
      <c r="AD191" s="23">
        <v>0</v>
      </c>
      <c r="AE191" s="29">
        <f t="shared" si="30"/>
        <v>5525034.950000001</v>
      </c>
      <c r="AF191" s="30">
        <v>5601600</v>
      </c>
      <c r="AG191" s="30">
        <v>492900</v>
      </c>
      <c r="AH191" s="30">
        <v>11851200</v>
      </c>
      <c r="AI191" s="30">
        <v>3433400</v>
      </c>
      <c r="AJ191" s="30">
        <v>260400</v>
      </c>
      <c r="AK191" s="30">
        <v>2097700</v>
      </c>
      <c r="AL191" s="31">
        <f t="shared" si="31"/>
        <v>23737200</v>
      </c>
      <c r="AM191" s="32">
        <v>711750</v>
      </c>
      <c r="AN191" s="32">
        <v>962002.11</v>
      </c>
      <c r="AO191" s="32">
        <v>160000</v>
      </c>
      <c r="AP191" s="33">
        <f t="shared" si="33"/>
        <v>1833752.1099999999</v>
      </c>
      <c r="AQ191" s="30">
        <v>17750</v>
      </c>
      <c r="AR191" s="30">
        <v>30000</v>
      </c>
      <c r="AS191" s="30">
        <v>621800</v>
      </c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>
        <f t="shared" si="32"/>
        <v>621800</v>
      </c>
      <c r="BI191" s="4"/>
      <c r="BJ191" s="4"/>
      <c r="BK191" s="4"/>
      <c r="BL191" s="3"/>
    </row>
    <row r="192" spans="1:64" ht="17.25" customHeight="1">
      <c r="A192" s="6" t="s">
        <v>324</v>
      </c>
      <c r="B192" s="6" t="s">
        <v>906</v>
      </c>
      <c r="C192" s="6" t="s">
        <v>1235</v>
      </c>
      <c r="D192" s="14">
        <v>95119100</v>
      </c>
      <c r="E192" s="14">
        <v>92202000</v>
      </c>
      <c r="F192" s="15">
        <f t="shared" si="24"/>
        <v>187321100</v>
      </c>
      <c r="G192" s="16"/>
      <c r="H192" s="16">
        <f t="shared" si="25"/>
        <v>187321100</v>
      </c>
      <c r="I192" s="17">
        <v>639377</v>
      </c>
      <c r="J192" s="15">
        <f t="shared" si="34"/>
        <v>187960477</v>
      </c>
      <c r="K192" s="18">
        <v>1.554</v>
      </c>
      <c r="L192" s="19">
        <v>103.63</v>
      </c>
      <c r="M192" s="20"/>
      <c r="N192" s="17"/>
      <c r="O192" s="21">
        <v>-4413212</v>
      </c>
      <c r="P192" s="15">
        <f t="shared" si="27"/>
        <v>183547265</v>
      </c>
      <c r="Q192" s="22">
        <v>1587363.27</v>
      </c>
      <c r="R192" s="23"/>
      <c r="S192" s="23">
        <v>-17530.28</v>
      </c>
      <c r="T192" s="25">
        <f t="shared" si="28"/>
        <v>1569832.99</v>
      </c>
      <c r="U192" s="4">
        <v>0</v>
      </c>
      <c r="V192" s="26">
        <f t="shared" si="29"/>
        <v>1569832.99</v>
      </c>
      <c r="W192" s="27">
        <v>0</v>
      </c>
      <c r="X192" s="27">
        <v>72069.61</v>
      </c>
      <c r="Y192" s="28">
        <v>18354.73</v>
      </c>
      <c r="Z192" s="23">
        <v>1257152</v>
      </c>
      <c r="AA192" s="23">
        <v>0</v>
      </c>
      <c r="AB192" s="23">
        <v>0</v>
      </c>
      <c r="AC192" s="23">
        <v>0</v>
      </c>
      <c r="AD192" s="23">
        <v>0</v>
      </c>
      <c r="AE192" s="29">
        <f t="shared" si="30"/>
        <v>2917409.33</v>
      </c>
      <c r="AF192" s="30">
        <v>2883000</v>
      </c>
      <c r="AG192" s="30">
        <v>0</v>
      </c>
      <c r="AH192" s="30">
        <v>21697500</v>
      </c>
      <c r="AI192" s="30">
        <v>2544000</v>
      </c>
      <c r="AJ192" s="30">
        <v>31000</v>
      </c>
      <c r="AK192" s="30">
        <v>6502900</v>
      </c>
      <c r="AL192" s="31">
        <f t="shared" si="31"/>
        <v>33658400</v>
      </c>
      <c r="AM192" s="32">
        <v>150000</v>
      </c>
      <c r="AN192" s="32">
        <v>596053</v>
      </c>
      <c r="AO192" s="32">
        <v>158462</v>
      </c>
      <c r="AP192" s="33">
        <f t="shared" si="33"/>
        <v>904515</v>
      </c>
      <c r="AQ192" s="30">
        <v>21500</v>
      </c>
      <c r="AR192" s="30">
        <v>30500</v>
      </c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>
        <f t="shared" si="32"/>
        <v>0</v>
      </c>
      <c r="BI192" s="4"/>
      <c r="BJ192" s="4"/>
      <c r="BK192" s="4"/>
      <c r="BL192" s="3"/>
    </row>
    <row r="193" spans="1:64" ht="17.25" customHeight="1">
      <c r="A193" s="6" t="s">
        <v>325</v>
      </c>
      <c r="B193" s="7" t="s">
        <v>907</v>
      </c>
      <c r="C193" s="6" t="s">
        <v>1235</v>
      </c>
      <c r="D193" s="14">
        <v>47217000</v>
      </c>
      <c r="E193" s="14">
        <v>123654000</v>
      </c>
      <c r="F193" s="15">
        <f t="shared" si="24"/>
        <v>170871000</v>
      </c>
      <c r="G193" s="16"/>
      <c r="H193" s="16">
        <f t="shared" si="25"/>
        <v>170871000</v>
      </c>
      <c r="I193" s="17">
        <v>810417</v>
      </c>
      <c r="J193" s="15">
        <f t="shared" si="34"/>
        <v>171681417</v>
      </c>
      <c r="K193" s="18">
        <v>3.978</v>
      </c>
      <c r="L193" s="19">
        <v>54.18</v>
      </c>
      <c r="M193" s="20"/>
      <c r="N193" s="17"/>
      <c r="O193" s="21">
        <v>145552699</v>
      </c>
      <c r="P193" s="15">
        <f t="shared" si="27"/>
        <v>317234116</v>
      </c>
      <c r="Q193" s="22">
        <v>2743521.0300000003</v>
      </c>
      <c r="R193" s="23"/>
      <c r="S193" s="23">
        <v>-1408.27</v>
      </c>
      <c r="T193" s="25">
        <f t="shared" si="28"/>
        <v>2742112.7600000002</v>
      </c>
      <c r="U193" s="4">
        <v>0</v>
      </c>
      <c r="V193" s="26">
        <f t="shared" si="29"/>
        <v>2742112.7600000002</v>
      </c>
      <c r="W193" s="27">
        <v>0</v>
      </c>
      <c r="X193" s="27">
        <v>124561.59</v>
      </c>
      <c r="Y193" s="28">
        <v>31723.41</v>
      </c>
      <c r="Z193" s="23">
        <v>1206843</v>
      </c>
      <c r="AA193" s="23">
        <v>1564196.1</v>
      </c>
      <c r="AB193" s="23">
        <v>0</v>
      </c>
      <c r="AC193" s="23">
        <v>1155026.18</v>
      </c>
      <c r="AD193" s="23">
        <v>0</v>
      </c>
      <c r="AE193" s="29">
        <f t="shared" si="30"/>
        <v>6824463.04</v>
      </c>
      <c r="AF193" s="30">
        <v>9431500</v>
      </c>
      <c r="AG193" s="30">
        <v>2732800</v>
      </c>
      <c r="AH193" s="30">
        <v>77545200</v>
      </c>
      <c r="AI193" s="30">
        <v>7464100</v>
      </c>
      <c r="AJ193" s="30">
        <v>495000</v>
      </c>
      <c r="AK193" s="30">
        <v>1845300</v>
      </c>
      <c r="AL193" s="31">
        <f t="shared" si="31"/>
        <v>99513900</v>
      </c>
      <c r="AM193" s="32">
        <v>0</v>
      </c>
      <c r="AN193" s="32">
        <v>1140052.9</v>
      </c>
      <c r="AO193" s="32">
        <v>476000</v>
      </c>
      <c r="AP193" s="33">
        <f t="shared" si="33"/>
        <v>1616052.9</v>
      </c>
      <c r="AQ193" s="30">
        <v>44750</v>
      </c>
      <c r="AR193" s="30">
        <v>38000</v>
      </c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>
        <f t="shared" si="32"/>
        <v>0</v>
      </c>
      <c r="BI193" s="4"/>
      <c r="BJ193" s="4"/>
      <c r="BK193" s="4"/>
      <c r="BL193" s="3"/>
    </row>
    <row r="194" spans="1:64" ht="17.25" customHeight="1">
      <c r="A194" s="6" t="s">
        <v>326</v>
      </c>
      <c r="B194" s="6" t="s">
        <v>908</v>
      </c>
      <c r="C194" s="6" t="s">
        <v>1235</v>
      </c>
      <c r="D194" s="14">
        <v>19852700</v>
      </c>
      <c r="E194" s="14">
        <v>42967300</v>
      </c>
      <c r="F194" s="15">
        <f t="shared" si="24"/>
        <v>62820000</v>
      </c>
      <c r="G194" s="16"/>
      <c r="H194" s="16">
        <f t="shared" si="25"/>
        <v>62820000</v>
      </c>
      <c r="I194" s="17">
        <v>255566</v>
      </c>
      <c r="J194" s="15">
        <f t="shared" si="34"/>
        <v>63075566</v>
      </c>
      <c r="K194" s="18">
        <v>3.341</v>
      </c>
      <c r="L194" s="19">
        <v>87.75</v>
      </c>
      <c r="M194" s="20"/>
      <c r="N194" s="17"/>
      <c r="O194" s="21">
        <v>9490376</v>
      </c>
      <c r="P194" s="15">
        <f t="shared" si="27"/>
        <v>72565942</v>
      </c>
      <c r="Q194" s="22">
        <v>627568.66</v>
      </c>
      <c r="R194" s="23"/>
      <c r="S194" s="23"/>
      <c r="T194" s="25">
        <f t="shared" si="28"/>
        <v>627568.66</v>
      </c>
      <c r="U194" s="4">
        <v>0</v>
      </c>
      <c r="V194" s="26">
        <f t="shared" si="29"/>
        <v>627568.66</v>
      </c>
      <c r="W194" s="27">
        <v>0</v>
      </c>
      <c r="X194" s="27">
        <v>28492.93</v>
      </c>
      <c r="Y194" s="28">
        <v>7256.59</v>
      </c>
      <c r="Z194" s="23">
        <v>818170</v>
      </c>
      <c r="AA194" s="23">
        <v>348964.87</v>
      </c>
      <c r="AB194" s="23">
        <v>0</v>
      </c>
      <c r="AC194" s="23">
        <v>274881.21</v>
      </c>
      <c r="AD194" s="23">
        <v>0</v>
      </c>
      <c r="AE194" s="29">
        <f t="shared" si="30"/>
        <v>2105334.2600000002</v>
      </c>
      <c r="AF194" s="30">
        <v>1528900</v>
      </c>
      <c r="AG194" s="30">
        <v>165000</v>
      </c>
      <c r="AH194" s="30">
        <v>545300</v>
      </c>
      <c r="AI194" s="30">
        <v>2665000</v>
      </c>
      <c r="AJ194" s="30">
        <v>150400</v>
      </c>
      <c r="AK194" s="30">
        <v>874500</v>
      </c>
      <c r="AL194" s="31">
        <f t="shared" si="31"/>
        <v>5929100</v>
      </c>
      <c r="AM194" s="32">
        <v>214360.71</v>
      </c>
      <c r="AN194" s="32">
        <v>101037.3</v>
      </c>
      <c r="AO194" s="32">
        <v>100000</v>
      </c>
      <c r="AP194" s="33">
        <f t="shared" si="33"/>
        <v>415398.01</v>
      </c>
      <c r="AQ194" s="30">
        <v>5250</v>
      </c>
      <c r="AR194" s="30">
        <v>10500</v>
      </c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>
        <f t="shared" si="32"/>
        <v>0</v>
      </c>
      <c r="BI194" s="4"/>
      <c r="BJ194" s="4"/>
      <c r="BK194" s="4"/>
      <c r="BL194" s="3"/>
    </row>
    <row r="195" spans="1:64" ht="17.25" customHeight="1">
      <c r="A195" s="6" t="s">
        <v>327</v>
      </c>
      <c r="B195" s="6" t="s">
        <v>909</v>
      </c>
      <c r="C195" s="6" t="s">
        <v>1235</v>
      </c>
      <c r="D195" s="14">
        <v>62927400</v>
      </c>
      <c r="E195" s="14">
        <v>173394800</v>
      </c>
      <c r="F195" s="15">
        <f aca="true" t="shared" si="35" ref="F195:F258">D195+E195</f>
        <v>236322200</v>
      </c>
      <c r="G195" s="16"/>
      <c r="H195" s="16">
        <f aca="true" t="shared" si="36" ref="H195:H258">F195-G195</f>
        <v>236322200</v>
      </c>
      <c r="I195" s="17">
        <v>761711</v>
      </c>
      <c r="J195" s="15">
        <f>H195+I195</f>
        <v>237083911</v>
      </c>
      <c r="K195" s="18">
        <v>3.761</v>
      </c>
      <c r="L195" s="19">
        <v>64.86</v>
      </c>
      <c r="M195" s="20"/>
      <c r="N195" s="17"/>
      <c r="O195" s="21">
        <v>129796912</v>
      </c>
      <c r="P195" s="15">
        <f aca="true" t="shared" si="37" ref="P195:P258">J195-M195+N195+O195</f>
        <v>366880823</v>
      </c>
      <c r="Q195" s="22">
        <v>3172878.34</v>
      </c>
      <c r="R195" s="23"/>
      <c r="S195" s="23">
        <v>-2900.43</v>
      </c>
      <c r="T195" s="25">
        <f aca="true" t="shared" si="38" ref="T195:T258">Q195+S195</f>
        <v>3169977.9099999997</v>
      </c>
      <c r="U195" s="4">
        <v>0</v>
      </c>
      <c r="V195" s="26">
        <f aca="true" t="shared" si="39" ref="V195:V258">T195-U195</f>
        <v>3169977.9099999997</v>
      </c>
      <c r="W195" s="27">
        <v>0</v>
      </c>
      <c r="X195" s="27">
        <v>144055.31</v>
      </c>
      <c r="Y195" s="28">
        <v>36688.08</v>
      </c>
      <c r="Z195" s="23">
        <v>3483531.84</v>
      </c>
      <c r="AA195" s="23">
        <v>1560353.33</v>
      </c>
      <c r="AB195" s="23">
        <v>0</v>
      </c>
      <c r="AC195" s="23">
        <v>513555.31</v>
      </c>
      <c r="AD195" s="23">
        <v>0</v>
      </c>
      <c r="AE195" s="29">
        <f aca="true" t="shared" si="40" ref="AE195:AE258">SUM(V195+W195+X195+Y195+Z195+AA195+AB195+AC195+AD195)</f>
        <v>8908161.78</v>
      </c>
      <c r="AF195" s="30">
        <v>6533500</v>
      </c>
      <c r="AG195" s="30">
        <v>1077400</v>
      </c>
      <c r="AH195" s="30">
        <v>14975000</v>
      </c>
      <c r="AI195" s="30">
        <v>5865000</v>
      </c>
      <c r="AJ195" s="30">
        <v>1330900</v>
      </c>
      <c r="AK195" s="30">
        <v>4063400</v>
      </c>
      <c r="AL195" s="31">
        <f aca="true" t="shared" si="41" ref="AL195:AL258">SUM(AF195:AK195)</f>
        <v>33845200</v>
      </c>
      <c r="AM195" s="32">
        <v>500000</v>
      </c>
      <c r="AN195" s="32">
        <v>744250.58</v>
      </c>
      <c r="AO195" s="32">
        <v>450000</v>
      </c>
      <c r="AP195" s="33">
        <f t="shared" si="33"/>
        <v>1694250.58</v>
      </c>
      <c r="AQ195" s="30">
        <v>23750</v>
      </c>
      <c r="AR195" s="30">
        <v>54500</v>
      </c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>
        <f aca="true" t="shared" si="42" ref="BH195:BH258">SUM(AS195:BG195)</f>
        <v>0</v>
      </c>
      <c r="BI195" s="4"/>
      <c r="BJ195" s="4"/>
      <c r="BK195" s="4"/>
      <c r="BL195" s="3"/>
    </row>
    <row r="196" spans="1:64" ht="17.25" customHeight="1">
      <c r="A196" s="6" t="s">
        <v>328</v>
      </c>
      <c r="B196" s="6" t="s">
        <v>910</v>
      </c>
      <c r="C196" s="6" t="s">
        <v>1235</v>
      </c>
      <c r="D196" s="14">
        <v>74205300</v>
      </c>
      <c r="E196" s="14">
        <v>169136000</v>
      </c>
      <c r="F196" s="15">
        <f t="shared" si="35"/>
        <v>243341300</v>
      </c>
      <c r="G196" s="16"/>
      <c r="H196" s="16">
        <f t="shared" si="36"/>
        <v>243341300</v>
      </c>
      <c r="I196" s="17">
        <v>1576161</v>
      </c>
      <c r="J196" s="15">
        <f>H196+I196</f>
        <v>244917461</v>
      </c>
      <c r="K196" s="18">
        <v>2.038</v>
      </c>
      <c r="L196" s="19">
        <v>103.05</v>
      </c>
      <c r="M196" s="20"/>
      <c r="N196" s="17"/>
      <c r="O196" s="21">
        <v>-5644667</v>
      </c>
      <c r="P196" s="15">
        <f t="shared" si="37"/>
        <v>239272794</v>
      </c>
      <c r="Q196" s="22">
        <v>2069291.76</v>
      </c>
      <c r="R196" s="23"/>
      <c r="S196" s="23">
        <v>-17.39</v>
      </c>
      <c r="T196" s="25">
        <f t="shared" si="38"/>
        <v>2069274.37</v>
      </c>
      <c r="U196" s="4">
        <v>0</v>
      </c>
      <c r="V196" s="26">
        <f t="shared" si="39"/>
        <v>2069274.37</v>
      </c>
      <c r="W196" s="27">
        <v>0</v>
      </c>
      <c r="X196" s="27">
        <v>93950.17</v>
      </c>
      <c r="Y196" s="28">
        <v>23927.28</v>
      </c>
      <c r="Z196" s="23">
        <v>2041223.5</v>
      </c>
      <c r="AA196" s="23">
        <v>0</v>
      </c>
      <c r="AB196" s="23">
        <v>0</v>
      </c>
      <c r="AC196" s="23">
        <v>758061.21</v>
      </c>
      <c r="AD196" s="23">
        <v>0</v>
      </c>
      <c r="AE196" s="29">
        <f t="shared" si="40"/>
        <v>4986436.53</v>
      </c>
      <c r="AF196" s="30">
        <v>6210000</v>
      </c>
      <c r="AG196" s="30">
        <v>0</v>
      </c>
      <c r="AH196" s="30">
        <v>14563000</v>
      </c>
      <c r="AI196" s="30">
        <v>4585500</v>
      </c>
      <c r="AJ196" s="30">
        <v>12300</v>
      </c>
      <c r="AK196" s="30">
        <v>4712200</v>
      </c>
      <c r="AL196" s="31">
        <f t="shared" si="41"/>
        <v>30083000</v>
      </c>
      <c r="AM196" s="32">
        <v>560795</v>
      </c>
      <c r="AN196" s="32">
        <v>663466.76</v>
      </c>
      <c r="AO196" s="32">
        <v>159700</v>
      </c>
      <c r="AP196" s="33">
        <f t="shared" si="33"/>
        <v>1383961.76</v>
      </c>
      <c r="AQ196" s="30">
        <v>20750</v>
      </c>
      <c r="AR196" s="30">
        <v>26500</v>
      </c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>
        <f t="shared" si="42"/>
        <v>0</v>
      </c>
      <c r="BI196" s="4"/>
      <c r="BJ196" s="4"/>
      <c r="BK196" s="4"/>
      <c r="BL196" s="3"/>
    </row>
    <row r="197" spans="1:64" ht="17.25" customHeight="1">
      <c r="A197" s="6" t="s">
        <v>329</v>
      </c>
      <c r="B197" s="6" t="s">
        <v>911</v>
      </c>
      <c r="C197" s="6" t="s">
        <v>1235</v>
      </c>
      <c r="D197" s="14">
        <v>115279500</v>
      </c>
      <c r="E197" s="14">
        <v>185965600</v>
      </c>
      <c r="F197" s="15">
        <f t="shared" si="35"/>
        <v>301245100</v>
      </c>
      <c r="G197" s="16"/>
      <c r="H197" s="16">
        <f t="shared" si="36"/>
        <v>301245100</v>
      </c>
      <c r="I197" s="17">
        <v>1333880</v>
      </c>
      <c r="J197" s="15">
        <f>H197+I197</f>
        <v>302578980</v>
      </c>
      <c r="K197" s="18">
        <v>2.056</v>
      </c>
      <c r="L197" s="19">
        <v>99.59</v>
      </c>
      <c r="M197" s="20"/>
      <c r="N197" s="17"/>
      <c r="O197" s="21">
        <v>4336277</v>
      </c>
      <c r="P197" s="15">
        <f t="shared" si="37"/>
        <v>306915257</v>
      </c>
      <c r="Q197" s="22">
        <v>2654280.93</v>
      </c>
      <c r="R197" s="23"/>
      <c r="S197" s="23">
        <v>-4269.1</v>
      </c>
      <c r="T197" s="25">
        <f t="shared" si="38"/>
        <v>2650011.83</v>
      </c>
      <c r="U197" s="4">
        <v>0</v>
      </c>
      <c r="V197" s="26">
        <f t="shared" si="39"/>
        <v>2650011.83</v>
      </c>
      <c r="W197" s="27">
        <v>0</v>
      </c>
      <c r="X197" s="27">
        <v>120509.9</v>
      </c>
      <c r="Y197" s="28">
        <v>30691.53</v>
      </c>
      <c r="Z197" s="23">
        <v>2620316</v>
      </c>
      <c r="AA197" s="23">
        <v>0</v>
      </c>
      <c r="AB197" s="23">
        <v>0</v>
      </c>
      <c r="AC197" s="23">
        <v>795434.39</v>
      </c>
      <c r="AD197" s="23">
        <v>0</v>
      </c>
      <c r="AE197" s="29">
        <f t="shared" si="40"/>
        <v>6216963.649999999</v>
      </c>
      <c r="AF197" s="30">
        <v>8703600</v>
      </c>
      <c r="AG197" s="30">
        <v>115900</v>
      </c>
      <c r="AH197" s="30">
        <v>145173600</v>
      </c>
      <c r="AI197" s="30">
        <v>4386100</v>
      </c>
      <c r="AJ197" s="30">
        <v>72600</v>
      </c>
      <c r="AK197" s="30">
        <v>6229700</v>
      </c>
      <c r="AL197" s="31">
        <f t="shared" si="41"/>
        <v>164681500</v>
      </c>
      <c r="AM197" s="32">
        <v>800000</v>
      </c>
      <c r="AN197" s="32">
        <v>1277892.33</v>
      </c>
      <c r="AO197" s="32">
        <v>294000</v>
      </c>
      <c r="AP197" s="33">
        <f t="shared" si="33"/>
        <v>2371892.33</v>
      </c>
      <c r="AQ197" s="30">
        <v>29250</v>
      </c>
      <c r="AR197" s="30">
        <v>47250</v>
      </c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>
        <f t="shared" si="42"/>
        <v>0</v>
      </c>
      <c r="BI197" s="4"/>
      <c r="BJ197" s="4"/>
      <c r="BK197" s="4"/>
      <c r="BL197" s="3"/>
    </row>
    <row r="198" spans="1:64" ht="17.25" customHeight="1">
      <c r="A198" s="6" t="s">
        <v>330</v>
      </c>
      <c r="B198" s="6" t="s">
        <v>331</v>
      </c>
      <c r="C198" s="6" t="s">
        <v>1235</v>
      </c>
      <c r="D198" s="14">
        <v>349428100</v>
      </c>
      <c r="E198" s="14">
        <v>1122238100</v>
      </c>
      <c r="F198" s="15">
        <f t="shared" si="35"/>
        <v>1471666200</v>
      </c>
      <c r="G198" s="16"/>
      <c r="H198" s="16">
        <f t="shared" si="36"/>
        <v>1471666200</v>
      </c>
      <c r="I198" s="17">
        <v>5372972</v>
      </c>
      <c r="J198" s="15">
        <v>1472221022</v>
      </c>
      <c r="K198" s="18">
        <v>3.216</v>
      </c>
      <c r="L198" s="19">
        <v>72.06</v>
      </c>
      <c r="M198" s="20"/>
      <c r="N198" s="17"/>
      <c r="O198" s="21">
        <v>617320459</v>
      </c>
      <c r="P198" s="15">
        <f t="shared" si="37"/>
        <v>2089541481</v>
      </c>
      <c r="Q198" s="22">
        <v>18070884.31</v>
      </c>
      <c r="R198" s="23"/>
      <c r="S198" s="23">
        <v>-144896.49</v>
      </c>
      <c r="T198" s="25">
        <f t="shared" si="38"/>
        <v>17925987.82</v>
      </c>
      <c r="U198" s="4">
        <v>0</v>
      </c>
      <c r="V198" s="26">
        <f t="shared" si="39"/>
        <v>17925987.82</v>
      </c>
      <c r="W198" s="27">
        <v>0</v>
      </c>
      <c r="X198" s="27">
        <v>820455.92</v>
      </c>
      <c r="Y198" s="28">
        <v>208954.15</v>
      </c>
      <c r="Z198" s="23">
        <v>10398431</v>
      </c>
      <c r="AA198" s="23">
        <v>0</v>
      </c>
      <c r="AB198" s="23">
        <v>0</v>
      </c>
      <c r="AC198" s="23">
        <v>17947025.23</v>
      </c>
      <c r="AD198" s="23">
        <v>0</v>
      </c>
      <c r="AE198" s="29">
        <f t="shared" si="40"/>
        <v>47300854.120000005</v>
      </c>
      <c r="AF198" s="30">
        <v>74060900</v>
      </c>
      <c r="AG198" s="30">
        <v>556800</v>
      </c>
      <c r="AH198" s="30">
        <v>118718800</v>
      </c>
      <c r="AI198" s="30">
        <v>43409800</v>
      </c>
      <c r="AJ198" s="30">
        <v>709200</v>
      </c>
      <c r="AK198" s="30">
        <v>113431300</v>
      </c>
      <c r="AL198" s="31">
        <f t="shared" si="41"/>
        <v>350886800</v>
      </c>
      <c r="AM198" s="32">
        <v>3616000</v>
      </c>
      <c r="AN198" s="32">
        <v>9488580.76</v>
      </c>
      <c r="AO198" s="32">
        <v>500000</v>
      </c>
      <c r="AP198" s="33">
        <f aca="true" t="shared" si="43" ref="AP198:AP261">SUM(AM198:AO198)</f>
        <v>13604580.76</v>
      </c>
      <c r="AQ198" s="30">
        <v>118000</v>
      </c>
      <c r="AR198" s="30">
        <v>240750</v>
      </c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>
        <f t="shared" si="42"/>
        <v>0</v>
      </c>
      <c r="BI198" s="4"/>
      <c r="BJ198" s="4"/>
      <c r="BK198" s="4"/>
      <c r="BL198" s="3"/>
    </row>
    <row r="199" spans="1:64" ht="17.25" customHeight="1">
      <c r="A199" s="6" t="s">
        <v>332</v>
      </c>
      <c r="B199" s="6" t="s">
        <v>912</v>
      </c>
      <c r="C199" s="6" t="s">
        <v>1235</v>
      </c>
      <c r="D199" s="14">
        <v>5459500</v>
      </c>
      <c r="E199" s="14">
        <v>13946300</v>
      </c>
      <c r="F199" s="15">
        <f t="shared" si="35"/>
        <v>19405800</v>
      </c>
      <c r="G199" s="16"/>
      <c r="H199" s="16">
        <f t="shared" si="36"/>
        <v>19405800</v>
      </c>
      <c r="I199" s="17">
        <v>104775</v>
      </c>
      <c r="J199" s="15">
        <f aca="true" t="shared" si="44" ref="J199:J262">H199+I199</f>
        <v>19510575</v>
      </c>
      <c r="K199" s="18">
        <v>4.273</v>
      </c>
      <c r="L199" s="19">
        <v>52.99</v>
      </c>
      <c r="M199" s="20"/>
      <c r="N199" s="17"/>
      <c r="O199" s="21">
        <v>17442098</v>
      </c>
      <c r="P199" s="15">
        <f t="shared" si="37"/>
        <v>36952673</v>
      </c>
      <c r="Q199" s="22">
        <v>319576.08</v>
      </c>
      <c r="R199" s="23"/>
      <c r="S199" s="23"/>
      <c r="T199" s="25">
        <f t="shared" si="38"/>
        <v>319576.08</v>
      </c>
      <c r="U199" s="4">
        <v>0</v>
      </c>
      <c r="V199" s="26">
        <f t="shared" si="39"/>
        <v>319576.08</v>
      </c>
      <c r="W199" s="27">
        <v>0</v>
      </c>
      <c r="X199" s="27">
        <v>14509.42</v>
      </c>
      <c r="Y199" s="28">
        <v>3695.27</v>
      </c>
      <c r="Z199" s="23">
        <v>154843.16</v>
      </c>
      <c r="AA199" s="23">
        <v>234632.95</v>
      </c>
      <c r="AB199" s="23">
        <v>0</v>
      </c>
      <c r="AC199" s="23">
        <v>105959.93</v>
      </c>
      <c r="AD199" s="23">
        <v>0</v>
      </c>
      <c r="AE199" s="29">
        <f t="shared" si="40"/>
        <v>833216.81</v>
      </c>
      <c r="AF199" s="30">
        <v>680000</v>
      </c>
      <c r="AG199" s="30">
        <v>0</v>
      </c>
      <c r="AH199" s="30">
        <v>139700</v>
      </c>
      <c r="AI199" s="30">
        <v>1154600</v>
      </c>
      <c r="AJ199" s="30">
        <v>0</v>
      </c>
      <c r="AK199" s="30">
        <v>99400</v>
      </c>
      <c r="AL199" s="31">
        <f t="shared" si="41"/>
        <v>2073700</v>
      </c>
      <c r="AM199" s="32">
        <v>65425</v>
      </c>
      <c r="AN199" s="32">
        <v>247300.45</v>
      </c>
      <c r="AO199" s="32">
        <v>42000</v>
      </c>
      <c r="AP199" s="33">
        <f t="shared" si="43"/>
        <v>354725.45</v>
      </c>
      <c r="AQ199" s="30">
        <v>4000</v>
      </c>
      <c r="AR199" s="30">
        <v>6750</v>
      </c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>
        <f t="shared" si="42"/>
        <v>0</v>
      </c>
      <c r="BI199" s="4"/>
      <c r="BJ199" s="4"/>
      <c r="BK199" s="4"/>
      <c r="BL199" s="3"/>
    </row>
    <row r="200" spans="1:64" ht="17.25" customHeight="1">
      <c r="A200" s="6" t="s">
        <v>333</v>
      </c>
      <c r="B200" s="6" t="s">
        <v>913</v>
      </c>
      <c r="C200" s="6" t="s">
        <v>1235</v>
      </c>
      <c r="D200" s="14">
        <v>18639700</v>
      </c>
      <c r="E200" s="14">
        <v>61184500</v>
      </c>
      <c r="F200" s="15">
        <f t="shared" si="35"/>
        <v>79824200</v>
      </c>
      <c r="G200" s="16"/>
      <c r="H200" s="16">
        <f t="shared" si="36"/>
        <v>79824200</v>
      </c>
      <c r="I200" s="17">
        <v>395286</v>
      </c>
      <c r="J200" s="15">
        <f t="shared" si="44"/>
        <v>80219486</v>
      </c>
      <c r="K200" s="18">
        <v>3.495</v>
      </c>
      <c r="L200" s="19">
        <v>63.4</v>
      </c>
      <c r="M200" s="20"/>
      <c r="N200" s="17"/>
      <c r="O200" s="21">
        <v>47008556</v>
      </c>
      <c r="P200" s="15">
        <f t="shared" si="37"/>
        <v>127228042</v>
      </c>
      <c r="Q200" s="22">
        <v>1100300.35</v>
      </c>
      <c r="R200" s="23"/>
      <c r="S200" s="23"/>
      <c r="T200" s="25">
        <f t="shared" si="38"/>
        <v>1100300.35</v>
      </c>
      <c r="U200" s="4">
        <v>0</v>
      </c>
      <c r="V200" s="26">
        <f t="shared" si="39"/>
        <v>1100300.35</v>
      </c>
      <c r="W200" s="27">
        <v>0</v>
      </c>
      <c r="X200" s="27">
        <v>49955.93</v>
      </c>
      <c r="Y200" s="28">
        <v>12722.8</v>
      </c>
      <c r="Z200" s="23">
        <v>880526</v>
      </c>
      <c r="AA200" s="23">
        <v>591384.05</v>
      </c>
      <c r="AB200" s="23">
        <v>0</v>
      </c>
      <c r="AC200" s="23">
        <v>166195</v>
      </c>
      <c r="AD200" s="23">
        <v>0</v>
      </c>
      <c r="AE200" s="29">
        <f t="shared" si="40"/>
        <v>2801084.13</v>
      </c>
      <c r="AF200" s="30">
        <v>967300</v>
      </c>
      <c r="AG200" s="30">
        <v>2101700</v>
      </c>
      <c r="AH200" s="30">
        <v>5458500</v>
      </c>
      <c r="AI200" s="30">
        <v>0</v>
      </c>
      <c r="AJ200" s="30">
        <v>0</v>
      </c>
      <c r="AK200" s="30">
        <v>373600</v>
      </c>
      <c r="AL200" s="31">
        <f t="shared" si="41"/>
        <v>8901100</v>
      </c>
      <c r="AM200" s="32">
        <v>145000</v>
      </c>
      <c r="AN200" s="32">
        <v>213016</v>
      </c>
      <c r="AO200" s="32">
        <v>98500</v>
      </c>
      <c r="AP200" s="33">
        <f t="shared" si="43"/>
        <v>456516</v>
      </c>
      <c r="AQ200" s="30">
        <v>5250</v>
      </c>
      <c r="AR200" s="30">
        <v>14250</v>
      </c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>
        <f t="shared" si="42"/>
        <v>0</v>
      </c>
      <c r="BI200" s="4"/>
      <c r="BJ200" s="4"/>
      <c r="BK200" s="4"/>
      <c r="BL200" s="3"/>
    </row>
    <row r="201" spans="1:64" ht="17.25" customHeight="1">
      <c r="A201" s="6" t="s">
        <v>334</v>
      </c>
      <c r="B201" s="6" t="s">
        <v>914</v>
      </c>
      <c r="C201" s="6" t="s">
        <v>1235</v>
      </c>
      <c r="D201" s="14">
        <v>102313200</v>
      </c>
      <c r="E201" s="14">
        <v>316329000</v>
      </c>
      <c r="F201" s="15">
        <f t="shared" si="35"/>
        <v>418642200</v>
      </c>
      <c r="G201" s="16"/>
      <c r="H201" s="16">
        <f t="shared" si="36"/>
        <v>418642200</v>
      </c>
      <c r="I201" s="17">
        <v>1351985</v>
      </c>
      <c r="J201" s="15">
        <f t="shared" si="44"/>
        <v>419994185</v>
      </c>
      <c r="K201" s="18">
        <v>3.716</v>
      </c>
      <c r="L201" s="19">
        <v>63.48</v>
      </c>
      <c r="M201" s="20"/>
      <c r="N201" s="17"/>
      <c r="O201" s="21">
        <v>263598938</v>
      </c>
      <c r="P201" s="15">
        <f t="shared" si="37"/>
        <v>683593123</v>
      </c>
      <c r="Q201" s="22">
        <v>5911886.58</v>
      </c>
      <c r="R201" s="23"/>
      <c r="S201" s="23">
        <v>-93258.09</v>
      </c>
      <c r="T201" s="25">
        <f t="shared" si="38"/>
        <v>5818628.49</v>
      </c>
      <c r="U201" s="4">
        <v>0</v>
      </c>
      <c r="V201" s="26">
        <f t="shared" si="39"/>
        <v>5818628.49</v>
      </c>
      <c r="W201" s="27">
        <v>0</v>
      </c>
      <c r="X201" s="27">
        <v>268412.01</v>
      </c>
      <c r="Y201" s="28">
        <v>68359.31</v>
      </c>
      <c r="Z201" s="23">
        <v>6474723.5</v>
      </c>
      <c r="AA201" s="23">
        <v>2966473.37</v>
      </c>
      <c r="AB201" s="23">
        <v>0</v>
      </c>
      <c r="AC201" s="23">
        <v>0</v>
      </c>
      <c r="AD201" s="23">
        <v>0</v>
      </c>
      <c r="AE201" s="29">
        <f t="shared" si="40"/>
        <v>15596596.68</v>
      </c>
      <c r="AF201" s="30">
        <v>33201600</v>
      </c>
      <c r="AG201" s="30">
        <v>0</v>
      </c>
      <c r="AH201" s="30">
        <v>7396400</v>
      </c>
      <c r="AI201" s="30">
        <v>8070600</v>
      </c>
      <c r="AJ201" s="30">
        <v>430500</v>
      </c>
      <c r="AK201" s="30">
        <v>49310800</v>
      </c>
      <c r="AL201" s="31">
        <f t="shared" si="41"/>
        <v>98409900</v>
      </c>
      <c r="AM201" s="32">
        <v>2499470.09</v>
      </c>
      <c r="AN201" s="32">
        <v>2722453.78</v>
      </c>
      <c r="AO201" s="32">
        <v>550000</v>
      </c>
      <c r="AP201" s="33">
        <f t="shared" si="43"/>
        <v>5771923.869999999</v>
      </c>
      <c r="AQ201" s="30">
        <v>40750</v>
      </c>
      <c r="AR201" s="30">
        <v>91250</v>
      </c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>
        <f t="shared" si="42"/>
        <v>0</v>
      </c>
      <c r="BI201" s="4"/>
      <c r="BJ201" s="4"/>
      <c r="BK201" s="4"/>
      <c r="BL201" s="3"/>
    </row>
    <row r="202" spans="1:64" ht="17.25" customHeight="1">
      <c r="A202" s="6" t="s">
        <v>335</v>
      </c>
      <c r="B202" s="6" t="s">
        <v>336</v>
      </c>
      <c r="C202" s="6" t="s">
        <v>1235</v>
      </c>
      <c r="D202" s="14">
        <v>429363200</v>
      </c>
      <c r="E202" s="14">
        <v>1696941600</v>
      </c>
      <c r="F202" s="15">
        <f t="shared" si="35"/>
        <v>2126304800</v>
      </c>
      <c r="G202" s="16">
        <v>10227100</v>
      </c>
      <c r="H202" s="16">
        <f t="shared" si="36"/>
        <v>2116077700</v>
      </c>
      <c r="I202" s="17">
        <v>7985792</v>
      </c>
      <c r="J202" s="15">
        <f t="shared" si="44"/>
        <v>2124063492</v>
      </c>
      <c r="K202" s="18">
        <v>3.994</v>
      </c>
      <c r="L202" s="19">
        <v>52.14</v>
      </c>
      <c r="M202" s="20"/>
      <c r="N202" s="17"/>
      <c r="O202" s="21">
        <v>2005051349</v>
      </c>
      <c r="P202" s="15">
        <f t="shared" si="37"/>
        <v>4129114841</v>
      </c>
      <c r="Q202" s="22">
        <v>35709631.64</v>
      </c>
      <c r="R202" s="23"/>
      <c r="S202" s="23">
        <v>-108897.65</v>
      </c>
      <c r="T202" s="25">
        <f t="shared" si="38"/>
        <v>35600733.99</v>
      </c>
      <c r="U202" s="4">
        <v>0</v>
      </c>
      <c r="V202" s="26">
        <f t="shared" si="39"/>
        <v>35600733.99</v>
      </c>
      <c r="W202" s="27">
        <v>0</v>
      </c>
      <c r="X202" s="27">
        <v>0</v>
      </c>
      <c r="Y202" s="28">
        <v>412911.48</v>
      </c>
      <c r="Z202" s="23">
        <v>21619781</v>
      </c>
      <c r="AA202" s="23">
        <v>0</v>
      </c>
      <c r="AB202" s="23">
        <v>0</v>
      </c>
      <c r="AC202" s="23">
        <v>27153232.45</v>
      </c>
      <c r="AD202" s="23">
        <v>0</v>
      </c>
      <c r="AE202" s="29">
        <f t="shared" si="40"/>
        <v>84786658.92</v>
      </c>
      <c r="AF202" s="30">
        <v>100716500</v>
      </c>
      <c r="AG202" s="30">
        <v>14542900</v>
      </c>
      <c r="AH202" s="30">
        <v>148394400</v>
      </c>
      <c r="AI202" s="30">
        <v>40356800</v>
      </c>
      <c r="AJ202" s="30">
        <v>2419500</v>
      </c>
      <c r="AK202" s="30">
        <v>148208800</v>
      </c>
      <c r="AL202" s="31">
        <f t="shared" si="41"/>
        <v>454638900</v>
      </c>
      <c r="AM202" s="32">
        <v>2846321</v>
      </c>
      <c r="AN202" s="32">
        <v>29737193.46</v>
      </c>
      <c r="AO202" s="32">
        <v>1300000</v>
      </c>
      <c r="AP202" s="33">
        <f t="shared" si="43"/>
        <v>33883514.46</v>
      </c>
      <c r="AQ202" s="30">
        <v>254250</v>
      </c>
      <c r="AR202" s="30">
        <v>368250</v>
      </c>
      <c r="AS202" s="30">
        <v>1875500</v>
      </c>
      <c r="AT202" s="30"/>
      <c r="AU202" s="30"/>
      <c r="AV202" s="30"/>
      <c r="AW202" s="30"/>
      <c r="AX202" s="30"/>
      <c r="AY202" s="30"/>
      <c r="AZ202" s="30"/>
      <c r="BA202" s="30"/>
      <c r="BB202" s="30">
        <v>3909400</v>
      </c>
      <c r="BC202" s="30"/>
      <c r="BD202" s="30"/>
      <c r="BE202" s="30"/>
      <c r="BF202" s="30"/>
      <c r="BG202" s="30">
        <v>4442200</v>
      </c>
      <c r="BH202" s="30">
        <f t="shared" si="42"/>
        <v>10227100</v>
      </c>
      <c r="BI202" s="4"/>
      <c r="BJ202" s="4"/>
      <c r="BK202" s="4"/>
      <c r="BL202" s="3"/>
    </row>
    <row r="203" spans="1:64" ht="17.25" customHeight="1">
      <c r="A203" s="6" t="s">
        <v>337</v>
      </c>
      <c r="B203" s="6" t="s">
        <v>915</v>
      </c>
      <c r="C203" s="6" t="s">
        <v>1236</v>
      </c>
      <c r="D203" s="14">
        <v>1643294168</v>
      </c>
      <c r="E203" s="14">
        <v>1636677534</v>
      </c>
      <c r="F203" s="15">
        <f t="shared" si="35"/>
        <v>3279971702</v>
      </c>
      <c r="G203" s="16"/>
      <c r="H203" s="16">
        <f t="shared" si="36"/>
        <v>3279971702</v>
      </c>
      <c r="I203" s="17">
        <v>4056500</v>
      </c>
      <c r="J203" s="15">
        <f t="shared" si="44"/>
        <v>3284028202</v>
      </c>
      <c r="K203" s="18">
        <v>2.707</v>
      </c>
      <c r="L203" s="19">
        <v>93.1</v>
      </c>
      <c r="M203" s="20"/>
      <c r="N203" s="17"/>
      <c r="O203" s="21">
        <v>283107016</v>
      </c>
      <c r="P203" s="15">
        <f t="shared" si="37"/>
        <v>3567135218</v>
      </c>
      <c r="Q203" s="22">
        <v>14068937.77</v>
      </c>
      <c r="R203" s="23"/>
      <c r="S203" s="24">
        <v>-136314.34</v>
      </c>
      <c r="T203" s="25">
        <f t="shared" si="38"/>
        <v>13932623.43</v>
      </c>
      <c r="U203" s="4"/>
      <c r="V203" s="26">
        <f t="shared" si="39"/>
        <v>13932623.43</v>
      </c>
      <c r="W203" s="27"/>
      <c r="X203" s="27"/>
      <c r="Y203" s="28">
        <v>537418.98</v>
      </c>
      <c r="Z203" s="23">
        <v>32959663</v>
      </c>
      <c r="AA203" s="23">
        <v>0</v>
      </c>
      <c r="AB203" s="23">
        <v>0</v>
      </c>
      <c r="AC203" s="23">
        <v>41457322.73</v>
      </c>
      <c r="AD203" s="23">
        <v>0</v>
      </c>
      <c r="AE203" s="29">
        <f t="shared" si="40"/>
        <v>88887028.13999999</v>
      </c>
      <c r="AF203" s="30">
        <v>83760600</v>
      </c>
      <c r="AG203" s="30">
        <v>11980900</v>
      </c>
      <c r="AH203" s="30">
        <v>102113800</v>
      </c>
      <c r="AI203" s="30">
        <v>61314700</v>
      </c>
      <c r="AJ203" s="30">
        <v>13928800</v>
      </c>
      <c r="AK203" s="30">
        <v>106267550</v>
      </c>
      <c r="AL203" s="31">
        <f t="shared" si="41"/>
        <v>379366350</v>
      </c>
      <c r="AM203" s="30">
        <v>1064295</v>
      </c>
      <c r="AN203" s="30">
        <v>11454580.57</v>
      </c>
      <c r="AO203" s="30">
        <v>1650000</v>
      </c>
      <c r="AP203" s="15">
        <f t="shared" si="43"/>
        <v>14168875.57</v>
      </c>
      <c r="AQ203" s="30">
        <v>126500</v>
      </c>
      <c r="AR203" s="30">
        <v>202000</v>
      </c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>
        <f t="shared" si="42"/>
        <v>0</v>
      </c>
      <c r="BI203" s="4"/>
      <c r="BJ203" s="4"/>
      <c r="BK203" s="4"/>
      <c r="BL203" s="3"/>
    </row>
    <row r="204" spans="1:64" ht="17.25" customHeight="1">
      <c r="A204" s="6" t="s">
        <v>338</v>
      </c>
      <c r="B204" s="6" t="s">
        <v>916</v>
      </c>
      <c r="C204" s="6" t="s">
        <v>1236</v>
      </c>
      <c r="D204" s="14">
        <v>2059262900</v>
      </c>
      <c r="E204" s="14">
        <v>2303409100</v>
      </c>
      <c r="F204" s="15">
        <f t="shared" si="35"/>
        <v>4362672000</v>
      </c>
      <c r="G204" s="16">
        <v>6090900</v>
      </c>
      <c r="H204" s="16">
        <f t="shared" si="36"/>
        <v>4356581100</v>
      </c>
      <c r="I204" s="17">
        <v>7436700</v>
      </c>
      <c r="J204" s="15">
        <f t="shared" si="44"/>
        <v>4364017800</v>
      </c>
      <c r="K204" s="18">
        <v>3.077</v>
      </c>
      <c r="L204" s="19">
        <v>85.39</v>
      </c>
      <c r="M204" s="20"/>
      <c r="N204" s="17"/>
      <c r="O204" s="21">
        <v>788481971</v>
      </c>
      <c r="P204" s="15">
        <f t="shared" si="37"/>
        <v>5152499771</v>
      </c>
      <c r="Q204" s="22">
        <v>20321685.11</v>
      </c>
      <c r="R204" s="23"/>
      <c r="S204" s="24">
        <v>-80300.93</v>
      </c>
      <c r="T204" s="25">
        <f t="shared" si="38"/>
        <v>20241384.18</v>
      </c>
      <c r="U204" s="4"/>
      <c r="V204" s="26">
        <f t="shared" si="39"/>
        <v>20241384.18</v>
      </c>
      <c r="W204" s="27"/>
      <c r="X204" s="27"/>
      <c r="Y204" s="28">
        <v>780808.42</v>
      </c>
      <c r="Z204" s="23">
        <v>61996584</v>
      </c>
      <c r="AA204" s="23">
        <v>0</v>
      </c>
      <c r="AB204" s="23">
        <v>0</v>
      </c>
      <c r="AC204" s="23">
        <v>50820891.19</v>
      </c>
      <c r="AD204" s="23">
        <v>436401</v>
      </c>
      <c r="AE204" s="29">
        <f t="shared" si="40"/>
        <v>134276068.79</v>
      </c>
      <c r="AF204" s="30">
        <v>115353100</v>
      </c>
      <c r="AG204" s="30">
        <v>77680500</v>
      </c>
      <c r="AH204" s="30">
        <v>109684900</v>
      </c>
      <c r="AI204" s="30">
        <v>103090300</v>
      </c>
      <c r="AJ204" s="30">
        <v>12375500</v>
      </c>
      <c r="AK204" s="30">
        <v>14173300</v>
      </c>
      <c r="AL204" s="31">
        <f t="shared" si="41"/>
        <v>432357600</v>
      </c>
      <c r="AM204" s="30">
        <v>3000000</v>
      </c>
      <c r="AN204" s="30">
        <v>10708669.67</v>
      </c>
      <c r="AO204" s="30">
        <v>2200000</v>
      </c>
      <c r="AP204" s="15">
        <f t="shared" si="43"/>
        <v>15908669.67</v>
      </c>
      <c r="AQ204" s="30">
        <v>82500</v>
      </c>
      <c r="AR204" s="30">
        <v>259750</v>
      </c>
      <c r="AS204" s="30"/>
      <c r="AT204" s="30"/>
      <c r="AU204" s="30"/>
      <c r="AV204" s="30"/>
      <c r="AW204" s="30"/>
      <c r="AX204" s="30"/>
      <c r="AY204" s="30"/>
      <c r="AZ204" s="30"/>
      <c r="BA204" s="30"/>
      <c r="BB204" s="30">
        <v>6090900</v>
      </c>
      <c r="BC204" s="30"/>
      <c r="BD204" s="30"/>
      <c r="BE204" s="30"/>
      <c r="BF204" s="30"/>
      <c r="BG204" s="30"/>
      <c r="BH204" s="30">
        <f t="shared" si="42"/>
        <v>6090900</v>
      </c>
      <c r="BI204" s="4"/>
      <c r="BJ204" s="4"/>
      <c r="BK204" s="4"/>
      <c r="BL204" s="3"/>
    </row>
    <row r="205" spans="1:64" ht="17.25" customHeight="1">
      <c r="A205" s="6" t="s">
        <v>339</v>
      </c>
      <c r="B205" s="6" t="s">
        <v>917</v>
      </c>
      <c r="C205" s="6" t="s">
        <v>1236</v>
      </c>
      <c r="D205" s="14">
        <v>577739600</v>
      </c>
      <c r="E205" s="14">
        <v>453250150</v>
      </c>
      <c r="F205" s="15">
        <f t="shared" si="35"/>
        <v>1030989750</v>
      </c>
      <c r="G205" s="16"/>
      <c r="H205" s="16">
        <f t="shared" si="36"/>
        <v>1030989750</v>
      </c>
      <c r="I205" s="17">
        <v>4061607</v>
      </c>
      <c r="J205" s="15">
        <f t="shared" si="44"/>
        <v>1035051357</v>
      </c>
      <c r="K205" s="18">
        <v>2.245</v>
      </c>
      <c r="L205" s="19">
        <v>91.92</v>
      </c>
      <c r="M205" s="20"/>
      <c r="N205" s="17"/>
      <c r="O205" s="21">
        <v>96824376</v>
      </c>
      <c r="P205" s="15">
        <f t="shared" si="37"/>
        <v>1131875733</v>
      </c>
      <c r="Q205" s="22">
        <v>4464167.54</v>
      </c>
      <c r="R205" s="23"/>
      <c r="S205" s="24">
        <v>-5642.06</v>
      </c>
      <c r="T205" s="25">
        <f t="shared" si="38"/>
        <v>4458525.48</v>
      </c>
      <c r="U205" s="4"/>
      <c r="V205" s="26">
        <f t="shared" si="39"/>
        <v>4458525.48</v>
      </c>
      <c r="W205" s="27"/>
      <c r="X205" s="27"/>
      <c r="Y205" s="28">
        <v>171883.53</v>
      </c>
      <c r="Z205" s="23">
        <v>11454860.83</v>
      </c>
      <c r="AA205" s="23">
        <v>0</v>
      </c>
      <c r="AB205" s="23">
        <v>0</v>
      </c>
      <c r="AC205" s="23">
        <v>7040242</v>
      </c>
      <c r="AD205" s="23">
        <v>103545</v>
      </c>
      <c r="AE205" s="29">
        <f t="shared" si="40"/>
        <v>23229056.84</v>
      </c>
      <c r="AF205" s="30">
        <v>19032000</v>
      </c>
      <c r="AG205" s="30">
        <v>45539200</v>
      </c>
      <c r="AH205" s="30">
        <v>12647500</v>
      </c>
      <c r="AI205" s="30">
        <v>25768000</v>
      </c>
      <c r="AJ205" s="30">
        <v>7589400</v>
      </c>
      <c r="AK205" s="30">
        <v>15676100</v>
      </c>
      <c r="AL205" s="31">
        <f t="shared" si="41"/>
        <v>126252200</v>
      </c>
      <c r="AM205" s="30">
        <v>399115</v>
      </c>
      <c r="AN205" s="30">
        <v>4369923</v>
      </c>
      <c r="AO205" s="30">
        <v>0</v>
      </c>
      <c r="AP205" s="15">
        <f t="shared" si="43"/>
        <v>4769038</v>
      </c>
      <c r="AQ205" s="30">
        <v>6750</v>
      </c>
      <c r="AR205" s="30">
        <v>46750</v>
      </c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>
        <f t="shared" si="42"/>
        <v>0</v>
      </c>
      <c r="BI205" s="4"/>
      <c r="BJ205" s="4"/>
      <c r="BK205" s="4"/>
      <c r="BL205" s="3"/>
    </row>
    <row r="206" spans="1:64" ht="17.25" customHeight="1">
      <c r="A206" s="6" t="s">
        <v>341</v>
      </c>
      <c r="B206" s="6" t="s">
        <v>918</v>
      </c>
      <c r="C206" s="6" t="s">
        <v>1236</v>
      </c>
      <c r="D206" s="14">
        <v>1198415200</v>
      </c>
      <c r="E206" s="14">
        <v>1085638000</v>
      </c>
      <c r="F206" s="15">
        <f t="shared" si="35"/>
        <v>2284053200</v>
      </c>
      <c r="G206" s="16"/>
      <c r="H206" s="16">
        <f t="shared" si="36"/>
        <v>2284053200</v>
      </c>
      <c r="I206" s="17">
        <v>1950500</v>
      </c>
      <c r="J206" s="15">
        <f t="shared" si="44"/>
        <v>2286003700</v>
      </c>
      <c r="K206" s="18">
        <v>1.845</v>
      </c>
      <c r="L206" s="19">
        <v>90.24</v>
      </c>
      <c r="M206" s="20"/>
      <c r="N206" s="17"/>
      <c r="O206" s="21">
        <v>257697429</v>
      </c>
      <c r="P206" s="15">
        <f t="shared" si="37"/>
        <v>2543701129</v>
      </c>
      <c r="Q206" s="22">
        <v>10032468.83</v>
      </c>
      <c r="R206" s="23"/>
      <c r="S206" s="24">
        <v>-15673.02</v>
      </c>
      <c r="T206" s="25">
        <f t="shared" si="38"/>
        <v>10016795.81</v>
      </c>
      <c r="U206" s="4"/>
      <c r="V206" s="26">
        <f t="shared" si="39"/>
        <v>10016795.81</v>
      </c>
      <c r="W206" s="27"/>
      <c r="X206" s="27"/>
      <c r="Y206" s="28">
        <v>386259.83</v>
      </c>
      <c r="Z206" s="23">
        <v>23472759</v>
      </c>
      <c r="AA206" s="23">
        <v>0</v>
      </c>
      <c r="AB206" s="23">
        <v>0</v>
      </c>
      <c r="AC206" s="23">
        <v>8281510.92</v>
      </c>
      <c r="AD206" s="23">
        <v>0</v>
      </c>
      <c r="AE206" s="29">
        <f t="shared" si="40"/>
        <v>42157325.56</v>
      </c>
      <c r="AF206" s="30">
        <v>40285800</v>
      </c>
      <c r="AG206" s="30">
        <v>0</v>
      </c>
      <c r="AH206" s="30">
        <v>71238000</v>
      </c>
      <c r="AI206" s="30">
        <v>44388691</v>
      </c>
      <c r="AJ206" s="30">
        <v>0</v>
      </c>
      <c r="AK206" s="30">
        <v>48443600</v>
      </c>
      <c r="AL206" s="31">
        <f t="shared" si="41"/>
        <v>204356091</v>
      </c>
      <c r="AM206" s="30">
        <v>869877.23</v>
      </c>
      <c r="AN206" s="30">
        <v>2473411.24</v>
      </c>
      <c r="AO206" s="30">
        <v>431526.57</v>
      </c>
      <c r="AP206" s="15">
        <f t="shared" si="43"/>
        <v>3774815.04</v>
      </c>
      <c r="AQ206" s="30">
        <v>16000</v>
      </c>
      <c r="AR206" s="30">
        <v>119500</v>
      </c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>
        <f t="shared" si="42"/>
        <v>0</v>
      </c>
      <c r="BI206" s="4"/>
      <c r="BJ206" s="4"/>
      <c r="BK206" s="4"/>
      <c r="BL206" s="3"/>
    </row>
    <row r="207" spans="1:64" ht="17.25" customHeight="1">
      <c r="A207" s="6" t="s">
        <v>342</v>
      </c>
      <c r="B207" s="6" t="s">
        <v>340</v>
      </c>
      <c r="C207" s="6" t="s">
        <v>1236</v>
      </c>
      <c r="D207" s="14">
        <v>1588307492</v>
      </c>
      <c r="E207" s="14">
        <v>1911471683</v>
      </c>
      <c r="F207" s="15">
        <f t="shared" si="35"/>
        <v>3499779175</v>
      </c>
      <c r="G207" s="16">
        <v>1495300</v>
      </c>
      <c r="H207" s="16">
        <f t="shared" si="36"/>
        <v>3498283875</v>
      </c>
      <c r="I207" s="17">
        <v>7824020</v>
      </c>
      <c r="J207" s="15">
        <f t="shared" si="44"/>
        <v>3506107895</v>
      </c>
      <c r="K207" s="18">
        <v>3.1759999999999997</v>
      </c>
      <c r="L207" s="19">
        <v>101.43</v>
      </c>
      <c r="M207" s="20"/>
      <c r="N207" s="17"/>
      <c r="O207" s="21">
        <v>-192884</v>
      </c>
      <c r="P207" s="15">
        <f t="shared" si="37"/>
        <v>3505915011</v>
      </c>
      <c r="Q207" s="22">
        <v>13827482.59</v>
      </c>
      <c r="R207" s="23"/>
      <c r="S207" s="24">
        <v>-175327.98</v>
      </c>
      <c r="T207" s="25">
        <f t="shared" si="38"/>
        <v>13652154.61</v>
      </c>
      <c r="U207" s="4"/>
      <c r="V207" s="26">
        <f t="shared" si="39"/>
        <v>13652154.61</v>
      </c>
      <c r="W207" s="27"/>
      <c r="X207" s="27"/>
      <c r="Y207" s="28">
        <v>526262.51</v>
      </c>
      <c r="Z207" s="23">
        <v>20328574</v>
      </c>
      <c r="AA207" s="23">
        <v>0</v>
      </c>
      <c r="AB207" s="23">
        <v>54275</v>
      </c>
      <c r="AC207" s="23">
        <v>76765323</v>
      </c>
      <c r="AD207" s="23">
        <v>0</v>
      </c>
      <c r="AE207" s="29">
        <f t="shared" si="40"/>
        <v>111326589.12</v>
      </c>
      <c r="AF207" s="30">
        <v>227761200</v>
      </c>
      <c r="AG207" s="30">
        <v>35688700</v>
      </c>
      <c r="AH207" s="30">
        <v>1036369200</v>
      </c>
      <c r="AI207" s="30">
        <v>206203700</v>
      </c>
      <c r="AJ207" s="30">
        <v>27752500</v>
      </c>
      <c r="AK207" s="30">
        <v>254071100</v>
      </c>
      <c r="AL207" s="31">
        <f t="shared" si="41"/>
        <v>1787846400</v>
      </c>
      <c r="AM207" s="30">
        <v>3846000</v>
      </c>
      <c r="AN207" s="30">
        <v>52465940</v>
      </c>
      <c r="AO207" s="30">
        <v>5000065</v>
      </c>
      <c r="AP207" s="15">
        <f t="shared" si="43"/>
        <v>61312005</v>
      </c>
      <c r="AQ207" s="30">
        <v>32250</v>
      </c>
      <c r="AR207" s="30">
        <v>122500</v>
      </c>
      <c r="AS207" s="30"/>
      <c r="AT207" s="30"/>
      <c r="AU207" s="30"/>
      <c r="AV207" s="30"/>
      <c r="AW207" s="30"/>
      <c r="AX207" s="30"/>
      <c r="AY207" s="30"/>
      <c r="AZ207" s="30"/>
      <c r="BA207" s="30"/>
      <c r="BB207" s="30">
        <v>675000</v>
      </c>
      <c r="BC207" s="30"/>
      <c r="BD207" s="30">
        <v>820300</v>
      </c>
      <c r="BE207" s="30"/>
      <c r="BF207" s="30"/>
      <c r="BG207" s="30"/>
      <c r="BH207" s="30">
        <f t="shared" si="42"/>
        <v>1495300</v>
      </c>
      <c r="BI207" s="4"/>
      <c r="BJ207" s="4"/>
      <c r="BK207" s="4"/>
      <c r="BL207" s="3"/>
    </row>
    <row r="208" spans="1:64" ht="17.25" customHeight="1">
      <c r="A208" s="6" t="s">
        <v>343</v>
      </c>
      <c r="B208" s="6" t="s">
        <v>919</v>
      </c>
      <c r="C208" s="6" t="s">
        <v>1236</v>
      </c>
      <c r="D208" s="14">
        <v>397664300</v>
      </c>
      <c r="E208" s="14">
        <v>369917500</v>
      </c>
      <c r="F208" s="15">
        <f t="shared" si="35"/>
        <v>767581800</v>
      </c>
      <c r="G208" s="16"/>
      <c r="H208" s="16">
        <f t="shared" si="36"/>
        <v>767581800</v>
      </c>
      <c r="I208" s="17">
        <v>336248</v>
      </c>
      <c r="J208" s="15">
        <f t="shared" si="44"/>
        <v>767918048</v>
      </c>
      <c r="K208" s="18">
        <v>1.7209999999999999</v>
      </c>
      <c r="L208" s="19">
        <v>92.62</v>
      </c>
      <c r="M208" s="20"/>
      <c r="N208" s="17"/>
      <c r="O208" s="21">
        <v>61558500</v>
      </c>
      <c r="P208" s="15">
        <f t="shared" si="37"/>
        <v>829476548</v>
      </c>
      <c r="Q208" s="22">
        <v>3271491.89</v>
      </c>
      <c r="R208" s="23"/>
      <c r="S208" s="24">
        <v>-28363.68</v>
      </c>
      <c r="T208" s="25">
        <f t="shared" si="38"/>
        <v>3243128.21</v>
      </c>
      <c r="U208" s="4"/>
      <c r="V208" s="26">
        <f t="shared" si="39"/>
        <v>3243128.21</v>
      </c>
      <c r="W208" s="27"/>
      <c r="X208" s="27"/>
      <c r="Y208" s="28">
        <v>124984.17</v>
      </c>
      <c r="Z208" s="23">
        <v>4032660</v>
      </c>
      <c r="AA208" s="23">
        <v>2814883.14</v>
      </c>
      <c r="AB208" s="23">
        <v>0</v>
      </c>
      <c r="AC208" s="23">
        <v>2999813.57</v>
      </c>
      <c r="AD208" s="23">
        <v>0</v>
      </c>
      <c r="AE208" s="29">
        <f t="shared" si="40"/>
        <v>13215469.09</v>
      </c>
      <c r="AF208" s="30">
        <v>6726400</v>
      </c>
      <c r="AG208" s="30">
        <v>2213000</v>
      </c>
      <c r="AH208" s="30">
        <v>91487300</v>
      </c>
      <c r="AI208" s="30">
        <v>8216700</v>
      </c>
      <c r="AJ208" s="30">
        <v>0</v>
      </c>
      <c r="AK208" s="30">
        <v>498700</v>
      </c>
      <c r="AL208" s="31">
        <f t="shared" si="41"/>
        <v>109142100</v>
      </c>
      <c r="AM208" s="30">
        <v>163343</v>
      </c>
      <c r="AN208" s="30">
        <v>1207794.85</v>
      </c>
      <c r="AO208" s="30">
        <v>97259.09</v>
      </c>
      <c r="AP208" s="15">
        <f t="shared" si="43"/>
        <v>1468396.9400000002</v>
      </c>
      <c r="AQ208" s="30">
        <v>500</v>
      </c>
      <c r="AR208" s="30">
        <v>14500</v>
      </c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>
        <f t="shared" si="42"/>
        <v>0</v>
      </c>
      <c r="BI208" s="4"/>
      <c r="BJ208" s="4"/>
      <c r="BK208" s="4"/>
      <c r="BL208" s="3"/>
    </row>
    <row r="209" spans="1:64" ht="17.25" customHeight="1">
      <c r="A209" s="6" t="s">
        <v>344</v>
      </c>
      <c r="B209" s="7" t="s">
        <v>907</v>
      </c>
      <c r="C209" s="6" t="s">
        <v>1236</v>
      </c>
      <c r="D209" s="14">
        <v>1221922000</v>
      </c>
      <c r="E209" s="14">
        <v>1877540200</v>
      </c>
      <c r="F209" s="15">
        <f t="shared" si="35"/>
        <v>3099462200</v>
      </c>
      <c r="G209" s="16"/>
      <c r="H209" s="16">
        <f t="shared" si="36"/>
        <v>3099462200</v>
      </c>
      <c r="I209" s="17">
        <v>10901748</v>
      </c>
      <c r="J209" s="15">
        <f t="shared" si="44"/>
        <v>3110363948</v>
      </c>
      <c r="K209" s="18">
        <v>1.5559999999999998</v>
      </c>
      <c r="L209" s="19">
        <v>100.64</v>
      </c>
      <c r="M209" s="20"/>
      <c r="N209" s="17"/>
      <c r="O209" s="21">
        <v>14644332</v>
      </c>
      <c r="P209" s="15">
        <f t="shared" si="37"/>
        <v>3125008280</v>
      </c>
      <c r="Q209" s="22">
        <v>12325169.73</v>
      </c>
      <c r="R209" s="23"/>
      <c r="S209" s="24">
        <v>-91654.51</v>
      </c>
      <c r="T209" s="25">
        <f t="shared" si="38"/>
        <v>12233515.22</v>
      </c>
      <c r="U209" s="4"/>
      <c r="V209" s="26">
        <f t="shared" si="39"/>
        <v>12233515.22</v>
      </c>
      <c r="W209" s="27"/>
      <c r="X209" s="27"/>
      <c r="Y209" s="28">
        <v>471945.94</v>
      </c>
      <c r="Z209" s="23">
        <v>9742145</v>
      </c>
      <c r="AA209" s="23">
        <v>13631985.36</v>
      </c>
      <c r="AB209" s="23">
        <v>0</v>
      </c>
      <c r="AC209" s="23">
        <v>11990633.92</v>
      </c>
      <c r="AD209" s="23">
        <v>311100</v>
      </c>
      <c r="AE209" s="29">
        <f t="shared" si="40"/>
        <v>48381325.44</v>
      </c>
      <c r="AF209" s="30">
        <v>28419600</v>
      </c>
      <c r="AG209" s="30">
        <v>3572300</v>
      </c>
      <c r="AH209" s="30">
        <v>36360600</v>
      </c>
      <c r="AI209" s="30">
        <v>10483800</v>
      </c>
      <c r="AJ209" s="30">
        <v>265500</v>
      </c>
      <c r="AK209" s="30">
        <v>115193800</v>
      </c>
      <c r="AL209" s="31">
        <f t="shared" si="41"/>
        <v>194295600</v>
      </c>
      <c r="AM209" s="30">
        <v>800000</v>
      </c>
      <c r="AN209" s="30">
        <v>4035845.97</v>
      </c>
      <c r="AO209" s="30">
        <v>437000</v>
      </c>
      <c r="AP209" s="15">
        <f t="shared" si="43"/>
        <v>5272845.970000001</v>
      </c>
      <c r="AQ209" s="30">
        <v>13750</v>
      </c>
      <c r="AR209" s="30">
        <v>79850</v>
      </c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>
        <f t="shared" si="42"/>
        <v>0</v>
      </c>
      <c r="BI209" s="4"/>
      <c r="BJ209" s="4"/>
      <c r="BK209" s="4"/>
      <c r="BL209" s="3"/>
    </row>
    <row r="210" spans="1:64" ht="17.25" customHeight="1">
      <c r="A210" s="6" t="s">
        <v>345</v>
      </c>
      <c r="B210" s="6" t="s">
        <v>920</v>
      </c>
      <c r="C210" s="6" t="s">
        <v>1236</v>
      </c>
      <c r="D210" s="14">
        <v>782641800</v>
      </c>
      <c r="E210" s="14">
        <v>640484800</v>
      </c>
      <c r="F210" s="15">
        <f t="shared" si="35"/>
        <v>1423126600</v>
      </c>
      <c r="G210" s="16"/>
      <c r="H210" s="16">
        <f t="shared" si="36"/>
        <v>1423126600</v>
      </c>
      <c r="I210" s="17">
        <v>501732</v>
      </c>
      <c r="J210" s="15">
        <f t="shared" si="44"/>
        <v>1423628332</v>
      </c>
      <c r="K210" s="18">
        <v>2.907</v>
      </c>
      <c r="L210" s="19">
        <v>91.61</v>
      </c>
      <c r="M210" s="20"/>
      <c r="N210" s="17"/>
      <c r="O210" s="21">
        <v>131995801</v>
      </c>
      <c r="P210" s="15">
        <f t="shared" si="37"/>
        <v>1555624133</v>
      </c>
      <c r="Q210" s="22">
        <v>6135449.82</v>
      </c>
      <c r="R210" s="23"/>
      <c r="S210" s="24">
        <v>-42558.77</v>
      </c>
      <c r="T210" s="25">
        <f t="shared" si="38"/>
        <v>6092891.050000001</v>
      </c>
      <c r="U210" s="4"/>
      <c r="V210" s="26">
        <f t="shared" si="39"/>
        <v>6092891.050000001</v>
      </c>
      <c r="W210" s="27"/>
      <c r="X210" s="27"/>
      <c r="Y210" s="28">
        <v>235009.16</v>
      </c>
      <c r="Z210" s="23">
        <v>25810652</v>
      </c>
      <c r="AA210" s="23">
        <v>0</v>
      </c>
      <c r="AB210" s="23">
        <v>0</v>
      </c>
      <c r="AC210" s="23">
        <v>9234338.43</v>
      </c>
      <c r="AD210" s="23">
        <v>0</v>
      </c>
      <c r="AE210" s="29">
        <f t="shared" si="40"/>
        <v>41372890.64</v>
      </c>
      <c r="AF210" s="30">
        <v>35706700</v>
      </c>
      <c r="AG210" s="30">
        <v>0</v>
      </c>
      <c r="AH210" s="30">
        <v>31690900</v>
      </c>
      <c r="AI210" s="30">
        <v>10782800</v>
      </c>
      <c r="AJ210" s="30">
        <v>8589400</v>
      </c>
      <c r="AK210" s="30">
        <v>3872400</v>
      </c>
      <c r="AL210" s="31">
        <f t="shared" si="41"/>
        <v>90642200</v>
      </c>
      <c r="AM210" s="30">
        <v>1191500</v>
      </c>
      <c r="AN210" s="30">
        <v>1237298.68</v>
      </c>
      <c r="AO210" s="30">
        <v>259768.9</v>
      </c>
      <c r="AP210" s="15">
        <f t="shared" si="43"/>
        <v>2688567.5799999996</v>
      </c>
      <c r="AQ210" s="30">
        <v>3000</v>
      </c>
      <c r="AR210" s="30">
        <v>40000</v>
      </c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>
        <f t="shared" si="42"/>
        <v>0</v>
      </c>
      <c r="BI210" s="4"/>
      <c r="BJ210" s="4"/>
      <c r="BK210" s="4"/>
      <c r="BL210" s="3"/>
    </row>
    <row r="211" spans="1:64" ht="17.25" customHeight="1">
      <c r="A211" s="6" t="s">
        <v>346</v>
      </c>
      <c r="B211" s="6" t="s">
        <v>921</v>
      </c>
      <c r="C211" s="6" t="s">
        <v>1236</v>
      </c>
      <c r="D211" s="14">
        <v>1588963400</v>
      </c>
      <c r="E211" s="14">
        <v>1533080500</v>
      </c>
      <c r="F211" s="15">
        <f t="shared" si="35"/>
        <v>3122043900</v>
      </c>
      <c r="G211" s="16"/>
      <c r="H211" s="16">
        <f t="shared" si="36"/>
        <v>3122043900</v>
      </c>
      <c r="I211" s="17">
        <v>10285151</v>
      </c>
      <c r="J211" s="15">
        <f t="shared" si="44"/>
        <v>3132329051</v>
      </c>
      <c r="K211" s="18">
        <v>3.284</v>
      </c>
      <c r="L211" s="19">
        <v>101.44</v>
      </c>
      <c r="M211" s="20"/>
      <c r="N211" s="17"/>
      <c r="O211" s="21">
        <v>-17208748</v>
      </c>
      <c r="P211" s="15">
        <f t="shared" si="37"/>
        <v>3115120303</v>
      </c>
      <c r="Q211" s="22">
        <v>12286171.12</v>
      </c>
      <c r="R211" s="23"/>
      <c r="S211" s="24">
        <v>-207605.46</v>
      </c>
      <c r="T211" s="25">
        <f t="shared" si="38"/>
        <v>12078565.659999998</v>
      </c>
      <c r="U211" s="4"/>
      <c r="V211" s="26">
        <f t="shared" si="39"/>
        <v>12078565.659999998</v>
      </c>
      <c r="W211" s="27"/>
      <c r="X211" s="27"/>
      <c r="Y211" s="28">
        <v>465613.23</v>
      </c>
      <c r="Z211" s="23">
        <v>17459529</v>
      </c>
      <c r="AA211" s="23">
        <v>0</v>
      </c>
      <c r="AB211" s="23">
        <v>1235023.76</v>
      </c>
      <c r="AC211" s="23">
        <v>71601444.72</v>
      </c>
      <c r="AD211" s="23">
        <v>0</v>
      </c>
      <c r="AE211" s="29">
        <f t="shared" si="40"/>
        <v>102840176.37</v>
      </c>
      <c r="AF211" s="30">
        <v>154908300</v>
      </c>
      <c r="AG211" s="30">
        <v>0</v>
      </c>
      <c r="AH211" s="30">
        <v>73721200</v>
      </c>
      <c r="AI211" s="30">
        <v>71454600</v>
      </c>
      <c r="AJ211" s="30">
        <v>10237500</v>
      </c>
      <c r="AK211" s="30">
        <v>53213100</v>
      </c>
      <c r="AL211" s="31">
        <f t="shared" si="41"/>
        <v>363534700</v>
      </c>
      <c r="AM211" s="30">
        <v>0</v>
      </c>
      <c r="AN211" s="30">
        <v>36935690.03</v>
      </c>
      <c r="AO211" s="30">
        <v>225396.65</v>
      </c>
      <c r="AP211" s="15">
        <f t="shared" si="43"/>
        <v>37161086.68</v>
      </c>
      <c r="AQ211" s="30">
        <v>53250</v>
      </c>
      <c r="AR211" s="30">
        <v>69500</v>
      </c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>
        <f t="shared" si="42"/>
        <v>0</v>
      </c>
      <c r="BI211" s="4"/>
      <c r="BJ211" s="4"/>
      <c r="BK211" s="4"/>
      <c r="BL211" s="3"/>
    </row>
    <row r="212" spans="1:64" ht="17.25" customHeight="1">
      <c r="A212" s="6" t="s">
        <v>347</v>
      </c>
      <c r="B212" s="6" t="s">
        <v>922</v>
      </c>
      <c r="C212" s="6" t="s">
        <v>1236</v>
      </c>
      <c r="D212" s="14">
        <v>3913870280</v>
      </c>
      <c r="E212" s="14">
        <v>3604140294</v>
      </c>
      <c r="F212" s="15">
        <f t="shared" si="35"/>
        <v>7518010574</v>
      </c>
      <c r="G212" s="16"/>
      <c r="H212" s="16">
        <f t="shared" si="36"/>
        <v>7518010574</v>
      </c>
      <c r="I212" s="17">
        <v>12139900</v>
      </c>
      <c r="J212" s="15">
        <f t="shared" si="44"/>
        <v>7530150474</v>
      </c>
      <c r="K212" s="18">
        <v>2.0589999999999997</v>
      </c>
      <c r="L212" s="19">
        <v>95.24</v>
      </c>
      <c r="M212" s="20"/>
      <c r="N212" s="17"/>
      <c r="O212" s="21">
        <v>397641136</v>
      </c>
      <c r="P212" s="15">
        <f t="shared" si="37"/>
        <v>7927791610</v>
      </c>
      <c r="Q212" s="22">
        <v>31267557.86</v>
      </c>
      <c r="R212" s="23"/>
      <c r="S212" s="24">
        <v>-234437.67</v>
      </c>
      <c r="T212" s="25">
        <f t="shared" si="38"/>
        <v>31033120.189999998</v>
      </c>
      <c r="U212" s="4"/>
      <c r="V212" s="26">
        <f t="shared" si="39"/>
        <v>31033120.189999998</v>
      </c>
      <c r="W212" s="27"/>
      <c r="X212" s="27"/>
      <c r="Y212" s="28">
        <v>1196447.91</v>
      </c>
      <c r="Z212" s="23">
        <v>93008740</v>
      </c>
      <c r="AA212" s="23">
        <v>0</v>
      </c>
      <c r="AB212" s="23">
        <v>0</v>
      </c>
      <c r="AC212" s="23">
        <v>29378859.63</v>
      </c>
      <c r="AD212" s="23">
        <v>376500</v>
      </c>
      <c r="AE212" s="29">
        <f t="shared" si="40"/>
        <v>154993667.73</v>
      </c>
      <c r="AF212" s="30">
        <v>207556900</v>
      </c>
      <c r="AG212" s="30">
        <v>113986200</v>
      </c>
      <c r="AH212" s="30">
        <v>179376400</v>
      </c>
      <c r="AI212" s="30">
        <v>149213100</v>
      </c>
      <c r="AJ212" s="30">
        <v>403500</v>
      </c>
      <c r="AK212" s="30">
        <v>514283600</v>
      </c>
      <c r="AL212" s="31">
        <f t="shared" si="41"/>
        <v>1164819700</v>
      </c>
      <c r="AM212" s="30">
        <v>1820000</v>
      </c>
      <c r="AN212" s="30">
        <v>9601933.71</v>
      </c>
      <c r="AO212" s="30">
        <v>1295000</v>
      </c>
      <c r="AP212" s="15">
        <f t="shared" si="43"/>
        <v>12716933.71</v>
      </c>
      <c r="AQ212" s="30">
        <v>33750</v>
      </c>
      <c r="AR212" s="30">
        <v>229750</v>
      </c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>
        <f t="shared" si="42"/>
        <v>0</v>
      </c>
      <c r="BI212" s="4"/>
      <c r="BJ212" s="4"/>
      <c r="BK212" s="4"/>
      <c r="BL212" s="3"/>
    </row>
    <row r="213" spans="1:64" ht="17.25" customHeight="1">
      <c r="A213" s="6" t="s">
        <v>349</v>
      </c>
      <c r="B213" s="6" t="s">
        <v>923</v>
      </c>
      <c r="C213" s="6" t="s">
        <v>1236</v>
      </c>
      <c r="D213" s="14">
        <v>958260400</v>
      </c>
      <c r="E213" s="14">
        <v>1088847600</v>
      </c>
      <c r="F213" s="15">
        <f t="shared" si="35"/>
        <v>2047108000</v>
      </c>
      <c r="G213" s="16"/>
      <c r="H213" s="16">
        <f t="shared" si="36"/>
        <v>2047108000</v>
      </c>
      <c r="I213" s="17">
        <v>1240664</v>
      </c>
      <c r="J213" s="15">
        <f t="shared" si="44"/>
        <v>2048348664</v>
      </c>
      <c r="K213" s="18">
        <v>4.877000000000001</v>
      </c>
      <c r="L213" s="19">
        <v>52.27</v>
      </c>
      <c r="M213" s="20"/>
      <c r="N213" s="17"/>
      <c r="O213" s="21">
        <v>1881372355</v>
      </c>
      <c r="P213" s="15">
        <f t="shared" si="37"/>
        <v>3929721019</v>
      </c>
      <c r="Q213" s="22">
        <v>15498992.08</v>
      </c>
      <c r="R213" s="23"/>
      <c r="S213" s="24">
        <v>-53298.25</v>
      </c>
      <c r="T213" s="25">
        <f t="shared" si="38"/>
        <v>15445693.83</v>
      </c>
      <c r="U213" s="4"/>
      <c r="V213" s="26">
        <f t="shared" si="39"/>
        <v>15445693.83</v>
      </c>
      <c r="W213" s="27"/>
      <c r="X213" s="27"/>
      <c r="Y213" s="28">
        <v>595411.92</v>
      </c>
      <c r="Z213" s="23">
        <v>0</v>
      </c>
      <c r="AA213" s="23">
        <v>57447191.67</v>
      </c>
      <c r="AB213" s="23">
        <v>0</v>
      </c>
      <c r="AC213" s="23">
        <v>26097362</v>
      </c>
      <c r="AD213" s="23">
        <v>307500</v>
      </c>
      <c r="AE213" s="29">
        <f t="shared" si="40"/>
        <v>99893159.42</v>
      </c>
      <c r="AF213" s="30">
        <v>75548200</v>
      </c>
      <c r="AG213" s="30">
        <v>0</v>
      </c>
      <c r="AH213" s="30">
        <v>84001400</v>
      </c>
      <c r="AI213" s="30">
        <v>27679700</v>
      </c>
      <c r="AJ213" s="30">
        <v>0</v>
      </c>
      <c r="AK213" s="30">
        <v>41416500</v>
      </c>
      <c r="AL213" s="31">
        <f t="shared" si="41"/>
        <v>228645800</v>
      </c>
      <c r="AM213" s="30">
        <v>2430857</v>
      </c>
      <c r="AN213" s="30">
        <v>7306153.68</v>
      </c>
      <c r="AO213" s="30">
        <v>1356295</v>
      </c>
      <c r="AP213" s="15">
        <f t="shared" si="43"/>
        <v>11093305.68</v>
      </c>
      <c r="AQ213" s="30">
        <v>15000</v>
      </c>
      <c r="AR213" s="30">
        <v>101350</v>
      </c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>
        <f t="shared" si="42"/>
        <v>0</v>
      </c>
      <c r="BI213" s="4"/>
      <c r="BJ213" s="4"/>
      <c r="BK213" s="4"/>
      <c r="BL213" s="3"/>
    </row>
    <row r="214" spans="1:64" ht="17.25" customHeight="1">
      <c r="A214" s="6" t="s">
        <v>350</v>
      </c>
      <c r="B214" s="6" t="s">
        <v>924</v>
      </c>
      <c r="C214" s="6" t="s">
        <v>1236</v>
      </c>
      <c r="D214" s="14">
        <v>3140917000</v>
      </c>
      <c r="E214" s="14">
        <v>5069088000</v>
      </c>
      <c r="F214" s="15">
        <f t="shared" si="35"/>
        <v>8210005000</v>
      </c>
      <c r="G214" s="16"/>
      <c r="H214" s="16">
        <f t="shared" si="36"/>
        <v>8210005000</v>
      </c>
      <c r="I214" s="17">
        <v>8868128</v>
      </c>
      <c r="J214" s="15">
        <f t="shared" si="44"/>
        <v>8218873128</v>
      </c>
      <c r="K214" s="18">
        <v>1.7939999999999998</v>
      </c>
      <c r="L214" s="19">
        <v>91.76</v>
      </c>
      <c r="M214" s="20"/>
      <c r="N214" s="17"/>
      <c r="O214" s="21">
        <v>764795476</v>
      </c>
      <c r="P214" s="15">
        <f t="shared" si="37"/>
        <v>8983668604</v>
      </c>
      <c r="Q214" s="22">
        <v>35431983.04</v>
      </c>
      <c r="R214" s="23"/>
      <c r="S214" s="24">
        <v>-497653.29</v>
      </c>
      <c r="T214" s="25">
        <f t="shared" si="38"/>
        <v>34934329.75</v>
      </c>
      <c r="U214" s="4"/>
      <c r="V214" s="26">
        <f t="shared" si="39"/>
        <v>34934329.75</v>
      </c>
      <c r="W214" s="27"/>
      <c r="X214" s="27"/>
      <c r="Y214" s="28">
        <v>1347909.2</v>
      </c>
      <c r="Z214" s="23">
        <v>74179859</v>
      </c>
      <c r="AA214" s="23">
        <v>0</v>
      </c>
      <c r="AB214" s="23">
        <v>0</v>
      </c>
      <c r="AC214" s="23">
        <v>36915942.51</v>
      </c>
      <c r="AD214" s="23">
        <v>0</v>
      </c>
      <c r="AE214" s="29">
        <f t="shared" si="40"/>
        <v>147378040.46</v>
      </c>
      <c r="AF214" s="30">
        <v>88942800</v>
      </c>
      <c r="AG214" s="30">
        <v>13997500</v>
      </c>
      <c r="AH214" s="30">
        <v>117214400</v>
      </c>
      <c r="AI214" s="30">
        <v>65725200</v>
      </c>
      <c r="AJ214" s="30">
        <v>3590800</v>
      </c>
      <c r="AK214" s="30">
        <v>207297200</v>
      </c>
      <c r="AL214" s="31">
        <f t="shared" si="41"/>
        <v>496767900</v>
      </c>
      <c r="AM214" s="30">
        <v>4580158</v>
      </c>
      <c r="AN214" s="30">
        <v>6728719.94</v>
      </c>
      <c r="AO214" s="30">
        <v>600000</v>
      </c>
      <c r="AP214" s="15">
        <f t="shared" si="43"/>
        <v>11908877.940000001</v>
      </c>
      <c r="AQ214" s="30">
        <v>5000</v>
      </c>
      <c r="AR214" s="30">
        <v>84000</v>
      </c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>
        <f t="shared" si="42"/>
        <v>0</v>
      </c>
      <c r="BI214" s="4"/>
      <c r="BJ214" s="4"/>
      <c r="BK214" s="4"/>
      <c r="BL214" s="3"/>
    </row>
    <row r="215" spans="1:64" ht="17.25" customHeight="1">
      <c r="A215" s="6" t="s">
        <v>351</v>
      </c>
      <c r="B215" s="6" t="s">
        <v>925</v>
      </c>
      <c r="C215" s="6" t="s">
        <v>1236</v>
      </c>
      <c r="D215" s="14">
        <v>3892719831</v>
      </c>
      <c r="E215" s="14">
        <v>3418033169</v>
      </c>
      <c r="F215" s="15">
        <f t="shared" si="35"/>
        <v>7310753000</v>
      </c>
      <c r="G215" s="16"/>
      <c r="H215" s="16">
        <f t="shared" si="36"/>
        <v>7310753000</v>
      </c>
      <c r="I215" s="17">
        <v>12443626</v>
      </c>
      <c r="J215" s="15">
        <f t="shared" si="44"/>
        <v>7323196626</v>
      </c>
      <c r="K215" s="18">
        <v>2.5189999999999997</v>
      </c>
      <c r="L215" s="19">
        <v>99.3</v>
      </c>
      <c r="M215" s="20"/>
      <c r="N215" s="17"/>
      <c r="O215" s="21">
        <v>68167059</v>
      </c>
      <c r="P215" s="15">
        <f t="shared" si="37"/>
        <v>7391363685</v>
      </c>
      <c r="Q215" s="22">
        <v>29151862.6</v>
      </c>
      <c r="R215" s="23"/>
      <c r="S215" s="24">
        <v>-253172.23</v>
      </c>
      <c r="T215" s="25">
        <f t="shared" si="38"/>
        <v>28898690.37</v>
      </c>
      <c r="U215" s="4"/>
      <c r="V215" s="26">
        <f t="shared" si="39"/>
        <v>28898690.37</v>
      </c>
      <c r="W215" s="27"/>
      <c r="X215" s="27"/>
      <c r="Y215" s="28">
        <v>1114223.19</v>
      </c>
      <c r="Z215" s="23">
        <v>101103844</v>
      </c>
      <c r="AA215" s="23">
        <v>0</v>
      </c>
      <c r="AB215" s="23">
        <v>4405211</v>
      </c>
      <c r="AC215" s="23">
        <v>48924389.87</v>
      </c>
      <c r="AD215" s="23">
        <v>0</v>
      </c>
      <c r="AE215" s="29">
        <f t="shared" si="40"/>
        <v>184446358.43</v>
      </c>
      <c r="AF215" s="30">
        <v>105293500</v>
      </c>
      <c r="AG215" s="30">
        <v>74592500</v>
      </c>
      <c r="AH215" s="30">
        <v>121446700</v>
      </c>
      <c r="AI215" s="30">
        <v>213875700</v>
      </c>
      <c r="AJ215" s="30">
        <v>15911500</v>
      </c>
      <c r="AK215" s="30">
        <v>154904050</v>
      </c>
      <c r="AL215" s="31">
        <f t="shared" si="41"/>
        <v>686023950</v>
      </c>
      <c r="AM215" s="30">
        <v>1500000</v>
      </c>
      <c r="AN215" s="30">
        <v>12748377.18</v>
      </c>
      <c r="AO215" s="30">
        <v>3000000</v>
      </c>
      <c r="AP215" s="15">
        <f t="shared" si="43"/>
        <v>17248377.18</v>
      </c>
      <c r="AQ215" s="30">
        <v>20750</v>
      </c>
      <c r="AR215" s="30">
        <v>125500</v>
      </c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>
        <f t="shared" si="42"/>
        <v>0</v>
      </c>
      <c r="BI215" s="4"/>
      <c r="BJ215" s="4"/>
      <c r="BK215" s="4"/>
      <c r="BL215" s="3"/>
    </row>
    <row r="216" spans="1:64" ht="17.25" customHeight="1">
      <c r="A216" s="6" t="s">
        <v>352</v>
      </c>
      <c r="B216" s="6" t="s">
        <v>348</v>
      </c>
      <c r="C216" s="6" t="s">
        <v>1236</v>
      </c>
      <c r="D216" s="14">
        <v>4483619700</v>
      </c>
      <c r="E216" s="14">
        <v>6537004400</v>
      </c>
      <c r="F216" s="15">
        <f t="shared" si="35"/>
        <v>11020624100</v>
      </c>
      <c r="G216" s="16">
        <v>320233800</v>
      </c>
      <c r="H216" s="16">
        <f t="shared" si="36"/>
        <v>10700390300</v>
      </c>
      <c r="I216" s="17">
        <v>63320000</v>
      </c>
      <c r="J216" s="15">
        <f t="shared" si="44"/>
        <v>10763710300</v>
      </c>
      <c r="K216" s="18">
        <v>3.1799999999999997</v>
      </c>
      <c r="L216" s="19">
        <v>59.66</v>
      </c>
      <c r="M216" s="20"/>
      <c r="N216" s="17"/>
      <c r="O216" s="21">
        <v>8402672851</v>
      </c>
      <c r="P216" s="15">
        <f t="shared" si="37"/>
        <v>19166383151</v>
      </c>
      <c r="Q216" s="22">
        <v>75593055.88</v>
      </c>
      <c r="R216" s="23"/>
      <c r="S216" s="24">
        <v>-3553361.55</v>
      </c>
      <c r="T216" s="25">
        <f t="shared" si="38"/>
        <v>72039694.33</v>
      </c>
      <c r="U216" s="4"/>
      <c r="V216" s="26">
        <f t="shared" si="39"/>
        <v>72039694.33</v>
      </c>
      <c r="W216" s="27"/>
      <c r="X216" s="27"/>
      <c r="Y216" s="28">
        <v>2820226.87</v>
      </c>
      <c r="Z216" s="23">
        <v>100945037.5</v>
      </c>
      <c r="AA216" s="23">
        <v>0</v>
      </c>
      <c r="AB216" s="23">
        <v>6380853</v>
      </c>
      <c r="AC216" s="23">
        <v>160061175.75</v>
      </c>
      <c r="AD216" s="23">
        <v>0</v>
      </c>
      <c r="AE216" s="29">
        <f t="shared" si="40"/>
        <v>342246987.45</v>
      </c>
      <c r="AF216" s="30">
        <v>699564600</v>
      </c>
      <c r="AG216" s="30">
        <v>588440900</v>
      </c>
      <c r="AH216" s="30">
        <v>4543917299</v>
      </c>
      <c r="AI216" s="30">
        <v>670974700</v>
      </c>
      <c r="AJ216" s="30">
        <v>134598600</v>
      </c>
      <c r="AK216" s="30">
        <v>1146273700</v>
      </c>
      <c r="AL216" s="31">
        <f t="shared" si="41"/>
        <v>7783769799</v>
      </c>
      <c r="AM216" s="30">
        <v>10130901</v>
      </c>
      <c r="AN216" s="30">
        <v>514762686.91</v>
      </c>
      <c r="AO216" s="30">
        <v>24181116</v>
      </c>
      <c r="AP216" s="15">
        <f t="shared" si="43"/>
        <v>549074703.9100001</v>
      </c>
      <c r="AQ216" s="30">
        <v>136000</v>
      </c>
      <c r="AR216" s="30">
        <v>246750</v>
      </c>
      <c r="AS216" s="30">
        <v>458000</v>
      </c>
      <c r="AT216" s="30">
        <v>469400</v>
      </c>
      <c r="AU216" s="30"/>
      <c r="AV216" s="30"/>
      <c r="AW216" s="30">
        <v>317886900</v>
      </c>
      <c r="AX216" s="30"/>
      <c r="AY216" s="30"/>
      <c r="AZ216" s="30">
        <v>721600</v>
      </c>
      <c r="BA216" s="30"/>
      <c r="BB216" s="30">
        <v>150000</v>
      </c>
      <c r="BC216" s="30"/>
      <c r="BD216" s="30"/>
      <c r="BE216" s="30"/>
      <c r="BF216" s="30"/>
      <c r="BG216" s="30">
        <v>547900</v>
      </c>
      <c r="BH216" s="30">
        <f t="shared" si="42"/>
        <v>320233800</v>
      </c>
      <c r="BI216" s="4"/>
      <c r="BJ216" s="30">
        <v>1272494</v>
      </c>
      <c r="BK216" s="4"/>
      <c r="BL216" s="3"/>
    </row>
    <row r="217" spans="1:64" ht="17.25" customHeight="1">
      <c r="A217" s="6" t="s">
        <v>353</v>
      </c>
      <c r="B217" s="6" t="s">
        <v>926</v>
      </c>
      <c r="C217" s="6" t="s">
        <v>1236</v>
      </c>
      <c r="D217" s="14">
        <v>793632000</v>
      </c>
      <c r="E217" s="14">
        <v>845196900</v>
      </c>
      <c r="F217" s="15">
        <f t="shared" si="35"/>
        <v>1638828900</v>
      </c>
      <c r="G217" s="16"/>
      <c r="H217" s="16">
        <f t="shared" si="36"/>
        <v>1638828900</v>
      </c>
      <c r="I217" s="17">
        <v>761600</v>
      </c>
      <c r="J217" s="15">
        <f t="shared" si="44"/>
        <v>1639590500</v>
      </c>
      <c r="K217" s="18">
        <v>1.9249999999999998</v>
      </c>
      <c r="L217" s="19">
        <v>89.41</v>
      </c>
      <c r="M217" s="20"/>
      <c r="N217" s="17"/>
      <c r="O217" s="21">
        <v>195685274</v>
      </c>
      <c r="P217" s="15">
        <f t="shared" si="37"/>
        <v>1835275774</v>
      </c>
      <c r="Q217" s="22">
        <v>7238408.16</v>
      </c>
      <c r="R217" s="23"/>
      <c r="S217" s="24">
        <v>-30462.76</v>
      </c>
      <c r="T217" s="25">
        <f t="shared" si="38"/>
        <v>7207945.4</v>
      </c>
      <c r="U217" s="4"/>
      <c r="V217" s="26">
        <f t="shared" si="39"/>
        <v>7207945.4</v>
      </c>
      <c r="W217" s="27"/>
      <c r="X217" s="27"/>
      <c r="Y217" s="28">
        <v>277845.44</v>
      </c>
      <c r="Z217" s="23">
        <v>0</v>
      </c>
      <c r="AA217" s="23">
        <v>7315914.94</v>
      </c>
      <c r="AB217" s="23">
        <v>11135058</v>
      </c>
      <c r="AC217" s="23">
        <v>5625016.26</v>
      </c>
      <c r="AD217" s="23">
        <v>0</v>
      </c>
      <c r="AE217" s="29">
        <f t="shared" si="40"/>
        <v>31561780.04</v>
      </c>
      <c r="AF217" s="30">
        <v>132756300</v>
      </c>
      <c r="AG217" s="30">
        <v>0</v>
      </c>
      <c r="AH217" s="30">
        <v>20396600</v>
      </c>
      <c r="AI217" s="30">
        <v>17807600</v>
      </c>
      <c r="AJ217" s="30">
        <v>0</v>
      </c>
      <c r="AK217" s="30">
        <v>4463600</v>
      </c>
      <c r="AL217" s="31">
        <f t="shared" si="41"/>
        <v>175424100</v>
      </c>
      <c r="AM217" s="30">
        <v>480000</v>
      </c>
      <c r="AN217" s="30">
        <v>1958340.37</v>
      </c>
      <c r="AO217" s="30">
        <v>269700</v>
      </c>
      <c r="AP217" s="15">
        <f t="shared" si="43"/>
        <v>2708040.37</v>
      </c>
      <c r="AQ217" s="30">
        <v>2000</v>
      </c>
      <c r="AR217" s="30">
        <v>40250</v>
      </c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>
        <f t="shared" si="42"/>
        <v>0</v>
      </c>
      <c r="BI217" s="4"/>
      <c r="BJ217" s="4"/>
      <c r="BK217" s="4"/>
      <c r="BL217" s="3"/>
    </row>
    <row r="218" spans="1:64" ht="17.25" customHeight="1">
      <c r="A218" s="6" t="s">
        <v>354</v>
      </c>
      <c r="B218" s="6" t="s">
        <v>927</v>
      </c>
      <c r="C218" s="6" t="s">
        <v>1236</v>
      </c>
      <c r="D218" s="14">
        <v>1718145900</v>
      </c>
      <c r="E218" s="14">
        <v>2013461600</v>
      </c>
      <c r="F218" s="15">
        <f t="shared" si="35"/>
        <v>3731607500</v>
      </c>
      <c r="G218" s="16"/>
      <c r="H218" s="16">
        <f t="shared" si="36"/>
        <v>3731607500</v>
      </c>
      <c r="I218" s="17">
        <v>6781700</v>
      </c>
      <c r="J218" s="15">
        <f t="shared" si="44"/>
        <v>3738389200</v>
      </c>
      <c r="K218" s="18">
        <v>2.7769999999999997</v>
      </c>
      <c r="L218" s="19">
        <v>86.47</v>
      </c>
      <c r="M218" s="20"/>
      <c r="N218" s="17"/>
      <c r="O218" s="21">
        <v>610081526</v>
      </c>
      <c r="P218" s="15">
        <f t="shared" si="37"/>
        <v>4348470726</v>
      </c>
      <c r="Q218" s="22">
        <v>17150559.29</v>
      </c>
      <c r="R218" s="23"/>
      <c r="S218" s="24">
        <v>-22348.77</v>
      </c>
      <c r="T218" s="25">
        <f t="shared" si="38"/>
        <v>17128210.52</v>
      </c>
      <c r="U218" s="4"/>
      <c r="V218" s="26">
        <f t="shared" si="39"/>
        <v>17128210.52</v>
      </c>
      <c r="W218" s="27"/>
      <c r="X218" s="27"/>
      <c r="Y218" s="28">
        <v>660431.61</v>
      </c>
      <c r="Z218" s="23">
        <v>49130849.5</v>
      </c>
      <c r="AA218" s="23">
        <v>0</v>
      </c>
      <c r="AB218" s="23">
        <v>0</v>
      </c>
      <c r="AC218" s="23">
        <v>36868382.79</v>
      </c>
      <c r="AD218" s="23">
        <v>0</v>
      </c>
      <c r="AE218" s="29">
        <f t="shared" si="40"/>
        <v>103787874.41999999</v>
      </c>
      <c r="AF218" s="30">
        <v>67203252</v>
      </c>
      <c r="AG218" s="30">
        <v>10087126</v>
      </c>
      <c r="AH218" s="30">
        <v>45775168</v>
      </c>
      <c r="AI218" s="30">
        <v>39764465</v>
      </c>
      <c r="AJ218" s="30">
        <v>2396700</v>
      </c>
      <c r="AK218" s="30">
        <v>35038635</v>
      </c>
      <c r="AL218" s="31">
        <f t="shared" si="41"/>
        <v>200265346</v>
      </c>
      <c r="AM218" s="30">
        <v>3800000</v>
      </c>
      <c r="AN218" s="30">
        <v>5476667.91</v>
      </c>
      <c r="AO218" s="30">
        <v>900000</v>
      </c>
      <c r="AP218" s="15">
        <f t="shared" si="43"/>
        <v>10176667.91</v>
      </c>
      <c r="AQ218" s="30">
        <v>67750</v>
      </c>
      <c r="AR218" s="30">
        <v>230500</v>
      </c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>
        <f t="shared" si="42"/>
        <v>0</v>
      </c>
      <c r="BI218" s="4"/>
      <c r="BJ218" s="4"/>
      <c r="BK218" s="4"/>
      <c r="BL218" s="3"/>
    </row>
    <row r="219" spans="1:64" ht="17.25" customHeight="1">
      <c r="A219" s="6" t="s">
        <v>355</v>
      </c>
      <c r="B219" s="6" t="s">
        <v>928</v>
      </c>
      <c r="C219" s="6" t="s">
        <v>1236</v>
      </c>
      <c r="D219" s="14">
        <v>578022400</v>
      </c>
      <c r="E219" s="14">
        <v>1013158900</v>
      </c>
      <c r="F219" s="15">
        <f t="shared" si="35"/>
        <v>1591181300</v>
      </c>
      <c r="G219" s="16">
        <v>1229200</v>
      </c>
      <c r="H219" s="16">
        <f t="shared" si="36"/>
        <v>1589952100</v>
      </c>
      <c r="I219" s="17">
        <v>1527292</v>
      </c>
      <c r="J219" s="15">
        <f t="shared" si="44"/>
        <v>1591479392</v>
      </c>
      <c r="K219" s="18">
        <v>3.0789999999999997</v>
      </c>
      <c r="L219" s="19">
        <v>89.8</v>
      </c>
      <c r="M219" s="20"/>
      <c r="N219" s="17"/>
      <c r="O219" s="21">
        <v>208752106</v>
      </c>
      <c r="P219" s="15">
        <f t="shared" si="37"/>
        <v>1800231498</v>
      </c>
      <c r="Q219" s="22">
        <v>7100192</v>
      </c>
      <c r="R219" s="23"/>
      <c r="S219" s="24">
        <v>-84347.69</v>
      </c>
      <c r="T219" s="25">
        <f t="shared" si="38"/>
        <v>7015844.31</v>
      </c>
      <c r="U219" s="4"/>
      <c r="V219" s="26">
        <f t="shared" si="39"/>
        <v>7015844.31</v>
      </c>
      <c r="W219" s="27"/>
      <c r="X219" s="27"/>
      <c r="Y219" s="28">
        <v>270566.92</v>
      </c>
      <c r="Z219" s="23">
        <v>10046634</v>
      </c>
      <c r="AA219" s="23">
        <v>0</v>
      </c>
      <c r="AB219" s="23">
        <v>853798.14</v>
      </c>
      <c r="AC219" s="23">
        <v>30799778.64</v>
      </c>
      <c r="AD219" s="23">
        <v>0</v>
      </c>
      <c r="AE219" s="29">
        <f t="shared" si="40"/>
        <v>48986622.010000005</v>
      </c>
      <c r="AF219" s="30">
        <v>55954900</v>
      </c>
      <c r="AG219" s="30">
        <v>10788100</v>
      </c>
      <c r="AH219" s="30">
        <v>74200900</v>
      </c>
      <c r="AI219" s="30">
        <v>72564500</v>
      </c>
      <c r="AJ219" s="30">
        <v>17095700</v>
      </c>
      <c r="AK219" s="30">
        <v>80626750</v>
      </c>
      <c r="AL219" s="31">
        <f t="shared" si="41"/>
        <v>311230850</v>
      </c>
      <c r="AM219" s="30">
        <v>2144139.31</v>
      </c>
      <c r="AN219" s="30">
        <v>19323931.93</v>
      </c>
      <c r="AO219" s="30">
        <v>3007523</v>
      </c>
      <c r="AP219" s="15">
        <f t="shared" si="43"/>
        <v>24475594.24</v>
      </c>
      <c r="AQ219" s="30">
        <v>47000</v>
      </c>
      <c r="AR219" s="30">
        <v>43000</v>
      </c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>
        <v>432600</v>
      </c>
      <c r="BD219" s="30">
        <v>796600</v>
      </c>
      <c r="BE219" s="30"/>
      <c r="BF219" s="30"/>
      <c r="BG219" s="30"/>
      <c r="BH219" s="30">
        <f t="shared" si="42"/>
        <v>1229200</v>
      </c>
      <c r="BI219" s="4"/>
      <c r="BJ219" s="4"/>
      <c r="BK219" s="4"/>
      <c r="BL219" s="3"/>
    </row>
    <row r="220" spans="1:64" ht="17.25" customHeight="1">
      <c r="A220" s="6" t="s">
        <v>356</v>
      </c>
      <c r="B220" s="6" t="s">
        <v>929</v>
      </c>
      <c r="C220" s="6" t="s">
        <v>1236</v>
      </c>
      <c r="D220" s="14">
        <v>805970900</v>
      </c>
      <c r="E220" s="14">
        <v>1009582346</v>
      </c>
      <c r="F220" s="15">
        <f t="shared" si="35"/>
        <v>1815553246</v>
      </c>
      <c r="G220" s="16"/>
      <c r="H220" s="16">
        <f t="shared" si="36"/>
        <v>1815553246</v>
      </c>
      <c r="I220" s="17">
        <v>1913146</v>
      </c>
      <c r="J220" s="15">
        <f t="shared" si="44"/>
        <v>1817466392</v>
      </c>
      <c r="K220" s="18">
        <v>1.833</v>
      </c>
      <c r="L220" s="19">
        <v>92.25</v>
      </c>
      <c r="M220" s="20"/>
      <c r="N220" s="17"/>
      <c r="O220" s="21">
        <v>163258968</v>
      </c>
      <c r="P220" s="15">
        <f t="shared" si="37"/>
        <v>1980725360</v>
      </c>
      <c r="Q220" s="22">
        <v>7812067.7</v>
      </c>
      <c r="R220" s="23"/>
      <c r="S220" s="24">
        <v>-196765.28</v>
      </c>
      <c r="T220" s="25">
        <f t="shared" si="38"/>
        <v>7615302.42</v>
      </c>
      <c r="U220" s="4"/>
      <c r="V220" s="26">
        <f t="shared" si="39"/>
        <v>7615302.42</v>
      </c>
      <c r="W220" s="27"/>
      <c r="X220" s="27"/>
      <c r="Y220" s="28">
        <v>295829.2</v>
      </c>
      <c r="Z220" s="23">
        <v>0</v>
      </c>
      <c r="AA220" s="23">
        <v>7848303.61</v>
      </c>
      <c r="AB220" s="23">
        <v>7393906</v>
      </c>
      <c r="AC220" s="23">
        <v>9417215.28</v>
      </c>
      <c r="AD220" s="23">
        <v>726986.56</v>
      </c>
      <c r="AE220" s="29">
        <f t="shared" si="40"/>
        <v>33297543.069999997</v>
      </c>
      <c r="AF220" s="30">
        <v>9421800</v>
      </c>
      <c r="AG220" s="30">
        <v>0</v>
      </c>
      <c r="AH220" s="30">
        <v>19385800</v>
      </c>
      <c r="AI220" s="30">
        <v>9010100</v>
      </c>
      <c r="AJ220" s="30">
        <v>100800</v>
      </c>
      <c r="AK220" s="30">
        <v>13185280</v>
      </c>
      <c r="AL220" s="31">
        <f t="shared" si="41"/>
        <v>51103780</v>
      </c>
      <c r="AM220" s="30">
        <v>614000</v>
      </c>
      <c r="AN220" s="30">
        <v>2521062.2</v>
      </c>
      <c r="AO220" s="30">
        <v>259000</v>
      </c>
      <c r="AP220" s="15">
        <f t="shared" si="43"/>
        <v>3394062.2</v>
      </c>
      <c r="AQ220" s="30">
        <v>9750</v>
      </c>
      <c r="AR220" s="30">
        <v>56500</v>
      </c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>
        <f t="shared" si="42"/>
        <v>0</v>
      </c>
      <c r="BI220" s="4"/>
      <c r="BJ220" s="4"/>
      <c r="BK220" s="4"/>
      <c r="BL220" s="3"/>
    </row>
    <row r="221" spans="1:64" ht="17.25" customHeight="1">
      <c r="A221" s="6" t="s">
        <v>357</v>
      </c>
      <c r="B221" s="6" t="s">
        <v>930</v>
      </c>
      <c r="C221" s="6" t="s">
        <v>1236</v>
      </c>
      <c r="D221" s="14">
        <v>1329189990</v>
      </c>
      <c r="E221" s="14">
        <v>1502278450</v>
      </c>
      <c r="F221" s="15">
        <f t="shared" si="35"/>
        <v>2831468440</v>
      </c>
      <c r="G221" s="16">
        <v>565800</v>
      </c>
      <c r="H221" s="16">
        <f t="shared" si="36"/>
        <v>2830902640</v>
      </c>
      <c r="I221" s="17">
        <v>5842687</v>
      </c>
      <c r="J221" s="15">
        <f t="shared" si="44"/>
        <v>2836745327</v>
      </c>
      <c r="K221" s="18">
        <v>2.629</v>
      </c>
      <c r="L221" s="19">
        <v>100.7</v>
      </c>
      <c r="M221" s="20"/>
      <c r="N221" s="17"/>
      <c r="O221" s="21">
        <v>-13253148</v>
      </c>
      <c r="P221" s="15">
        <f t="shared" si="37"/>
        <v>2823492179</v>
      </c>
      <c r="Q221" s="22">
        <v>11135977.01</v>
      </c>
      <c r="R221" s="23"/>
      <c r="S221" s="24">
        <v>-97556.07</v>
      </c>
      <c r="T221" s="25">
        <f t="shared" si="38"/>
        <v>11038420.94</v>
      </c>
      <c r="U221" s="4"/>
      <c r="V221" s="26">
        <f t="shared" si="39"/>
        <v>11038420.94</v>
      </c>
      <c r="W221" s="27"/>
      <c r="X221" s="27"/>
      <c r="Y221" s="28">
        <v>425564.06</v>
      </c>
      <c r="Z221" s="23">
        <v>0</v>
      </c>
      <c r="AA221" s="23">
        <v>42150324.82</v>
      </c>
      <c r="AB221" s="23">
        <v>0</v>
      </c>
      <c r="AC221" s="23">
        <v>20658102.07</v>
      </c>
      <c r="AD221" s="23">
        <v>283674.53</v>
      </c>
      <c r="AE221" s="29">
        <f t="shared" si="40"/>
        <v>74556086.42</v>
      </c>
      <c r="AF221" s="30">
        <v>48266700</v>
      </c>
      <c r="AG221" s="30">
        <v>357945200</v>
      </c>
      <c r="AH221" s="30">
        <v>69662000</v>
      </c>
      <c r="AI221" s="30">
        <v>75476000</v>
      </c>
      <c r="AJ221" s="30">
        <v>0</v>
      </c>
      <c r="AK221" s="30">
        <v>71927000</v>
      </c>
      <c r="AL221" s="31">
        <f t="shared" si="41"/>
        <v>623276900</v>
      </c>
      <c r="AM221" s="30">
        <v>2211713</v>
      </c>
      <c r="AN221" s="30">
        <v>9551584.86</v>
      </c>
      <c r="AO221" s="30">
        <v>820034.51</v>
      </c>
      <c r="AP221" s="15">
        <f t="shared" si="43"/>
        <v>12583332.37</v>
      </c>
      <c r="AQ221" s="30">
        <v>7375</v>
      </c>
      <c r="AR221" s="30">
        <v>54375</v>
      </c>
      <c r="AS221" s="30"/>
      <c r="AT221" s="30"/>
      <c r="AU221" s="30"/>
      <c r="AV221" s="30"/>
      <c r="AW221" s="30"/>
      <c r="AX221" s="30"/>
      <c r="AY221" s="30"/>
      <c r="AZ221" s="30"/>
      <c r="BA221" s="30"/>
      <c r="BB221" s="30">
        <v>565800</v>
      </c>
      <c r="BC221" s="30"/>
      <c r="BD221" s="30"/>
      <c r="BE221" s="30"/>
      <c r="BF221" s="30"/>
      <c r="BG221" s="30"/>
      <c r="BH221" s="30">
        <f t="shared" si="42"/>
        <v>565800</v>
      </c>
      <c r="BI221" s="4"/>
      <c r="BJ221" s="4"/>
      <c r="BK221" s="4"/>
      <c r="BL221" s="3"/>
    </row>
    <row r="222" spans="1:64" ht="17.25" customHeight="1">
      <c r="A222" s="6" t="s">
        <v>358</v>
      </c>
      <c r="B222" s="6" t="s">
        <v>931</v>
      </c>
      <c r="C222" s="6" t="s">
        <v>1236</v>
      </c>
      <c r="D222" s="14">
        <v>1173976350</v>
      </c>
      <c r="E222" s="14">
        <v>1015388450</v>
      </c>
      <c r="F222" s="15">
        <f t="shared" si="35"/>
        <v>2189364800</v>
      </c>
      <c r="G222" s="16"/>
      <c r="H222" s="16">
        <f t="shared" si="36"/>
        <v>2189364800</v>
      </c>
      <c r="I222" s="17">
        <v>1557600</v>
      </c>
      <c r="J222" s="15">
        <f t="shared" si="44"/>
        <v>2190922400</v>
      </c>
      <c r="K222" s="18">
        <v>2.416</v>
      </c>
      <c r="L222" s="19">
        <v>89.33</v>
      </c>
      <c r="M222" s="20"/>
      <c r="N222" s="17"/>
      <c r="O222" s="21">
        <v>270446923</v>
      </c>
      <c r="P222" s="15">
        <f t="shared" si="37"/>
        <v>2461369323</v>
      </c>
      <c r="Q222" s="22">
        <v>9707748.58</v>
      </c>
      <c r="R222" s="23"/>
      <c r="S222" s="24">
        <v>-67385.11</v>
      </c>
      <c r="T222" s="25">
        <f t="shared" si="38"/>
        <v>9640363.47</v>
      </c>
      <c r="U222" s="4"/>
      <c r="V222" s="26">
        <f t="shared" si="39"/>
        <v>9640363.47</v>
      </c>
      <c r="W222" s="27"/>
      <c r="X222" s="27"/>
      <c r="Y222" s="28">
        <v>371620.88</v>
      </c>
      <c r="Z222" s="23">
        <v>28844582</v>
      </c>
      <c r="AA222" s="23">
        <v>0</v>
      </c>
      <c r="AB222" s="23">
        <v>0</v>
      </c>
      <c r="AC222" s="23">
        <v>14059373</v>
      </c>
      <c r="AD222" s="23">
        <v>0</v>
      </c>
      <c r="AE222" s="29">
        <f t="shared" si="40"/>
        <v>52915939.35</v>
      </c>
      <c r="AF222" s="30">
        <v>74462800</v>
      </c>
      <c r="AG222" s="30">
        <v>4390700</v>
      </c>
      <c r="AH222" s="30">
        <v>102534500</v>
      </c>
      <c r="AI222" s="30">
        <v>33413000</v>
      </c>
      <c r="AJ222" s="30">
        <v>0</v>
      </c>
      <c r="AK222" s="30">
        <v>24254500</v>
      </c>
      <c r="AL222" s="31">
        <f t="shared" si="41"/>
        <v>239055500</v>
      </c>
      <c r="AM222" s="30">
        <v>2534000</v>
      </c>
      <c r="AN222" s="30">
        <v>2885927.46</v>
      </c>
      <c r="AO222" s="30">
        <v>625000</v>
      </c>
      <c r="AP222" s="15">
        <f t="shared" si="43"/>
        <v>6044927.46</v>
      </c>
      <c r="AQ222" s="30">
        <v>12500</v>
      </c>
      <c r="AR222" s="30">
        <v>110000</v>
      </c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>
        <f t="shared" si="42"/>
        <v>0</v>
      </c>
      <c r="BI222" s="4"/>
      <c r="BJ222" s="4"/>
      <c r="BK222" s="4"/>
      <c r="BL222" s="3"/>
    </row>
    <row r="223" spans="1:64" ht="17.25" customHeight="1">
      <c r="A223" s="6" t="s">
        <v>359</v>
      </c>
      <c r="B223" s="6" t="s">
        <v>932</v>
      </c>
      <c r="C223" s="6" t="s">
        <v>1236</v>
      </c>
      <c r="D223" s="14">
        <v>392173900</v>
      </c>
      <c r="E223" s="14">
        <v>745999300</v>
      </c>
      <c r="F223" s="15">
        <f t="shared" si="35"/>
        <v>1138173200</v>
      </c>
      <c r="G223" s="16"/>
      <c r="H223" s="16">
        <f t="shared" si="36"/>
        <v>1138173200</v>
      </c>
      <c r="I223" s="17">
        <v>688400</v>
      </c>
      <c r="J223" s="15">
        <f t="shared" si="44"/>
        <v>1138861600</v>
      </c>
      <c r="K223" s="18">
        <v>4.205</v>
      </c>
      <c r="L223" s="19">
        <v>44.54</v>
      </c>
      <c r="M223" s="20"/>
      <c r="N223" s="17"/>
      <c r="O223" s="21">
        <v>1430705383</v>
      </c>
      <c r="P223" s="15">
        <f t="shared" si="37"/>
        <v>2569566983</v>
      </c>
      <c r="Q223" s="22">
        <v>10134484.9</v>
      </c>
      <c r="R223" s="23"/>
      <c r="S223" s="24">
        <v>-4275.03</v>
      </c>
      <c r="T223" s="25">
        <f t="shared" si="38"/>
        <v>10130209.870000001</v>
      </c>
      <c r="U223" s="4"/>
      <c r="V223" s="26">
        <f t="shared" si="39"/>
        <v>10130209.870000001</v>
      </c>
      <c r="W223" s="27"/>
      <c r="X223" s="27"/>
      <c r="Y223" s="28">
        <v>390575.43</v>
      </c>
      <c r="Z223" s="23">
        <v>25661886.16</v>
      </c>
      <c r="AA223" s="23">
        <v>0</v>
      </c>
      <c r="AB223" s="23">
        <v>0</v>
      </c>
      <c r="AC223" s="23">
        <v>11696792</v>
      </c>
      <c r="AD223" s="23">
        <v>0</v>
      </c>
      <c r="AE223" s="29">
        <f t="shared" si="40"/>
        <v>47879463.46</v>
      </c>
      <c r="AF223" s="30">
        <v>34056200</v>
      </c>
      <c r="AG223" s="30">
        <v>1253800</v>
      </c>
      <c r="AH223" s="30">
        <v>29980900</v>
      </c>
      <c r="AI223" s="30">
        <v>1874300</v>
      </c>
      <c r="AJ223" s="30">
        <v>0</v>
      </c>
      <c r="AK223" s="30">
        <v>2608100</v>
      </c>
      <c r="AL223" s="31">
        <f t="shared" si="41"/>
        <v>69773300</v>
      </c>
      <c r="AM223" s="30">
        <v>1417229</v>
      </c>
      <c r="AN223" s="30">
        <v>4956702.97</v>
      </c>
      <c r="AO223" s="30">
        <v>427000</v>
      </c>
      <c r="AP223" s="15">
        <f t="shared" si="43"/>
        <v>6800931.97</v>
      </c>
      <c r="AQ223" s="30">
        <v>11750</v>
      </c>
      <c r="AR223" s="30">
        <v>95250</v>
      </c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>
        <f t="shared" si="42"/>
        <v>0</v>
      </c>
      <c r="BI223" s="4"/>
      <c r="BJ223" s="4"/>
      <c r="BK223" s="4"/>
      <c r="BL223" s="3"/>
    </row>
    <row r="224" spans="1:64" ht="17.25" customHeight="1">
      <c r="A224" s="6" t="s">
        <v>360</v>
      </c>
      <c r="B224" s="6" t="s">
        <v>933</v>
      </c>
      <c r="C224" s="6" t="s">
        <v>1236</v>
      </c>
      <c r="D224" s="14">
        <v>474939800</v>
      </c>
      <c r="E224" s="14">
        <v>1031572400</v>
      </c>
      <c r="F224" s="15">
        <f t="shared" si="35"/>
        <v>1506512200</v>
      </c>
      <c r="G224" s="16"/>
      <c r="H224" s="16">
        <f t="shared" si="36"/>
        <v>1506512200</v>
      </c>
      <c r="I224" s="17">
        <v>2736764</v>
      </c>
      <c r="J224" s="15">
        <f t="shared" si="44"/>
        <v>1509248964</v>
      </c>
      <c r="K224" s="18">
        <v>12.982999999999999</v>
      </c>
      <c r="L224" s="19">
        <v>22.81</v>
      </c>
      <c r="M224" s="20"/>
      <c r="N224" s="17"/>
      <c r="O224" s="21">
        <v>5123173095</v>
      </c>
      <c r="P224" s="15">
        <f t="shared" si="37"/>
        <v>6632422059</v>
      </c>
      <c r="Q224" s="22">
        <v>26158563.53</v>
      </c>
      <c r="R224" s="23"/>
      <c r="S224" s="24">
        <v>-480618.8</v>
      </c>
      <c r="T224" s="25">
        <f t="shared" si="38"/>
        <v>25677944.73</v>
      </c>
      <c r="U224" s="4"/>
      <c r="V224" s="26">
        <f t="shared" si="39"/>
        <v>25677944.73</v>
      </c>
      <c r="W224" s="27"/>
      <c r="X224" s="27"/>
      <c r="Y224" s="28">
        <v>989687.32</v>
      </c>
      <c r="Z224" s="23">
        <v>118051468</v>
      </c>
      <c r="AA224" s="23">
        <v>0</v>
      </c>
      <c r="AB224" s="23">
        <v>0</v>
      </c>
      <c r="AC224" s="23">
        <v>51075300</v>
      </c>
      <c r="AD224" s="23">
        <v>150924.9</v>
      </c>
      <c r="AE224" s="29">
        <f t="shared" si="40"/>
        <v>195945324.95000002</v>
      </c>
      <c r="AF224" s="30">
        <v>34148800</v>
      </c>
      <c r="AG224" s="30">
        <v>15816700</v>
      </c>
      <c r="AH224" s="30">
        <v>88434700</v>
      </c>
      <c r="AI224" s="30">
        <v>32813900</v>
      </c>
      <c r="AJ224" s="30">
        <v>3181800</v>
      </c>
      <c r="AK224" s="30">
        <v>8523000</v>
      </c>
      <c r="AL224" s="31">
        <f t="shared" si="41"/>
        <v>182918900</v>
      </c>
      <c r="AM224" s="30">
        <v>4450000</v>
      </c>
      <c r="AN224" s="30">
        <v>16238249</v>
      </c>
      <c r="AO224" s="30">
        <v>1490000</v>
      </c>
      <c r="AP224" s="15">
        <f t="shared" si="43"/>
        <v>22178249</v>
      </c>
      <c r="AQ224" s="30">
        <v>25000</v>
      </c>
      <c r="AR224" s="30">
        <v>217750</v>
      </c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>
        <f t="shared" si="42"/>
        <v>0</v>
      </c>
      <c r="BI224" s="4"/>
      <c r="BJ224" s="4"/>
      <c r="BK224" s="4"/>
      <c r="BL224" s="3"/>
    </row>
    <row r="225" spans="1:64" ht="17.25" customHeight="1">
      <c r="A225" s="6" t="s">
        <v>361</v>
      </c>
      <c r="B225" s="6" t="s">
        <v>934</v>
      </c>
      <c r="C225" s="6" t="s">
        <v>1237</v>
      </c>
      <c r="D225" s="14">
        <v>71390262</v>
      </c>
      <c r="E225" s="14">
        <v>216712600</v>
      </c>
      <c r="F225" s="15">
        <f t="shared" si="35"/>
        <v>288102862</v>
      </c>
      <c r="G225" s="16">
        <v>701900</v>
      </c>
      <c r="H225" s="16">
        <f t="shared" si="36"/>
        <v>287400962</v>
      </c>
      <c r="I225" s="17">
        <v>735486</v>
      </c>
      <c r="J225" s="15">
        <f t="shared" si="44"/>
        <v>288136448</v>
      </c>
      <c r="K225" s="18">
        <v>5.143000000000001</v>
      </c>
      <c r="L225" s="19">
        <v>54.97</v>
      </c>
      <c r="M225" s="20"/>
      <c r="N225" s="17"/>
      <c r="O225" s="21">
        <v>237329379</v>
      </c>
      <c r="P225" s="15">
        <f t="shared" si="37"/>
        <v>525465827</v>
      </c>
      <c r="Q225" s="22">
        <v>2681395.73</v>
      </c>
      <c r="R225" s="23"/>
      <c r="S225" s="23">
        <v>-4296.62</v>
      </c>
      <c r="T225" s="25">
        <f t="shared" si="38"/>
        <v>2677099.11</v>
      </c>
      <c r="U225" s="4"/>
      <c r="V225" s="26">
        <f t="shared" si="39"/>
        <v>2677099.11</v>
      </c>
      <c r="W225" s="27">
        <v>210422.23</v>
      </c>
      <c r="X225" s="27"/>
      <c r="Y225" s="28">
        <v>210320.72</v>
      </c>
      <c r="Z225" s="23">
        <v>7807745</v>
      </c>
      <c r="AA225" s="23"/>
      <c r="AB225" s="23"/>
      <c r="AC225" s="23">
        <v>3911000</v>
      </c>
      <c r="AD225" s="23"/>
      <c r="AE225" s="29">
        <f t="shared" si="40"/>
        <v>14816587.06</v>
      </c>
      <c r="AF225" s="30">
        <v>22612600</v>
      </c>
      <c r="AG225" s="30"/>
      <c r="AH225" s="30">
        <v>15728100</v>
      </c>
      <c r="AI225" s="30">
        <v>6083600</v>
      </c>
      <c r="AJ225" s="30">
        <v>478400</v>
      </c>
      <c r="AK225" s="30">
        <v>5582400</v>
      </c>
      <c r="AL225" s="31">
        <f t="shared" si="41"/>
        <v>50485100</v>
      </c>
      <c r="AM225" s="32">
        <v>1126222.39</v>
      </c>
      <c r="AN225" s="32">
        <v>1536114.29</v>
      </c>
      <c r="AO225" s="32">
        <v>390000</v>
      </c>
      <c r="AP225" s="33">
        <f t="shared" si="43"/>
        <v>3052336.6799999997</v>
      </c>
      <c r="AQ225" s="30">
        <v>29500</v>
      </c>
      <c r="AR225" s="30">
        <v>69500</v>
      </c>
      <c r="AS225" s="30"/>
      <c r="AT225" s="30"/>
      <c r="AU225" s="30"/>
      <c r="AV225" s="30"/>
      <c r="AW225" s="30"/>
      <c r="AX225" s="30"/>
      <c r="AY225" s="30"/>
      <c r="AZ225" s="30"/>
      <c r="BA225" s="30"/>
      <c r="BB225" s="30">
        <v>701900</v>
      </c>
      <c r="BC225" s="30"/>
      <c r="BD225" s="30"/>
      <c r="BE225" s="30"/>
      <c r="BF225" s="30"/>
      <c r="BG225" s="30"/>
      <c r="BH225" s="30">
        <f t="shared" si="42"/>
        <v>701900</v>
      </c>
      <c r="BI225" s="4"/>
      <c r="BJ225" s="30"/>
      <c r="BK225" s="4"/>
      <c r="BL225" s="3"/>
    </row>
    <row r="226" spans="1:64" ht="17.25" customHeight="1">
      <c r="A226" s="6" t="s">
        <v>362</v>
      </c>
      <c r="B226" s="6" t="s">
        <v>935</v>
      </c>
      <c r="C226" s="6" t="s">
        <v>1237</v>
      </c>
      <c r="D226" s="14">
        <v>472292200</v>
      </c>
      <c r="E226" s="14">
        <v>1262483462</v>
      </c>
      <c r="F226" s="15">
        <f t="shared" si="35"/>
        <v>1734775662</v>
      </c>
      <c r="G226" s="16"/>
      <c r="H226" s="16">
        <f t="shared" si="36"/>
        <v>1734775662</v>
      </c>
      <c r="I226" s="17">
        <v>4439720</v>
      </c>
      <c r="J226" s="15">
        <f t="shared" si="44"/>
        <v>1739215382</v>
      </c>
      <c r="K226" s="18">
        <v>4.057</v>
      </c>
      <c r="L226" s="19">
        <v>56.46</v>
      </c>
      <c r="M226" s="20"/>
      <c r="N226" s="17"/>
      <c r="O226" s="21">
        <v>1345588695</v>
      </c>
      <c r="P226" s="15">
        <f t="shared" si="37"/>
        <v>3084804077</v>
      </c>
      <c r="Q226" s="22">
        <v>15741424.21</v>
      </c>
      <c r="R226" s="23"/>
      <c r="S226" s="23">
        <v>-485518.07</v>
      </c>
      <c r="T226" s="25">
        <f t="shared" si="38"/>
        <v>15255906.14</v>
      </c>
      <c r="U226" s="4"/>
      <c r="V226" s="26">
        <f t="shared" si="39"/>
        <v>15255906.14</v>
      </c>
      <c r="W226" s="27"/>
      <c r="X226" s="27"/>
      <c r="Y226" s="28">
        <v>1198417.61</v>
      </c>
      <c r="Z226" s="23">
        <v>34690650</v>
      </c>
      <c r="AA226" s="23"/>
      <c r="AB226" s="23"/>
      <c r="AC226" s="23">
        <v>19411528.93</v>
      </c>
      <c r="AD226" s="23"/>
      <c r="AE226" s="29">
        <f t="shared" si="40"/>
        <v>70556502.68</v>
      </c>
      <c r="AF226" s="30">
        <v>31812600</v>
      </c>
      <c r="AG226" s="30">
        <v>70397900</v>
      </c>
      <c r="AH226" s="30">
        <v>35031300</v>
      </c>
      <c r="AI226" s="30">
        <v>21478800</v>
      </c>
      <c r="AJ226" s="30">
        <v>407700</v>
      </c>
      <c r="AK226" s="30">
        <v>29074500</v>
      </c>
      <c r="AL226" s="31">
        <f t="shared" si="41"/>
        <v>188202800</v>
      </c>
      <c r="AM226" s="32">
        <v>1800000</v>
      </c>
      <c r="AN226" s="32">
        <v>6184321.35</v>
      </c>
      <c r="AO226" s="32">
        <v>1800000</v>
      </c>
      <c r="AP226" s="33">
        <f t="shared" si="43"/>
        <v>9784321.35</v>
      </c>
      <c r="AQ226" s="30">
        <v>175000</v>
      </c>
      <c r="AR226" s="30">
        <v>378500</v>
      </c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>
        <f t="shared" si="42"/>
        <v>0</v>
      </c>
      <c r="BI226" s="4"/>
      <c r="BJ226" s="30"/>
      <c r="BK226" s="4"/>
      <c r="BL226" s="3"/>
    </row>
    <row r="227" spans="1:64" ht="17.25" customHeight="1">
      <c r="A227" s="6" t="s">
        <v>363</v>
      </c>
      <c r="B227" s="6" t="s">
        <v>936</v>
      </c>
      <c r="C227" s="6" t="s">
        <v>1237</v>
      </c>
      <c r="D227" s="14">
        <v>133587500</v>
      </c>
      <c r="E227" s="14">
        <v>466820920</v>
      </c>
      <c r="F227" s="15">
        <f t="shared" si="35"/>
        <v>600408420</v>
      </c>
      <c r="G227" s="16"/>
      <c r="H227" s="16">
        <f t="shared" si="36"/>
        <v>600408420</v>
      </c>
      <c r="I227" s="17">
        <v>1115561</v>
      </c>
      <c r="J227" s="15">
        <f t="shared" si="44"/>
        <v>601523981</v>
      </c>
      <c r="K227" s="18">
        <v>4.222</v>
      </c>
      <c r="L227" s="19">
        <v>51.98</v>
      </c>
      <c r="M227" s="20"/>
      <c r="N227" s="17"/>
      <c r="O227" s="21">
        <v>556234382</v>
      </c>
      <c r="P227" s="15">
        <f t="shared" si="37"/>
        <v>1157758363</v>
      </c>
      <c r="Q227" s="22">
        <v>5907916.7</v>
      </c>
      <c r="R227" s="23"/>
      <c r="S227" s="23">
        <v>-17741.57</v>
      </c>
      <c r="T227" s="25">
        <f t="shared" si="38"/>
        <v>5890175.13</v>
      </c>
      <c r="U227" s="4"/>
      <c r="V227" s="26">
        <f t="shared" si="39"/>
        <v>5890175.13</v>
      </c>
      <c r="W227" s="27">
        <v>462942.32</v>
      </c>
      <c r="X227" s="27"/>
      <c r="Y227" s="28">
        <v>462480.38</v>
      </c>
      <c r="Z227" s="23">
        <v>9732376</v>
      </c>
      <c r="AA227" s="23">
        <v>6496847.74</v>
      </c>
      <c r="AB227" s="23"/>
      <c r="AC227" s="23">
        <v>2167516.59</v>
      </c>
      <c r="AD227" s="23">
        <v>180457.19</v>
      </c>
      <c r="AE227" s="29">
        <f t="shared" si="40"/>
        <v>25392795.35</v>
      </c>
      <c r="AF227" s="30">
        <v>2865600</v>
      </c>
      <c r="AG227" s="30">
        <v>7024000</v>
      </c>
      <c r="AH227" s="30">
        <v>15215450</v>
      </c>
      <c r="AI227" s="30">
        <v>5324200</v>
      </c>
      <c r="AJ227" s="30">
        <v>1627700</v>
      </c>
      <c r="AK227" s="30">
        <v>4624100</v>
      </c>
      <c r="AL227" s="31">
        <f t="shared" si="41"/>
        <v>36681050</v>
      </c>
      <c r="AM227" s="32">
        <v>1310000</v>
      </c>
      <c r="AN227" s="32">
        <v>3088194.68</v>
      </c>
      <c r="AO227" s="32">
        <v>500000</v>
      </c>
      <c r="AP227" s="33">
        <f t="shared" si="43"/>
        <v>4898194.68</v>
      </c>
      <c r="AQ227" s="30">
        <v>12000</v>
      </c>
      <c r="AR227" s="30">
        <v>87250</v>
      </c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>
        <f t="shared" si="42"/>
        <v>0</v>
      </c>
      <c r="BI227" s="4"/>
      <c r="BJ227" s="30"/>
      <c r="BK227" s="4"/>
      <c r="BL227" s="3"/>
    </row>
    <row r="228" spans="1:64" ht="17.25" customHeight="1">
      <c r="A228" s="6" t="s">
        <v>364</v>
      </c>
      <c r="B228" s="6" t="s">
        <v>937</v>
      </c>
      <c r="C228" s="6" t="s">
        <v>1237</v>
      </c>
      <c r="D228" s="14">
        <v>151920000</v>
      </c>
      <c r="E228" s="14">
        <v>240397300</v>
      </c>
      <c r="F228" s="15">
        <f t="shared" si="35"/>
        <v>392317300</v>
      </c>
      <c r="G228" s="16"/>
      <c r="H228" s="16">
        <f t="shared" si="36"/>
        <v>392317300</v>
      </c>
      <c r="I228" s="17">
        <v>1802555</v>
      </c>
      <c r="J228" s="15">
        <f t="shared" si="44"/>
        <v>394119855</v>
      </c>
      <c r="K228" s="18">
        <v>2.358</v>
      </c>
      <c r="L228" s="19">
        <v>99.07</v>
      </c>
      <c r="M228" s="20"/>
      <c r="N228" s="17"/>
      <c r="O228" s="21">
        <v>4506565</v>
      </c>
      <c r="P228" s="15">
        <f t="shared" si="37"/>
        <v>398626420</v>
      </c>
      <c r="Q228" s="22">
        <v>2034147.85</v>
      </c>
      <c r="R228" s="23"/>
      <c r="S228" s="23">
        <v>-6988.33</v>
      </c>
      <c r="T228" s="25">
        <f t="shared" si="38"/>
        <v>2027159.52</v>
      </c>
      <c r="U228" s="4"/>
      <c r="V228" s="26">
        <f t="shared" si="39"/>
        <v>2027159.52</v>
      </c>
      <c r="W228" s="27">
        <v>159326.07</v>
      </c>
      <c r="X228" s="27"/>
      <c r="Y228" s="28">
        <v>159252.61</v>
      </c>
      <c r="Z228" s="23">
        <v>2365100</v>
      </c>
      <c r="AA228" s="23">
        <v>2417938.73</v>
      </c>
      <c r="AB228" s="23"/>
      <c r="AC228" s="23">
        <v>2164000</v>
      </c>
      <c r="AD228" s="23"/>
      <c r="AE228" s="29">
        <f t="shared" si="40"/>
        <v>9292776.93</v>
      </c>
      <c r="AF228" s="30">
        <v>3848200</v>
      </c>
      <c r="AG228" s="30"/>
      <c r="AH228" s="30">
        <v>9377900</v>
      </c>
      <c r="AI228" s="30">
        <v>6557100</v>
      </c>
      <c r="AJ228" s="30">
        <v>511600</v>
      </c>
      <c r="AK228" s="30">
        <v>5518800</v>
      </c>
      <c r="AL228" s="31">
        <f t="shared" si="41"/>
        <v>25813600</v>
      </c>
      <c r="AM228" s="32">
        <v>1088975.2</v>
      </c>
      <c r="AN228" s="32">
        <v>718039.51</v>
      </c>
      <c r="AO228" s="32">
        <v>600000</v>
      </c>
      <c r="AP228" s="33">
        <f t="shared" si="43"/>
        <v>2407014.71</v>
      </c>
      <c r="AQ228" s="30">
        <v>21750</v>
      </c>
      <c r="AR228" s="30">
        <v>40250</v>
      </c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>
        <f t="shared" si="42"/>
        <v>0</v>
      </c>
      <c r="BI228" s="4"/>
      <c r="BJ228" s="30"/>
      <c r="BK228" s="4"/>
      <c r="BL228" s="3"/>
    </row>
    <row r="229" spans="1:64" ht="17.25" customHeight="1">
      <c r="A229" s="6" t="s">
        <v>365</v>
      </c>
      <c r="B229" s="6" t="s">
        <v>938</v>
      </c>
      <c r="C229" s="6" t="s">
        <v>1237</v>
      </c>
      <c r="D229" s="14">
        <v>195808000</v>
      </c>
      <c r="E229" s="14">
        <v>611970700</v>
      </c>
      <c r="F229" s="15">
        <f t="shared" si="35"/>
        <v>807778700</v>
      </c>
      <c r="G229" s="16">
        <v>1629200</v>
      </c>
      <c r="H229" s="16">
        <f t="shared" si="36"/>
        <v>806149500</v>
      </c>
      <c r="I229" s="17">
        <v>2749739</v>
      </c>
      <c r="J229" s="15">
        <f t="shared" si="44"/>
        <v>808899239</v>
      </c>
      <c r="K229" s="18">
        <v>4.1450000000000005</v>
      </c>
      <c r="L229" s="19">
        <v>53.97</v>
      </c>
      <c r="M229" s="20"/>
      <c r="N229" s="17"/>
      <c r="O229" s="21">
        <v>690214198</v>
      </c>
      <c r="P229" s="15">
        <f t="shared" si="37"/>
        <v>1499113437</v>
      </c>
      <c r="Q229" s="22">
        <v>7649815.01</v>
      </c>
      <c r="R229" s="23"/>
      <c r="S229" s="23">
        <v>-21366.48</v>
      </c>
      <c r="T229" s="25">
        <f t="shared" si="38"/>
        <v>7628448.529999999</v>
      </c>
      <c r="U229" s="4"/>
      <c r="V229" s="26">
        <f t="shared" si="39"/>
        <v>7628448.529999999</v>
      </c>
      <c r="W229" s="27"/>
      <c r="X229" s="27"/>
      <c r="Y229" s="28">
        <v>599299.83</v>
      </c>
      <c r="Z229" s="23">
        <v>8478878.5</v>
      </c>
      <c r="AA229" s="23">
        <v>9788371.27</v>
      </c>
      <c r="AB229" s="23"/>
      <c r="AC229" s="23">
        <v>6951655.84</v>
      </c>
      <c r="AD229" s="23">
        <v>80889.92</v>
      </c>
      <c r="AE229" s="29">
        <f t="shared" si="40"/>
        <v>33527543.89</v>
      </c>
      <c r="AF229" s="30">
        <v>40234300</v>
      </c>
      <c r="AG229" s="30">
        <v>585500</v>
      </c>
      <c r="AH229" s="30">
        <v>15723800</v>
      </c>
      <c r="AI229" s="30">
        <v>13167500</v>
      </c>
      <c r="AJ229" s="30">
        <v>295000</v>
      </c>
      <c r="AK229" s="30">
        <v>13096700</v>
      </c>
      <c r="AL229" s="31">
        <f t="shared" si="41"/>
        <v>83102800</v>
      </c>
      <c r="AM229" s="32">
        <v>1000000</v>
      </c>
      <c r="AN229" s="32">
        <v>2957928.99</v>
      </c>
      <c r="AO229" s="32">
        <v>107000</v>
      </c>
      <c r="AP229" s="33">
        <f t="shared" si="43"/>
        <v>4064928.99</v>
      </c>
      <c r="AQ229" s="30">
        <v>72250</v>
      </c>
      <c r="AR229" s="30">
        <v>150625</v>
      </c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>
        <v>1629200</v>
      </c>
      <c r="BH229" s="30">
        <f t="shared" si="42"/>
        <v>1629200</v>
      </c>
      <c r="BI229" s="4"/>
      <c r="BJ229" s="30"/>
      <c r="BK229" s="4"/>
      <c r="BL229" s="3"/>
    </row>
    <row r="230" spans="1:64" ht="17.25" customHeight="1">
      <c r="A230" s="6" t="s">
        <v>366</v>
      </c>
      <c r="B230" s="6" t="s">
        <v>939</v>
      </c>
      <c r="C230" s="6" t="s">
        <v>1237</v>
      </c>
      <c r="D230" s="14">
        <v>206278600</v>
      </c>
      <c r="E230" s="14">
        <v>465967600</v>
      </c>
      <c r="F230" s="15">
        <f t="shared" si="35"/>
        <v>672246200</v>
      </c>
      <c r="G230" s="16">
        <v>723100</v>
      </c>
      <c r="H230" s="16">
        <f t="shared" si="36"/>
        <v>671523100</v>
      </c>
      <c r="I230" s="17">
        <v>3637514</v>
      </c>
      <c r="J230" s="15">
        <f t="shared" si="44"/>
        <v>675160614</v>
      </c>
      <c r="K230" s="18">
        <v>5.409000000000001</v>
      </c>
      <c r="L230" s="19">
        <v>54.85</v>
      </c>
      <c r="M230" s="20"/>
      <c r="N230" s="17"/>
      <c r="O230" s="21">
        <v>569944282</v>
      </c>
      <c r="P230" s="15">
        <f t="shared" si="37"/>
        <v>1245104896</v>
      </c>
      <c r="Q230" s="22">
        <v>6353636.68</v>
      </c>
      <c r="R230" s="23"/>
      <c r="S230" s="23">
        <v>-3645.85</v>
      </c>
      <c r="T230" s="25">
        <f t="shared" si="38"/>
        <v>6349990.83</v>
      </c>
      <c r="U230" s="4"/>
      <c r="V230" s="26">
        <f t="shared" si="39"/>
        <v>6349990.83</v>
      </c>
      <c r="W230" s="27">
        <v>499131.06</v>
      </c>
      <c r="X230" s="27"/>
      <c r="Y230" s="28">
        <v>498866.33</v>
      </c>
      <c r="Z230" s="23">
        <v>18074186</v>
      </c>
      <c r="AA230" s="23"/>
      <c r="AB230" s="23"/>
      <c r="AC230" s="23">
        <v>11096000</v>
      </c>
      <c r="AD230" s="23"/>
      <c r="AE230" s="29">
        <f t="shared" si="40"/>
        <v>36518174.22</v>
      </c>
      <c r="AF230" s="30">
        <v>35453000</v>
      </c>
      <c r="AG230" s="30">
        <v>44421120</v>
      </c>
      <c r="AH230" s="30">
        <v>31621400</v>
      </c>
      <c r="AI230" s="30">
        <v>21795500</v>
      </c>
      <c r="AJ230" s="30">
        <v>3286600</v>
      </c>
      <c r="AK230" s="30">
        <v>114617000</v>
      </c>
      <c r="AL230" s="31">
        <f t="shared" si="41"/>
        <v>251194620</v>
      </c>
      <c r="AM230" s="32">
        <v>891988.57</v>
      </c>
      <c r="AN230" s="32">
        <v>9669335.38</v>
      </c>
      <c r="AO230" s="32">
        <v>1000000</v>
      </c>
      <c r="AP230" s="33">
        <f t="shared" si="43"/>
        <v>11561323.950000001</v>
      </c>
      <c r="AQ230" s="30">
        <v>50250</v>
      </c>
      <c r="AR230" s="30">
        <v>134000</v>
      </c>
      <c r="AS230" s="30"/>
      <c r="AT230" s="30"/>
      <c r="AU230" s="30"/>
      <c r="AV230" s="30"/>
      <c r="AW230" s="30"/>
      <c r="AX230" s="30"/>
      <c r="AY230" s="30"/>
      <c r="AZ230" s="30"/>
      <c r="BA230" s="30"/>
      <c r="BB230" s="30">
        <v>464800</v>
      </c>
      <c r="BC230" s="30"/>
      <c r="BD230" s="30"/>
      <c r="BE230" s="30"/>
      <c r="BF230" s="30"/>
      <c r="BG230" s="30">
        <v>258300</v>
      </c>
      <c r="BH230" s="30">
        <f t="shared" si="42"/>
        <v>723100</v>
      </c>
      <c r="BI230" s="4"/>
      <c r="BJ230" s="30">
        <v>83188</v>
      </c>
      <c r="BK230" s="4"/>
      <c r="BL230" s="3"/>
    </row>
    <row r="231" spans="1:64" ht="17.25" customHeight="1">
      <c r="A231" s="6" t="s">
        <v>367</v>
      </c>
      <c r="B231" s="6" t="s">
        <v>908</v>
      </c>
      <c r="C231" s="6" t="s">
        <v>1237</v>
      </c>
      <c r="D231" s="14">
        <v>87679051</v>
      </c>
      <c r="E231" s="14">
        <v>447484850</v>
      </c>
      <c r="F231" s="15">
        <f t="shared" si="35"/>
        <v>535163901</v>
      </c>
      <c r="G231" s="16"/>
      <c r="H231" s="16">
        <f t="shared" si="36"/>
        <v>535163901</v>
      </c>
      <c r="I231" s="17">
        <v>80726115</v>
      </c>
      <c r="J231" s="15">
        <f t="shared" si="44"/>
        <v>615890016</v>
      </c>
      <c r="K231" s="18">
        <v>3.8819999999999997</v>
      </c>
      <c r="L231" s="19">
        <v>53.88</v>
      </c>
      <c r="M231" s="20"/>
      <c r="N231" s="17"/>
      <c r="O231" s="21">
        <v>477058105</v>
      </c>
      <c r="P231" s="15">
        <f t="shared" si="37"/>
        <v>1092948121</v>
      </c>
      <c r="Q231" s="22">
        <v>5577196.99</v>
      </c>
      <c r="R231" s="23"/>
      <c r="S231" s="23"/>
      <c r="T231" s="25">
        <f t="shared" si="38"/>
        <v>5577196.99</v>
      </c>
      <c r="U231" s="4"/>
      <c r="V231" s="26">
        <f t="shared" si="39"/>
        <v>5577196.99</v>
      </c>
      <c r="W231" s="27">
        <v>438393.51</v>
      </c>
      <c r="X231" s="27"/>
      <c r="Y231" s="28">
        <v>438154.16</v>
      </c>
      <c r="Z231" s="23">
        <v>9582312.5</v>
      </c>
      <c r="AA231" s="23"/>
      <c r="AB231" s="23"/>
      <c r="AC231" s="23">
        <v>7868565.13</v>
      </c>
      <c r="AD231" s="23"/>
      <c r="AE231" s="29">
        <f t="shared" si="40"/>
        <v>23904622.29</v>
      </c>
      <c r="AF231" s="30">
        <v>13620900</v>
      </c>
      <c r="AG231" s="30">
        <v>950800</v>
      </c>
      <c r="AH231" s="30">
        <v>9418800</v>
      </c>
      <c r="AI231" s="30">
        <v>3226100</v>
      </c>
      <c r="AJ231" s="30">
        <v>25000</v>
      </c>
      <c r="AK231" s="30">
        <v>3516200</v>
      </c>
      <c r="AL231" s="31">
        <f t="shared" si="41"/>
        <v>30757800</v>
      </c>
      <c r="AM231" s="32">
        <v>1700000</v>
      </c>
      <c r="AN231" s="32">
        <v>1836366.29</v>
      </c>
      <c r="AO231" s="32">
        <v>245000</v>
      </c>
      <c r="AP231" s="33">
        <f t="shared" si="43"/>
        <v>3781366.29</v>
      </c>
      <c r="AQ231" s="30">
        <v>27000</v>
      </c>
      <c r="AR231" s="30">
        <v>91250</v>
      </c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>
        <f t="shared" si="42"/>
        <v>0</v>
      </c>
      <c r="BI231" s="4"/>
      <c r="BJ231" s="30"/>
      <c r="BK231" s="4"/>
      <c r="BL231" s="3"/>
    </row>
    <row r="232" spans="1:64" ht="17.25" customHeight="1">
      <c r="A232" s="6" t="s">
        <v>368</v>
      </c>
      <c r="B232" s="6" t="s">
        <v>940</v>
      </c>
      <c r="C232" s="6" t="s">
        <v>1237</v>
      </c>
      <c r="D232" s="14">
        <v>362312400</v>
      </c>
      <c r="E232" s="14">
        <v>956334500</v>
      </c>
      <c r="F232" s="15">
        <f t="shared" si="35"/>
        <v>1318646900</v>
      </c>
      <c r="G232" s="16"/>
      <c r="H232" s="16">
        <f t="shared" si="36"/>
        <v>1318646900</v>
      </c>
      <c r="I232" s="17">
        <v>4538574</v>
      </c>
      <c r="J232" s="15">
        <f t="shared" si="44"/>
        <v>1323185474</v>
      </c>
      <c r="K232" s="18">
        <v>2.514</v>
      </c>
      <c r="L232" s="19">
        <v>87.41</v>
      </c>
      <c r="M232" s="20"/>
      <c r="N232" s="17"/>
      <c r="O232" s="21">
        <v>191800154</v>
      </c>
      <c r="P232" s="15">
        <f t="shared" si="37"/>
        <v>1514985628</v>
      </c>
      <c r="Q232" s="22">
        <v>7730809.1</v>
      </c>
      <c r="R232" s="23"/>
      <c r="S232" s="23">
        <v>-17665.25</v>
      </c>
      <c r="T232" s="25">
        <f t="shared" si="38"/>
        <v>7713143.85</v>
      </c>
      <c r="U232" s="4"/>
      <c r="V232" s="26">
        <f t="shared" si="39"/>
        <v>7713143.85</v>
      </c>
      <c r="W232" s="27">
        <v>606245.58</v>
      </c>
      <c r="X232" s="27"/>
      <c r="Y232" s="28">
        <v>605950.99</v>
      </c>
      <c r="Z232" s="23">
        <v>11444280</v>
      </c>
      <c r="AA232" s="23">
        <v>8490591.8</v>
      </c>
      <c r="AB232" s="23"/>
      <c r="AC232" s="23">
        <v>3607802.94</v>
      </c>
      <c r="AD232" s="23">
        <v>793911</v>
      </c>
      <c r="AE232" s="29">
        <f t="shared" si="40"/>
        <v>33261926.160000004</v>
      </c>
      <c r="AF232" s="30">
        <v>37378200</v>
      </c>
      <c r="AG232" s="30">
        <v>26540163</v>
      </c>
      <c r="AH232" s="30">
        <v>30847606</v>
      </c>
      <c r="AI232" s="30">
        <v>11907500</v>
      </c>
      <c r="AJ232" s="30">
        <v>253300</v>
      </c>
      <c r="AK232" s="30">
        <v>16435400</v>
      </c>
      <c r="AL232" s="31">
        <f t="shared" si="41"/>
        <v>123362169</v>
      </c>
      <c r="AM232" s="32">
        <v>3128000</v>
      </c>
      <c r="AN232" s="32">
        <v>1304320.06</v>
      </c>
      <c r="AO232" s="32">
        <v>390000</v>
      </c>
      <c r="AP232" s="33">
        <f t="shared" si="43"/>
        <v>4822320.0600000005</v>
      </c>
      <c r="AQ232" s="30">
        <v>11250</v>
      </c>
      <c r="AR232" s="30">
        <v>76625</v>
      </c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>
        <f t="shared" si="42"/>
        <v>0</v>
      </c>
      <c r="BI232" s="4"/>
      <c r="BJ232" s="30"/>
      <c r="BK232" s="4"/>
      <c r="BL232" s="3"/>
    </row>
    <row r="233" spans="1:64" ht="17.25" customHeight="1">
      <c r="A233" s="6" t="s">
        <v>369</v>
      </c>
      <c r="B233" s="6" t="s">
        <v>941</v>
      </c>
      <c r="C233" s="6" t="s">
        <v>1237</v>
      </c>
      <c r="D233" s="14">
        <v>121040000</v>
      </c>
      <c r="E233" s="14">
        <v>495662090</v>
      </c>
      <c r="F233" s="15">
        <f t="shared" si="35"/>
        <v>616702090</v>
      </c>
      <c r="G233" s="16"/>
      <c r="H233" s="16">
        <f t="shared" si="36"/>
        <v>616702090</v>
      </c>
      <c r="I233" s="17">
        <v>1607525</v>
      </c>
      <c r="J233" s="15">
        <f t="shared" si="44"/>
        <v>618309615</v>
      </c>
      <c r="K233" s="18">
        <v>3.4939999999999998</v>
      </c>
      <c r="L233" s="19">
        <v>52.21</v>
      </c>
      <c r="M233" s="20"/>
      <c r="N233" s="17"/>
      <c r="O233" s="21">
        <v>568161826</v>
      </c>
      <c r="P233" s="15">
        <f t="shared" si="37"/>
        <v>1186471441</v>
      </c>
      <c r="Q233" s="22">
        <v>6054436.46</v>
      </c>
      <c r="R233" s="23"/>
      <c r="S233" s="23">
        <v>392456</v>
      </c>
      <c r="T233" s="25">
        <f t="shared" si="38"/>
        <v>6446892.46</v>
      </c>
      <c r="U233" s="4"/>
      <c r="V233" s="26">
        <f t="shared" si="39"/>
        <v>6446892.46</v>
      </c>
      <c r="W233" s="27">
        <v>507775.75</v>
      </c>
      <c r="X233" s="27"/>
      <c r="Y233" s="28">
        <v>506501.91</v>
      </c>
      <c r="Z233" s="23">
        <v>12004146</v>
      </c>
      <c r="AA233" s="23"/>
      <c r="AB233" s="23"/>
      <c r="AC233" s="23">
        <v>2073278.09</v>
      </c>
      <c r="AD233" s="23">
        <v>61830.96</v>
      </c>
      <c r="AE233" s="29">
        <f t="shared" si="40"/>
        <v>21600425.17</v>
      </c>
      <c r="AF233" s="30">
        <v>233500</v>
      </c>
      <c r="AG233" s="30"/>
      <c r="AH233" s="30">
        <v>13401700</v>
      </c>
      <c r="AI233" s="30">
        <v>1877000</v>
      </c>
      <c r="AJ233" s="30">
        <v>38400</v>
      </c>
      <c r="AK233" s="30">
        <v>4968900</v>
      </c>
      <c r="AL233" s="31">
        <f t="shared" si="41"/>
        <v>20519500</v>
      </c>
      <c r="AM233" s="32">
        <v>3365400</v>
      </c>
      <c r="AN233" s="32">
        <v>3537988.91</v>
      </c>
      <c r="AO233" s="32">
        <v>200750</v>
      </c>
      <c r="AP233" s="33">
        <f t="shared" si="43"/>
        <v>7104138.91</v>
      </c>
      <c r="AQ233" s="30">
        <v>14250</v>
      </c>
      <c r="AR233" s="30">
        <v>48250</v>
      </c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>
        <f t="shared" si="42"/>
        <v>0</v>
      </c>
      <c r="BI233" s="4"/>
      <c r="BJ233" s="30"/>
      <c r="BK233" s="4"/>
      <c r="BL233" s="3"/>
    </row>
    <row r="234" spans="1:64" ht="17.25" customHeight="1">
      <c r="A234" s="6" t="s">
        <v>370</v>
      </c>
      <c r="B234" s="6" t="s">
        <v>942</v>
      </c>
      <c r="C234" s="6" t="s">
        <v>1237</v>
      </c>
      <c r="D234" s="14">
        <v>194966700</v>
      </c>
      <c r="E234" s="14">
        <v>572588000</v>
      </c>
      <c r="F234" s="15">
        <f t="shared" si="35"/>
        <v>767554700</v>
      </c>
      <c r="G234" s="16">
        <v>881300</v>
      </c>
      <c r="H234" s="16">
        <f t="shared" si="36"/>
        <v>766673400</v>
      </c>
      <c r="I234" s="17">
        <v>2261469</v>
      </c>
      <c r="J234" s="15">
        <f t="shared" si="44"/>
        <v>768934869</v>
      </c>
      <c r="K234" s="18">
        <v>4.907</v>
      </c>
      <c r="L234" s="19">
        <v>48.99</v>
      </c>
      <c r="M234" s="20"/>
      <c r="N234" s="17"/>
      <c r="O234" s="21">
        <v>800860840</v>
      </c>
      <c r="P234" s="15">
        <f t="shared" si="37"/>
        <v>1569795709</v>
      </c>
      <c r="Q234" s="22">
        <v>8010499.06</v>
      </c>
      <c r="R234" s="23"/>
      <c r="S234" s="23">
        <v>-4026.4</v>
      </c>
      <c r="T234" s="25">
        <f t="shared" si="38"/>
        <v>8006472.659999999</v>
      </c>
      <c r="U234" s="4"/>
      <c r="V234" s="26">
        <f t="shared" si="39"/>
        <v>8006472.659999999</v>
      </c>
      <c r="W234" s="27">
        <v>629337.12</v>
      </c>
      <c r="X234" s="27"/>
      <c r="Y234" s="28">
        <v>629001.07</v>
      </c>
      <c r="Z234" s="23">
        <v>12261029</v>
      </c>
      <c r="AA234" s="23">
        <v>8965775.2</v>
      </c>
      <c r="AB234" s="23"/>
      <c r="AC234" s="23">
        <v>7078005.39</v>
      </c>
      <c r="AD234" s="23">
        <v>156000</v>
      </c>
      <c r="AE234" s="29">
        <f t="shared" si="40"/>
        <v>37725620.44</v>
      </c>
      <c r="AF234" s="30">
        <v>23927400</v>
      </c>
      <c r="AG234" s="30">
        <v>9774200</v>
      </c>
      <c r="AH234" s="30">
        <v>24931400</v>
      </c>
      <c r="AI234" s="30">
        <v>15460500</v>
      </c>
      <c r="AJ234" s="30">
        <v>253100</v>
      </c>
      <c r="AK234" s="30">
        <v>10207300</v>
      </c>
      <c r="AL234" s="31">
        <f t="shared" si="41"/>
        <v>84553900</v>
      </c>
      <c r="AM234" s="32">
        <v>2006600</v>
      </c>
      <c r="AN234" s="32">
        <v>2537922.38</v>
      </c>
      <c r="AO234" s="32">
        <v>987800</v>
      </c>
      <c r="AP234" s="33">
        <f t="shared" si="43"/>
        <v>5532322.38</v>
      </c>
      <c r="AQ234" s="30">
        <v>48750</v>
      </c>
      <c r="AR234" s="30">
        <v>154000</v>
      </c>
      <c r="AS234" s="30"/>
      <c r="AT234" s="30"/>
      <c r="AU234" s="30"/>
      <c r="AV234" s="30"/>
      <c r="AW234" s="30"/>
      <c r="AX234" s="30"/>
      <c r="AY234" s="30"/>
      <c r="AZ234" s="30"/>
      <c r="BA234" s="30"/>
      <c r="BB234" s="30">
        <v>881300</v>
      </c>
      <c r="BC234" s="30"/>
      <c r="BD234" s="30"/>
      <c r="BE234" s="30"/>
      <c r="BF234" s="30"/>
      <c r="BG234" s="30"/>
      <c r="BH234" s="30">
        <f t="shared" si="42"/>
        <v>881300</v>
      </c>
      <c r="BI234" s="4"/>
      <c r="BJ234" s="30"/>
      <c r="BK234" s="4"/>
      <c r="BL234" s="3"/>
    </row>
    <row r="235" spans="1:64" ht="17.25" customHeight="1">
      <c r="A235" s="6" t="s">
        <v>371</v>
      </c>
      <c r="B235" s="6" t="s">
        <v>943</v>
      </c>
      <c r="C235" s="6" t="s">
        <v>1237</v>
      </c>
      <c r="D235" s="14">
        <v>811949600</v>
      </c>
      <c r="E235" s="14">
        <v>2077070500</v>
      </c>
      <c r="F235" s="15">
        <f t="shared" si="35"/>
        <v>2889020100</v>
      </c>
      <c r="G235" s="16"/>
      <c r="H235" s="16">
        <f t="shared" si="36"/>
        <v>2889020100</v>
      </c>
      <c r="I235" s="17">
        <v>9728263</v>
      </c>
      <c r="J235" s="15">
        <f t="shared" si="44"/>
        <v>2898748363</v>
      </c>
      <c r="K235" s="18">
        <v>2.778</v>
      </c>
      <c r="L235" s="19">
        <v>95.73</v>
      </c>
      <c r="M235" s="20"/>
      <c r="N235" s="17"/>
      <c r="O235" s="21">
        <v>134301757</v>
      </c>
      <c r="P235" s="15">
        <f t="shared" si="37"/>
        <v>3033050120</v>
      </c>
      <c r="Q235" s="22">
        <v>15477329.32</v>
      </c>
      <c r="R235" s="23"/>
      <c r="S235" s="23">
        <v>-19163.87</v>
      </c>
      <c r="T235" s="25">
        <f t="shared" si="38"/>
        <v>15458165.450000001</v>
      </c>
      <c r="U235" s="4"/>
      <c r="V235" s="26">
        <f t="shared" si="39"/>
        <v>15458165.450000001</v>
      </c>
      <c r="W235" s="27"/>
      <c r="X235" s="27"/>
      <c r="Y235" s="28">
        <v>1214388.67</v>
      </c>
      <c r="Z235" s="23">
        <v>43784331.5</v>
      </c>
      <c r="AA235" s="23"/>
      <c r="AB235" s="23"/>
      <c r="AC235" s="23">
        <v>19909252.71</v>
      </c>
      <c r="AD235" s="23">
        <v>144938</v>
      </c>
      <c r="AE235" s="29">
        <f t="shared" si="40"/>
        <v>80511076.33000001</v>
      </c>
      <c r="AF235" s="30">
        <v>86811500</v>
      </c>
      <c r="AG235" s="30"/>
      <c r="AH235" s="30">
        <v>54270600</v>
      </c>
      <c r="AI235" s="30">
        <v>50222000</v>
      </c>
      <c r="AJ235" s="30">
        <v>544300</v>
      </c>
      <c r="AK235" s="30">
        <v>12048300</v>
      </c>
      <c r="AL235" s="31">
        <f t="shared" si="41"/>
        <v>203896700</v>
      </c>
      <c r="AM235" s="32">
        <v>3143000</v>
      </c>
      <c r="AN235" s="32">
        <v>7633015.87</v>
      </c>
      <c r="AO235" s="32">
        <v>2600000</v>
      </c>
      <c r="AP235" s="33">
        <f t="shared" si="43"/>
        <v>13376015.870000001</v>
      </c>
      <c r="AQ235" s="30">
        <v>125500</v>
      </c>
      <c r="AR235" s="30">
        <v>350000</v>
      </c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>
        <f t="shared" si="42"/>
        <v>0</v>
      </c>
      <c r="BI235" s="4"/>
      <c r="BJ235" s="30"/>
      <c r="BK235" s="4"/>
      <c r="BL235" s="3"/>
    </row>
    <row r="236" spans="1:64" ht="17.25" customHeight="1">
      <c r="A236" s="6" t="s">
        <v>372</v>
      </c>
      <c r="B236" s="6" t="s">
        <v>944</v>
      </c>
      <c r="C236" s="6" t="s">
        <v>1237</v>
      </c>
      <c r="D236" s="14">
        <v>24640800</v>
      </c>
      <c r="E236" s="14">
        <v>73878600</v>
      </c>
      <c r="F236" s="15">
        <f t="shared" si="35"/>
        <v>98519400</v>
      </c>
      <c r="G236" s="16"/>
      <c r="H236" s="16">
        <f t="shared" si="36"/>
        <v>98519400</v>
      </c>
      <c r="I236" s="17">
        <v>306438</v>
      </c>
      <c r="J236" s="15">
        <f t="shared" si="44"/>
        <v>98825838</v>
      </c>
      <c r="K236" s="18">
        <v>6.157</v>
      </c>
      <c r="L236" s="19">
        <v>53.04</v>
      </c>
      <c r="M236" s="20"/>
      <c r="N236" s="17"/>
      <c r="O236" s="21">
        <v>87446379</v>
      </c>
      <c r="P236" s="15">
        <f t="shared" si="37"/>
        <v>186272217</v>
      </c>
      <c r="Q236" s="22">
        <v>950527.14</v>
      </c>
      <c r="R236" s="23"/>
      <c r="S236" s="23">
        <v>-622.59</v>
      </c>
      <c r="T236" s="25">
        <f t="shared" si="38"/>
        <v>949904.55</v>
      </c>
      <c r="U236" s="4"/>
      <c r="V236" s="26">
        <f t="shared" si="39"/>
        <v>949904.55</v>
      </c>
      <c r="W236" s="27">
        <v>74665.75</v>
      </c>
      <c r="X236" s="27"/>
      <c r="Y236" s="28">
        <v>74625.59</v>
      </c>
      <c r="Z236" s="23">
        <v>1870710</v>
      </c>
      <c r="AA236" s="23">
        <v>1677504.99</v>
      </c>
      <c r="AB236" s="23"/>
      <c r="AC236" s="23">
        <v>1437000</v>
      </c>
      <c r="AD236" s="23"/>
      <c r="AE236" s="29">
        <f t="shared" si="40"/>
        <v>6084410.88</v>
      </c>
      <c r="AF236" s="30">
        <v>3494800</v>
      </c>
      <c r="AG236" s="30"/>
      <c r="AH236" s="30">
        <v>10646300</v>
      </c>
      <c r="AI236" s="30">
        <v>1597100</v>
      </c>
      <c r="AJ236" s="30"/>
      <c r="AK236" s="30">
        <v>2672100</v>
      </c>
      <c r="AL236" s="31">
        <f t="shared" si="41"/>
        <v>18410300</v>
      </c>
      <c r="AM236" s="32">
        <v>131229.39</v>
      </c>
      <c r="AN236" s="32">
        <v>778015.52</v>
      </c>
      <c r="AO236" s="32">
        <v>300000</v>
      </c>
      <c r="AP236" s="33">
        <f t="shared" si="43"/>
        <v>1209244.9100000001</v>
      </c>
      <c r="AQ236" s="30">
        <v>25000</v>
      </c>
      <c r="AR236" s="30">
        <v>41750</v>
      </c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>
        <f t="shared" si="42"/>
        <v>0</v>
      </c>
      <c r="BI236" s="4"/>
      <c r="BJ236" s="30"/>
      <c r="BK236" s="4"/>
      <c r="BL236" s="3"/>
    </row>
    <row r="237" spans="1:64" ht="17.25" customHeight="1">
      <c r="A237" s="6" t="s">
        <v>373</v>
      </c>
      <c r="B237" s="6" t="s">
        <v>945</v>
      </c>
      <c r="C237" s="6" t="s">
        <v>1237</v>
      </c>
      <c r="D237" s="14">
        <v>39730700</v>
      </c>
      <c r="E237" s="14">
        <v>103332200</v>
      </c>
      <c r="F237" s="15">
        <f t="shared" si="35"/>
        <v>143062900</v>
      </c>
      <c r="G237" s="16"/>
      <c r="H237" s="16">
        <f t="shared" si="36"/>
        <v>143062900</v>
      </c>
      <c r="I237" s="17">
        <v>367330</v>
      </c>
      <c r="J237" s="15">
        <f t="shared" si="44"/>
        <v>143430230</v>
      </c>
      <c r="K237" s="18">
        <v>2.449</v>
      </c>
      <c r="L237" s="19">
        <v>100.38</v>
      </c>
      <c r="M237" s="20"/>
      <c r="N237" s="17"/>
      <c r="O237" s="21">
        <v>320017</v>
      </c>
      <c r="P237" s="15">
        <f t="shared" si="37"/>
        <v>143750247</v>
      </c>
      <c r="Q237" s="22">
        <v>733542.09</v>
      </c>
      <c r="R237" s="23"/>
      <c r="S237" s="23">
        <v>-1101.92</v>
      </c>
      <c r="T237" s="25">
        <f t="shared" si="38"/>
        <v>732440.1699999999</v>
      </c>
      <c r="U237" s="4"/>
      <c r="V237" s="26">
        <f t="shared" si="39"/>
        <v>732440.1699999999</v>
      </c>
      <c r="W237" s="27">
        <v>57571.2</v>
      </c>
      <c r="X237" s="27"/>
      <c r="Y237" s="28">
        <v>57539.71</v>
      </c>
      <c r="Z237" s="23">
        <v>1908742</v>
      </c>
      <c r="AA237" s="23"/>
      <c r="AB237" s="23"/>
      <c r="AC237" s="23">
        <v>756214.58</v>
      </c>
      <c r="AD237" s="23"/>
      <c r="AE237" s="29">
        <f t="shared" si="40"/>
        <v>3512507.66</v>
      </c>
      <c r="AF237" s="30">
        <v>2706500</v>
      </c>
      <c r="AG237" s="30"/>
      <c r="AH237" s="30">
        <v>2898100</v>
      </c>
      <c r="AI237" s="30">
        <v>5456900</v>
      </c>
      <c r="AJ237" s="30">
        <v>251300</v>
      </c>
      <c r="AK237" s="30">
        <v>553900</v>
      </c>
      <c r="AL237" s="31">
        <f t="shared" si="41"/>
        <v>11866700</v>
      </c>
      <c r="AM237" s="32">
        <v>202000</v>
      </c>
      <c r="AN237" s="32">
        <v>308637.46</v>
      </c>
      <c r="AO237" s="32">
        <v>110000</v>
      </c>
      <c r="AP237" s="33">
        <f t="shared" si="43"/>
        <v>620637.46</v>
      </c>
      <c r="AQ237" s="30">
        <v>8875</v>
      </c>
      <c r="AR237" s="30">
        <v>14500</v>
      </c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>
        <f t="shared" si="42"/>
        <v>0</v>
      </c>
      <c r="BI237" s="4"/>
      <c r="BJ237" s="30"/>
      <c r="BK237" s="4"/>
      <c r="BL237" s="3"/>
    </row>
    <row r="238" spans="1:64" ht="17.25" customHeight="1">
      <c r="A238" s="6" t="s">
        <v>374</v>
      </c>
      <c r="B238" s="6" t="s">
        <v>946</v>
      </c>
      <c r="C238" s="6" t="s">
        <v>1237</v>
      </c>
      <c r="D238" s="14">
        <v>42588200</v>
      </c>
      <c r="E238" s="14">
        <v>195785500</v>
      </c>
      <c r="F238" s="15">
        <f t="shared" si="35"/>
        <v>238373700</v>
      </c>
      <c r="G238" s="16"/>
      <c r="H238" s="16">
        <f t="shared" si="36"/>
        <v>238373700</v>
      </c>
      <c r="I238" s="17">
        <v>1114797</v>
      </c>
      <c r="J238" s="15">
        <f t="shared" si="44"/>
        <v>239488497</v>
      </c>
      <c r="K238" s="18">
        <v>5.122000000000001</v>
      </c>
      <c r="L238" s="19">
        <v>51.66</v>
      </c>
      <c r="M238" s="20"/>
      <c r="N238" s="17"/>
      <c r="O238" s="21">
        <v>227651279</v>
      </c>
      <c r="P238" s="15">
        <f t="shared" si="37"/>
        <v>467139776</v>
      </c>
      <c r="Q238" s="22">
        <v>2383764.15</v>
      </c>
      <c r="R238" s="23"/>
      <c r="S238" s="23">
        <v>-38471.91</v>
      </c>
      <c r="T238" s="25">
        <f t="shared" si="38"/>
        <v>2345292.2399999998</v>
      </c>
      <c r="U238" s="4"/>
      <c r="V238" s="26">
        <f t="shared" si="39"/>
        <v>2345292.2399999998</v>
      </c>
      <c r="W238" s="27"/>
      <c r="X238" s="27"/>
      <c r="Y238" s="28">
        <v>183237.09</v>
      </c>
      <c r="Z238" s="23">
        <v>4932443.5</v>
      </c>
      <c r="AA238" s="23"/>
      <c r="AB238" s="23"/>
      <c r="AC238" s="23">
        <v>4804000</v>
      </c>
      <c r="AD238" s="23"/>
      <c r="AE238" s="29">
        <f t="shared" si="40"/>
        <v>12264972.83</v>
      </c>
      <c r="AF238" s="30">
        <v>11121600</v>
      </c>
      <c r="AG238" s="30">
        <v>1589200</v>
      </c>
      <c r="AH238" s="30">
        <v>7229500</v>
      </c>
      <c r="AI238" s="30">
        <v>5285600</v>
      </c>
      <c r="AJ238" s="30"/>
      <c r="AK238" s="30">
        <v>7622900</v>
      </c>
      <c r="AL238" s="31">
        <f t="shared" si="41"/>
        <v>32848800</v>
      </c>
      <c r="AM238" s="32">
        <v>753065.43</v>
      </c>
      <c r="AN238" s="32">
        <v>1995727.06</v>
      </c>
      <c r="AO238" s="32">
        <v>540000</v>
      </c>
      <c r="AP238" s="33">
        <f t="shared" si="43"/>
        <v>3288792.49</v>
      </c>
      <c r="AQ238" s="30">
        <v>23250</v>
      </c>
      <c r="AR238" s="30">
        <v>58250</v>
      </c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>
        <f t="shared" si="42"/>
        <v>0</v>
      </c>
      <c r="BI238" s="4"/>
      <c r="BJ238" s="30"/>
      <c r="BK238" s="4"/>
      <c r="BL238" s="3"/>
    </row>
    <row r="239" spans="1:64" ht="17.25" customHeight="1">
      <c r="A239" s="6" t="s">
        <v>375</v>
      </c>
      <c r="B239" s="6" t="s">
        <v>947</v>
      </c>
      <c r="C239" s="6" t="s">
        <v>1237</v>
      </c>
      <c r="D239" s="14">
        <v>108131700</v>
      </c>
      <c r="E239" s="14">
        <v>275286200</v>
      </c>
      <c r="F239" s="15">
        <f t="shared" si="35"/>
        <v>383417900</v>
      </c>
      <c r="G239" s="16">
        <v>128200</v>
      </c>
      <c r="H239" s="16">
        <f t="shared" si="36"/>
        <v>383289700</v>
      </c>
      <c r="I239" s="17">
        <v>366154</v>
      </c>
      <c r="J239" s="15">
        <f t="shared" si="44"/>
        <v>383655854</v>
      </c>
      <c r="K239" s="18">
        <v>5.398000000000001</v>
      </c>
      <c r="L239" s="19">
        <v>51.5</v>
      </c>
      <c r="M239" s="20"/>
      <c r="N239" s="17"/>
      <c r="O239" s="21">
        <v>365524652</v>
      </c>
      <c r="P239" s="15">
        <f t="shared" si="37"/>
        <v>749180506</v>
      </c>
      <c r="Q239" s="22">
        <v>3822987.74</v>
      </c>
      <c r="R239" s="23"/>
      <c r="S239" s="23">
        <v>-2345.67</v>
      </c>
      <c r="T239" s="25">
        <f t="shared" si="38"/>
        <v>3820642.0700000003</v>
      </c>
      <c r="U239" s="4"/>
      <c r="V239" s="26">
        <f t="shared" si="39"/>
        <v>3820642.0700000003</v>
      </c>
      <c r="W239" s="27"/>
      <c r="X239" s="27"/>
      <c r="Y239" s="28">
        <v>300155.59</v>
      </c>
      <c r="Z239" s="23">
        <v>11696488</v>
      </c>
      <c r="AA239" s="23"/>
      <c r="AB239" s="23"/>
      <c r="AC239" s="23">
        <v>4890319.73</v>
      </c>
      <c r="AD239" s="23"/>
      <c r="AE239" s="29">
        <f t="shared" si="40"/>
        <v>20707605.39</v>
      </c>
      <c r="AF239" s="30">
        <v>24283600</v>
      </c>
      <c r="AG239" s="30"/>
      <c r="AH239" s="30">
        <v>12255600</v>
      </c>
      <c r="AI239" s="30">
        <v>21508350</v>
      </c>
      <c r="AJ239" s="30"/>
      <c r="AK239" s="30">
        <v>1548800</v>
      </c>
      <c r="AL239" s="31">
        <f t="shared" si="41"/>
        <v>59596350</v>
      </c>
      <c r="AM239" s="32">
        <v>950000</v>
      </c>
      <c r="AN239" s="32">
        <v>1327998.27</v>
      </c>
      <c r="AO239" s="32">
        <v>650000</v>
      </c>
      <c r="AP239" s="33">
        <f t="shared" si="43"/>
        <v>2927998.27</v>
      </c>
      <c r="AQ239" s="30">
        <v>17500</v>
      </c>
      <c r="AR239" s="30">
        <v>92000</v>
      </c>
      <c r="AS239" s="30"/>
      <c r="AT239" s="30"/>
      <c r="AU239" s="30"/>
      <c r="AV239" s="30"/>
      <c r="AW239" s="30"/>
      <c r="AX239" s="30"/>
      <c r="AY239" s="30"/>
      <c r="AZ239" s="30"/>
      <c r="BA239" s="30"/>
      <c r="BB239" s="30">
        <v>128200</v>
      </c>
      <c r="BC239" s="30"/>
      <c r="BD239" s="30"/>
      <c r="BE239" s="30"/>
      <c r="BF239" s="30"/>
      <c r="BG239" s="30"/>
      <c r="BH239" s="30">
        <f t="shared" si="42"/>
        <v>128200</v>
      </c>
      <c r="BI239" s="4"/>
      <c r="BJ239" s="30"/>
      <c r="BK239" s="4"/>
      <c r="BL239" s="3"/>
    </row>
    <row r="240" spans="1:64" ht="17.25" customHeight="1">
      <c r="A240" s="6" t="s">
        <v>376</v>
      </c>
      <c r="B240" s="6" t="s">
        <v>948</v>
      </c>
      <c r="C240" s="6" t="s">
        <v>1237</v>
      </c>
      <c r="D240" s="14">
        <v>129042400</v>
      </c>
      <c r="E240" s="14">
        <v>271046600</v>
      </c>
      <c r="F240" s="15">
        <f t="shared" si="35"/>
        <v>400089000</v>
      </c>
      <c r="G240" s="16"/>
      <c r="H240" s="16">
        <f t="shared" si="36"/>
        <v>400089000</v>
      </c>
      <c r="I240" s="17">
        <v>978729</v>
      </c>
      <c r="J240" s="15">
        <f t="shared" si="44"/>
        <v>401067729</v>
      </c>
      <c r="K240" s="18">
        <v>2.105</v>
      </c>
      <c r="L240" s="19">
        <v>108.47</v>
      </c>
      <c r="M240" s="20"/>
      <c r="N240" s="17"/>
      <c r="O240" s="21">
        <v>-28406566</v>
      </c>
      <c r="P240" s="15">
        <f t="shared" si="37"/>
        <v>372661163</v>
      </c>
      <c r="Q240" s="22">
        <v>1901649.93</v>
      </c>
      <c r="R240" s="23"/>
      <c r="S240" s="23">
        <v>-1772.53</v>
      </c>
      <c r="T240" s="25">
        <f t="shared" si="38"/>
        <v>1899877.4</v>
      </c>
      <c r="U240" s="4"/>
      <c r="V240" s="26">
        <f t="shared" si="39"/>
        <v>1899877.4</v>
      </c>
      <c r="W240" s="27">
        <v>149335.11</v>
      </c>
      <c r="X240" s="27"/>
      <c r="Y240" s="28">
        <v>149257.65</v>
      </c>
      <c r="Z240" s="23">
        <v>3377157</v>
      </c>
      <c r="AA240" s="23">
        <v>2455255.56</v>
      </c>
      <c r="AB240" s="23"/>
      <c r="AC240" s="23">
        <v>368407</v>
      </c>
      <c r="AD240" s="23">
        <v>40107</v>
      </c>
      <c r="AE240" s="29">
        <f t="shared" si="40"/>
        <v>8439396.72</v>
      </c>
      <c r="AF240" s="30">
        <v>8736500</v>
      </c>
      <c r="AG240" s="30"/>
      <c r="AH240" s="30">
        <v>9132900</v>
      </c>
      <c r="AI240" s="30">
        <v>1483300</v>
      </c>
      <c r="AJ240" s="30"/>
      <c r="AK240" s="30">
        <v>11505300</v>
      </c>
      <c r="AL240" s="31">
        <f t="shared" si="41"/>
        <v>30858000</v>
      </c>
      <c r="AM240" s="32">
        <v>501801.69</v>
      </c>
      <c r="AN240" s="32">
        <v>842502.75</v>
      </c>
      <c r="AO240" s="32">
        <v>195000</v>
      </c>
      <c r="AP240" s="33">
        <f t="shared" si="43"/>
        <v>1539304.44</v>
      </c>
      <c r="AQ240" s="30">
        <v>5750</v>
      </c>
      <c r="AR240" s="30">
        <v>22000</v>
      </c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>
        <f t="shared" si="42"/>
        <v>0</v>
      </c>
      <c r="BI240" s="4"/>
      <c r="BJ240" s="30"/>
      <c r="BK240" s="4"/>
      <c r="BL240" s="3"/>
    </row>
    <row r="241" spans="1:64" ht="17.25" customHeight="1">
      <c r="A241" s="6" t="s">
        <v>377</v>
      </c>
      <c r="B241" s="6" t="s">
        <v>949</v>
      </c>
      <c r="C241" s="6" t="s">
        <v>1237</v>
      </c>
      <c r="D241" s="14">
        <v>21346400</v>
      </c>
      <c r="E241" s="14">
        <v>69134400</v>
      </c>
      <c r="F241" s="15">
        <f t="shared" si="35"/>
        <v>90480800</v>
      </c>
      <c r="G241" s="16"/>
      <c r="H241" s="16">
        <f t="shared" si="36"/>
        <v>90480800</v>
      </c>
      <c r="I241" s="17">
        <v>1123014</v>
      </c>
      <c r="J241" s="15">
        <f t="shared" si="44"/>
        <v>91603814</v>
      </c>
      <c r="K241" s="18">
        <v>6.513</v>
      </c>
      <c r="L241" s="19">
        <v>47.8</v>
      </c>
      <c r="M241" s="20"/>
      <c r="N241" s="17"/>
      <c r="O241" s="21">
        <v>101859956</v>
      </c>
      <c r="P241" s="15">
        <f t="shared" si="37"/>
        <v>193463770</v>
      </c>
      <c r="Q241" s="22">
        <v>987224.86</v>
      </c>
      <c r="R241" s="23"/>
      <c r="S241" s="23">
        <v>2292.88</v>
      </c>
      <c r="T241" s="25">
        <f t="shared" si="38"/>
        <v>989517.74</v>
      </c>
      <c r="U241" s="4"/>
      <c r="V241" s="26">
        <f t="shared" si="39"/>
        <v>989517.74</v>
      </c>
      <c r="W241" s="27">
        <v>77785.33</v>
      </c>
      <c r="X241" s="27"/>
      <c r="Y241" s="28">
        <v>77738.71</v>
      </c>
      <c r="Z241" s="23">
        <v>2102716.77</v>
      </c>
      <c r="AA241" s="23">
        <v>1285607.37</v>
      </c>
      <c r="AB241" s="23"/>
      <c r="AC241" s="23">
        <v>1431951.99</v>
      </c>
      <c r="AD241" s="23"/>
      <c r="AE241" s="29">
        <f t="shared" si="40"/>
        <v>5965317.91</v>
      </c>
      <c r="AF241" s="30">
        <v>9493500</v>
      </c>
      <c r="AG241" s="30"/>
      <c r="AH241" s="30">
        <v>2208600</v>
      </c>
      <c r="AI241" s="30">
        <v>3386200</v>
      </c>
      <c r="AJ241" s="30"/>
      <c r="AK241" s="30">
        <v>1400754</v>
      </c>
      <c r="AL241" s="31">
        <f t="shared" si="41"/>
        <v>16489054</v>
      </c>
      <c r="AM241" s="32">
        <v>89500</v>
      </c>
      <c r="AN241" s="32">
        <v>628945</v>
      </c>
      <c r="AO241" s="32">
        <v>350000</v>
      </c>
      <c r="AP241" s="33">
        <f t="shared" si="43"/>
        <v>1068445</v>
      </c>
      <c r="AQ241" s="30">
        <v>7750</v>
      </c>
      <c r="AR241" s="30">
        <v>17000</v>
      </c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>
        <f t="shared" si="42"/>
        <v>0</v>
      </c>
      <c r="BI241" s="4"/>
      <c r="BJ241" s="30">
        <v>16795</v>
      </c>
      <c r="BK241" s="4"/>
      <c r="BL241" s="3"/>
    </row>
    <row r="242" spans="1:64" ht="17.25" customHeight="1">
      <c r="A242" s="6" t="s">
        <v>378</v>
      </c>
      <c r="B242" s="6" t="s">
        <v>814</v>
      </c>
      <c r="C242" s="6" t="s">
        <v>1237</v>
      </c>
      <c r="D242" s="14">
        <v>760772700</v>
      </c>
      <c r="E242" s="14">
        <v>1829187300</v>
      </c>
      <c r="F242" s="15">
        <f t="shared" si="35"/>
        <v>2589960000</v>
      </c>
      <c r="G242" s="16">
        <v>22504800</v>
      </c>
      <c r="H242" s="16">
        <f t="shared" si="36"/>
        <v>2567455200</v>
      </c>
      <c r="I242" s="17">
        <v>5192362</v>
      </c>
      <c r="J242" s="15">
        <f t="shared" si="44"/>
        <v>2572647562</v>
      </c>
      <c r="K242" s="18">
        <v>5.095000000000001</v>
      </c>
      <c r="L242" s="19">
        <v>48.8</v>
      </c>
      <c r="M242" s="20"/>
      <c r="N242" s="17"/>
      <c r="O242" s="21">
        <v>2710955229</v>
      </c>
      <c r="P242" s="15">
        <f t="shared" si="37"/>
        <v>5283602791</v>
      </c>
      <c r="Q242" s="22">
        <v>26961658.11</v>
      </c>
      <c r="R242" s="23"/>
      <c r="S242" s="23">
        <v>-71807.9</v>
      </c>
      <c r="T242" s="25">
        <f t="shared" si="38"/>
        <v>26889850.21</v>
      </c>
      <c r="U242" s="4"/>
      <c r="V242" s="26">
        <f t="shared" si="39"/>
        <v>26889850.21</v>
      </c>
      <c r="W242" s="27"/>
      <c r="X242" s="27"/>
      <c r="Y242" s="28">
        <v>2112501</v>
      </c>
      <c r="Z242" s="23">
        <v>75253249</v>
      </c>
      <c r="AA242" s="23"/>
      <c r="AB242" s="23"/>
      <c r="AC242" s="23">
        <v>26283600</v>
      </c>
      <c r="AD242" s="23">
        <v>514530</v>
      </c>
      <c r="AE242" s="29">
        <f t="shared" si="40"/>
        <v>131053730.21000001</v>
      </c>
      <c r="AF242" s="30">
        <v>48349300</v>
      </c>
      <c r="AG242" s="30">
        <v>3008400</v>
      </c>
      <c r="AH242" s="30">
        <v>61311200</v>
      </c>
      <c r="AI242" s="30">
        <v>47036000</v>
      </c>
      <c r="AJ242" s="30">
        <v>1181900</v>
      </c>
      <c r="AK242" s="30">
        <v>45635100</v>
      </c>
      <c r="AL242" s="31">
        <f t="shared" si="41"/>
        <v>206521900</v>
      </c>
      <c r="AM242" s="32">
        <v>2770054.38</v>
      </c>
      <c r="AN242" s="32">
        <v>8358436.67</v>
      </c>
      <c r="AO242" s="32">
        <v>171900</v>
      </c>
      <c r="AP242" s="33">
        <f t="shared" si="43"/>
        <v>11300391.05</v>
      </c>
      <c r="AQ242" s="30">
        <v>110250</v>
      </c>
      <c r="AR242" s="30">
        <v>448750</v>
      </c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>
        <v>22504800</v>
      </c>
      <c r="BH242" s="30">
        <f t="shared" si="42"/>
        <v>22504800</v>
      </c>
      <c r="BI242" s="4"/>
      <c r="BJ242" s="30"/>
      <c r="BK242" s="4"/>
      <c r="BL242" s="3"/>
    </row>
    <row r="243" spans="1:64" ht="17.25" customHeight="1">
      <c r="A243" s="6" t="s">
        <v>379</v>
      </c>
      <c r="B243" s="6" t="s">
        <v>950</v>
      </c>
      <c r="C243" s="6" t="s">
        <v>1237</v>
      </c>
      <c r="D243" s="14">
        <v>129911000</v>
      </c>
      <c r="E243" s="14">
        <v>166643000</v>
      </c>
      <c r="F243" s="15">
        <f t="shared" si="35"/>
        <v>296554000</v>
      </c>
      <c r="G243" s="16"/>
      <c r="H243" s="16">
        <f t="shared" si="36"/>
        <v>296554000</v>
      </c>
      <c r="I243" s="17">
        <v>287077</v>
      </c>
      <c r="J243" s="15">
        <f t="shared" si="44"/>
        <v>296841077</v>
      </c>
      <c r="K243" s="18">
        <v>2.588</v>
      </c>
      <c r="L243" s="19">
        <v>105.89</v>
      </c>
      <c r="M243" s="20"/>
      <c r="N243" s="17"/>
      <c r="O243" s="21">
        <v>-16344539</v>
      </c>
      <c r="P243" s="15">
        <f t="shared" si="37"/>
        <v>280496538</v>
      </c>
      <c r="Q243" s="22">
        <v>1431343.74</v>
      </c>
      <c r="R243" s="23"/>
      <c r="S243" s="23">
        <v>-5980.8</v>
      </c>
      <c r="T243" s="25">
        <f t="shared" si="38"/>
        <v>1425362.94</v>
      </c>
      <c r="U243" s="4"/>
      <c r="V243" s="26">
        <f t="shared" si="39"/>
        <v>1425362.94</v>
      </c>
      <c r="W243" s="27"/>
      <c r="X243" s="27"/>
      <c r="Y243" s="28">
        <v>111975.34</v>
      </c>
      <c r="Z243" s="23">
        <v>2341491</v>
      </c>
      <c r="AA243" s="23">
        <v>1997557.8</v>
      </c>
      <c r="AB243" s="23"/>
      <c r="AC243" s="23">
        <v>1805534.59</v>
      </c>
      <c r="AD243" s="23"/>
      <c r="AE243" s="29">
        <f t="shared" si="40"/>
        <v>7681921.67</v>
      </c>
      <c r="AF243" s="30">
        <v>2550000</v>
      </c>
      <c r="AG243" s="30"/>
      <c r="AH243" s="30">
        <v>6121000</v>
      </c>
      <c r="AI243" s="30">
        <v>4560000</v>
      </c>
      <c r="AJ243" s="30"/>
      <c r="AK243" s="30">
        <v>1386000</v>
      </c>
      <c r="AL243" s="31">
        <f t="shared" si="41"/>
        <v>14617000</v>
      </c>
      <c r="AM243" s="32">
        <v>210000</v>
      </c>
      <c r="AN243" s="32">
        <v>915433.31</v>
      </c>
      <c r="AO243" s="32">
        <v>115000</v>
      </c>
      <c r="AP243" s="33">
        <f t="shared" si="43"/>
        <v>1240433.31</v>
      </c>
      <c r="AQ243" s="30">
        <v>3750</v>
      </c>
      <c r="AR243" s="30">
        <v>26750</v>
      </c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>
        <f t="shared" si="42"/>
        <v>0</v>
      </c>
      <c r="BI243" s="4"/>
      <c r="BJ243" s="30"/>
      <c r="BK243" s="4"/>
      <c r="BL243" s="3"/>
    </row>
    <row r="244" spans="1:64" ht="17.25" customHeight="1">
      <c r="A244" s="6" t="s">
        <v>380</v>
      </c>
      <c r="B244" s="6" t="s">
        <v>951</v>
      </c>
      <c r="C244" s="6" t="s">
        <v>1237</v>
      </c>
      <c r="D244" s="14">
        <v>379931000</v>
      </c>
      <c r="E244" s="14">
        <v>1091990500</v>
      </c>
      <c r="F244" s="15">
        <f t="shared" si="35"/>
        <v>1471921500</v>
      </c>
      <c r="G244" s="16">
        <v>46475300</v>
      </c>
      <c r="H244" s="16">
        <f t="shared" si="36"/>
        <v>1425446200</v>
      </c>
      <c r="I244" s="17">
        <v>30092609</v>
      </c>
      <c r="J244" s="15">
        <f t="shared" si="44"/>
        <v>1455538809</v>
      </c>
      <c r="K244" s="18">
        <v>4.397</v>
      </c>
      <c r="L244" s="19">
        <v>55.62</v>
      </c>
      <c r="M244" s="20"/>
      <c r="N244" s="17"/>
      <c r="O244" s="21">
        <v>1156753325</v>
      </c>
      <c r="P244" s="15">
        <f t="shared" si="37"/>
        <v>2612292134</v>
      </c>
      <c r="Q244" s="22">
        <v>13330246.46</v>
      </c>
      <c r="R244" s="23"/>
      <c r="S244" s="23">
        <v>-151013.11</v>
      </c>
      <c r="T244" s="25">
        <f t="shared" si="38"/>
        <v>13179233.350000001</v>
      </c>
      <c r="U244" s="4"/>
      <c r="V244" s="26">
        <f t="shared" si="39"/>
        <v>13179233.350000001</v>
      </c>
      <c r="W244" s="27"/>
      <c r="X244" s="27"/>
      <c r="Y244" s="28">
        <v>1034283.02</v>
      </c>
      <c r="Z244" s="23">
        <v>29179520</v>
      </c>
      <c r="AA244" s="23"/>
      <c r="AB244" s="23"/>
      <c r="AC244" s="23">
        <v>20605120</v>
      </c>
      <c r="AD244" s="23"/>
      <c r="AE244" s="29">
        <f t="shared" si="40"/>
        <v>63998156.370000005</v>
      </c>
      <c r="AF244" s="30">
        <v>24304500</v>
      </c>
      <c r="AG244" s="30">
        <v>1489200</v>
      </c>
      <c r="AH244" s="30">
        <v>105060100</v>
      </c>
      <c r="AI244" s="30">
        <v>5286500</v>
      </c>
      <c r="AJ244" s="30">
        <v>663800</v>
      </c>
      <c r="AK244" s="30">
        <v>62077300</v>
      </c>
      <c r="AL244" s="31">
        <f t="shared" si="41"/>
        <v>198881400</v>
      </c>
      <c r="AM244" s="32">
        <v>1290000</v>
      </c>
      <c r="AN244" s="32">
        <v>7425637.69</v>
      </c>
      <c r="AO244" s="32">
        <v>956500</v>
      </c>
      <c r="AP244" s="33">
        <f t="shared" si="43"/>
        <v>9672137.690000001</v>
      </c>
      <c r="AQ244" s="30">
        <v>79500</v>
      </c>
      <c r="AR244" s="30">
        <v>238000</v>
      </c>
      <c r="AS244" s="30">
        <v>44571200</v>
      </c>
      <c r="AT244" s="30"/>
      <c r="AU244" s="30">
        <v>204600</v>
      </c>
      <c r="AV244" s="30"/>
      <c r="AW244" s="30"/>
      <c r="AX244" s="30"/>
      <c r="AY244" s="30"/>
      <c r="AZ244" s="30"/>
      <c r="BA244" s="30"/>
      <c r="BB244" s="30">
        <v>1699500</v>
      </c>
      <c r="BC244" s="30"/>
      <c r="BD244" s="30"/>
      <c r="BE244" s="30"/>
      <c r="BF244" s="30"/>
      <c r="BG244" s="30"/>
      <c r="BH244" s="30">
        <f t="shared" si="42"/>
        <v>46475300</v>
      </c>
      <c r="BI244" s="4"/>
      <c r="BJ244" s="30"/>
      <c r="BK244" s="4"/>
      <c r="BL244" s="3"/>
    </row>
    <row r="245" spans="1:64" ht="17.25" customHeight="1">
      <c r="A245" s="6" t="s">
        <v>381</v>
      </c>
      <c r="B245" s="6" t="s">
        <v>952</v>
      </c>
      <c r="C245" s="6" t="s">
        <v>1237</v>
      </c>
      <c r="D245" s="14">
        <v>39556700</v>
      </c>
      <c r="E245" s="14">
        <v>122491200</v>
      </c>
      <c r="F245" s="15">
        <f t="shared" si="35"/>
        <v>162047900</v>
      </c>
      <c r="G245" s="16">
        <v>1127600</v>
      </c>
      <c r="H245" s="16">
        <f t="shared" si="36"/>
        <v>160920300</v>
      </c>
      <c r="I245" s="17">
        <v>223436</v>
      </c>
      <c r="J245" s="15">
        <f t="shared" si="44"/>
        <v>161143736</v>
      </c>
      <c r="K245" s="18">
        <v>5.524</v>
      </c>
      <c r="L245" s="19">
        <v>54.27</v>
      </c>
      <c r="M245" s="20"/>
      <c r="N245" s="17"/>
      <c r="O245" s="21">
        <v>137119554</v>
      </c>
      <c r="P245" s="15">
        <f t="shared" si="37"/>
        <v>298263290</v>
      </c>
      <c r="Q245" s="22">
        <v>1522005.57</v>
      </c>
      <c r="R245" s="23"/>
      <c r="S245" s="23">
        <v>-1787.13</v>
      </c>
      <c r="T245" s="25">
        <f t="shared" si="38"/>
        <v>1520218.4400000002</v>
      </c>
      <c r="U245" s="4"/>
      <c r="V245" s="26">
        <f t="shared" si="39"/>
        <v>1520218.4400000002</v>
      </c>
      <c r="W245" s="27"/>
      <c r="X245" s="27"/>
      <c r="Y245" s="28">
        <v>119430.74</v>
      </c>
      <c r="Z245" s="23">
        <v>1994935.5</v>
      </c>
      <c r="AA245" s="23">
        <v>2788208.5</v>
      </c>
      <c r="AB245" s="23"/>
      <c r="AC245" s="23">
        <v>2478000</v>
      </c>
      <c r="AD245" s="23"/>
      <c r="AE245" s="29">
        <f t="shared" si="40"/>
        <v>8900793.18</v>
      </c>
      <c r="AF245" s="30">
        <v>5113400</v>
      </c>
      <c r="AG245" s="30"/>
      <c r="AH245" s="30">
        <v>4965100</v>
      </c>
      <c r="AI245" s="30">
        <v>5969800</v>
      </c>
      <c r="AJ245" s="30"/>
      <c r="AK245" s="30">
        <v>1931900</v>
      </c>
      <c r="AL245" s="31">
        <f t="shared" si="41"/>
        <v>17980200</v>
      </c>
      <c r="AM245" s="32">
        <v>700000</v>
      </c>
      <c r="AN245" s="32">
        <v>1970000</v>
      </c>
      <c r="AO245" s="32">
        <v>250000</v>
      </c>
      <c r="AP245" s="33">
        <f t="shared" si="43"/>
        <v>2920000</v>
      </c>
      <c r="AQ245" s="30">
        <v>23750</v>
      </c>
      <c r="AR245" s="30">
        <v>50000</v>
      </c>
      <c r="AS245" s="30"/>
      <c r="AT245" s="30"/>
      <c r="AU245" s="30"/>
      <c r="AV245" s="30"/>
      <c r="AW245" s="30"/>
      <c r="AX245" s="30"/>
      <c r="AY245" s="30"/>
      <c r="AZ245" s="30"/>
      <c r="BA245" s="30"/>
      <c r="BB245" s="30">
        <v>585000</v>
      </c>
      <c r="BC245" s="30"/>
      <c r="BD245" s="30"/>
      <c r="BE245" s="30"/>
      <c r="BF245" s="30"/>
      <c r="BG245" s="30">
        <v>542600</v>
      </c>
      <c r="BH245" s="30">
        <f t="shared" si="42"/>
        <v>1127600</v>
      </c>
      <c r="BI245" s="4"/>
      <c r="BJ245" s="30"/>
      <c r="BK245" s="4"/>
      <c r="BL245" s="3"/>
    </row>
    <row r="246" spans="1:64" ht="17.25" customHeight="1">
      <c r="A246" s="6" t="s">
        <v>382</v>
      </c>
      <c r="B246" s="6" t="s">
        <v>953</v>
      </c>
      <c r="C246" s="6" t="s">
        <v>1237</v>
      </c>
      <c r="D246" s="14">
        <v>119251200</v>
      </c>
      <c r="E246" s="14">
        <v>258414500</v>
      </c>
      <c r="F246" s="15">
        <f t="shared" si="35"/>
        <v>377665700</v>
      </c>
      <c r="G246" s="16">
        <v>4248400</v>
      </c>
      <c r="H246" s="16">
        <f t="shared" si="36"/>
        <v>373417300</v>
      </c>
      <c r="I246" s="17">
        <v>3922798</v>
      </c>
      <c r="J246" s="15">
        <f t="shared" si="44"/>
        <v>377340098</v>
      </c>
      <c r="K246" s="18">
        <v>6.391</v>
      </c>
      <c r="L246" s="19">
        <v>54.2</v>
      </c>
      <c r="M246" s="20"/>
      <c r="N246" s="17"/>
      <c r="O246" s="21">
        <v>320564853</v>
      </c>
      <c r="P246" s="15">
        <f t="shared" si="37"/>
        <v>697904951</v>
      </c>
      <c r="Q246" s="22">
        <v>3561334.08</v>
      </c>
      <c r="R246" s="23"/>
      <c r="S246" s="23">
        <v>-3822.82</v>
      </c>
      <c r="T246" s="25">
        <f t="shared" si="38"/>
        <v>3557511.2600000002</v>
      </c>
      <c r="U246" s="4"/>
      <c r="V246" s="26">
        <f t="shared" si="39"/>
        <v>3557511.2600000002</v>
      </c>
      <c r="W246" s="27"/>
      <c r="X246" s="27"/>
      <c r="Y246" s="28">
        <v>279482.81</v>
      </c>
      <c r="Z246" s="23">
        <v>11503375.5</v>
      </c>
      <c r="AA246" s="23"/>
      <c r="AB246" s="23"/>
      <c r="AC246" s="23">
        <v>8771765.5</v>
      </c>
      <c r="AD246" s="23"/>
      <c r="AE246" s="29">
        <f t="shared" si="40"/>
        <v>24112135.07</v>
      </c>
      <c r="AF246" s="30">
        <v>17871400</v>
      </c>
      <c r="AG246" s="30">
        <v>3257000</v>
      </c>
      <c r="AH246" s="30">
        <v>34349400</v>
      </c>
      <c r="AI246" s="30">
        <v>52875600</v>
      </c>
      <c r="AJ246" s="30">
        <v>106800</v>
      </c>
      <c r="AK246" s="30">
        <v>38735900</v>
      </c>
      <c r="AL246" s="31">
        <f t="shared" si="41"/>
        <v>147196100</v>
      </c>
      <c r="AM246" s="32">
        <v>1075000</v>
      </c>
      <c r="AN246" s="32">
        <v>2804234.5</v>
      </c>
      <c r="AO246" s="32">
        <v>530000</v>
      </c>
      <c r="AP246" s="33">
        <f t="shared" si="43"/>
        <v>4409234.5</v>
      </c>
      <c r="AQ246" s="30">
        <v>28250</v>
      </c>
      <c r="AR246" s="30">
        <v>79500</v>
      </c>
      <c r="AS246" s="30"/>
      <c r="AT246" s="30"/>
      <c r="AU246" s="30"/>
      <c r="AV246" s="30"/>
      <c r="AW246" s="30"/>
      <c r="AX246" s="30"/>
      <c r="AY246" s="30"/>
      <c r="AZ246" s="30"/>
      <c r="BA246" s="30"/>
      <c r="BB246" s="30">
        <v>1091700</v>
      </c>
      <c r="BC246" s="30"/>
      <c r="BD246" s="30"/>
      <c r="BE246" s="30"/>
      <c r="BF246" s="30"/>
      <c r="BG246" s="30">
        <v>3156700</v>
      </c>
      <c r="BH246" s="30">
        <f t="shared" si="42"/>
        <v>4248400</v>
      </c>
      <c r="BI246" s="4"/>
      <c r="BJ246" s="30"/>
      <c r="BK246" s="4"/>
      <c r="BL246" s="3"/>
    </row>
    <row r="247" spans="1:64" ht="17.25" customHeight="1">
      <c r="A247" s="6" t="s">
        <v>383</v>
      </c>
      <c r="B247" s="6" t="s">
        <v>954</v>
      </c>
      <c r="C247" s="6" t="s">
        <v>1237</v>
      </c>
      <c r="D247" s="14">
        <v>52243400</v>
      </c>
      <c r="E247" s="14">
        <v>143989300</v>
      </c>
      <c r="F247" s="15">
        <f t="shared" si="35"/>
        <v>196232700</v>
      </c>
      <c r="G247" s="16"/>
      <c r="H247" s="16">
        <f t="shared" si="36"/>
        <v>196232700</v>
      </c>
      <c r="I247" s="17">
        <v>675090</v>
      </c>
      <c r="J247" s="15">
        <f t="shared" si="44"/>
        <v>196907790</v>
      </c>
      <c r="K247" s="18">
        <v>4.626</v>
      </c>
      <c r="L247" s="19">
        <v>66.13</v>
      </c>
      <c r="M247" s="20"/>
      <c r="N247" s="17"/>
      <c r="O247" s="21">
        <v>101970703</v>
      </c>
      <c r="P247" s="15">
        <f t="shared" si="37"/>
        <v>298878493</v>
      </c>
      <c r="Q247" s="22">
        <v>1525144.88</v>
      </c>
      <c r="R247" s="23"/>
      <c r="S247" s="23"/>
      <c r="T247" s="25">
        <f t="shared" si="38"/>
        <v>1525144.88</v>
      </c>
      <c r="U247" s="4"/>
      <c r="V247" s="26">
        <f t="shared" si="39"/>
        <v>1525144.88</v>
      </c>
      <c r="W247" s="27">
        <v>119883.45</v>
      </c>
      <c r="X247" s="27"/>
      <c r="Y247" s="28">
        <v>119818</v>
      </c>
      <c r="Z247" s="23">
        <v>2118529.5</v>
      </c>
      <c r="AA247" s="23">
        <v>2847653.4</v>
      </c>
      <c r="AB247" s="23"/>
      <c r="AC247" s="23">
        <v>2376034.51</v>
      </c>
      <c r="AD247" s="23"/>
      <c r="AE247" s="29">
        <f t="shared" si="40"/>
        <v>9107063.74</v>
      </c>
      <c r="AF247" s="30">
        <v>22415200</v>
      </c>
      <c r="AG247" s="30"/>
      <c r="AH247" s="30">
        <v>4421200</v>
      </c>
      <c r="AI247" s="30">
        <v>7805400</v>
      </c>
      <c r="AJ247" s="30"/>
      <c r="AK247" s="30">
        <v>1643400</v>
      </c>
      <c r="AL247" s="31">
        <f t="shared" si="41"/>
        <v>36285200</v>
      </c>
      <c r="AM247" s="32">
        <v>503000</v>
      </c>
      <c r="AN247" s="32">
        <v>481707.16</v>
      </c>
      <c r="AO247" s="32">
        <v>200000</v>
      </c>
      <c r="AP247" s="33">
        <f t="shared" si="43"/>
        <v>1184707.16</v>
      </c>
      <c r="AQ247" s="30">
        <v>23250</v>
      </c>
      <c r="AR247" s="30">
        <v>46250</v>
      </c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>
        <f t="shared" si="42"/>
        <v>0</v>
      </c>
      <c r="BI247" s="4"/>
      <c r="BJ247" s="30"/>
      <c r="BK247" s="4"/>
      <c r="BL247" s="3"/>
    </row>
    <row r="248" spans="1:64" ht="17.25" customHeight="1">
      <c r="A248" s="6" t="s">
        <v>384</v>
      </c>
      <c r="B248" s="6" t="s">
        <v>955</v>
      </c>
      <c r="C248" s="6" t="s">
        <v>1237</v>
      </c>
      <c r="D248" s="14">
        <v>121774200</v>
      </c>
      <c r="E248" s="14">
        <v>497141900</v>
      </c>
      <c r="F248" s="15">
        <f t="shared" si="35"/>
        <v>618916100</v>
      </c>
      <c r="G248" s="16"/>
      <c r="H248" s="16">
        <f t="shared" si="36"/>
        <v>618916100</v>
      </c>
      <c r="I248" s="17">
        <v>1543335</v>
      </c>
      <c r="J248" s="15">
        <f t="shared" si="44"/>
        <v>620459435</v>
      </c>
      <c r="K248" s="18">
        <v>4.9990000000000006</v>
      </c>
      <c r="L248" s="19">
        <v>51.42</v>
      </c>
      <c r="M248" s="20"/>
      <c r="N248" s="17"/>
      <c r="O248" s="21">
        <v>587256172</v>
      </c>
      <c r="P248" s="15">
        <f t="shared" si="37"/>
        <v>1207715607</v>
      </c>
      <c r="Q248" s="22">
        <v>6162842.180000001</v>
      </c>
      <c r="R248" s="23"/>
      <c r="S248" s="23">
        <v>-8488.1</v>
      </c>
      <c r="T248" s="25">
        <f t="shared" si="38"/>
        <v>6154354.080000001</v>
      </c>
      <c r="U248" s="4"/>
      <c r="V248" s="26">
        <f t="shared" si="39"/>
        <v>6154354.080000001</v>
      </c>
      <c r="W248" s="27">
        <v>483741.52</v>
      </c>
      <c r="X248" s="27"/>
      <c r="Y248" s="28">
        <v>483492.46</v>
      </c>
      <c r="Z248" s="23">
        <v>13134361.23</v>
      </c>
      <c r="AA248" s="23">
        <v>6381491.8</v>
      </c>
      <c r="AB248" s="23"/>
      <c r="AC248" s="23">
        <v>4066168.2</v>
      </c>
      <c r="AD248" s="23">
        <v>312000</v>
      </c>
      <c r="AE248" s="29">
        <f t="shared" si="40"/>
        <v>31015609.290000003</v>
      </c>
      <c r="AF248" s="30">
        <v>34847800</v>
      </c>
      <c r="AG248" s="30"/>
      <c r="AH248" s="30">
        <v>10124800</v>
      </c>
      <c r="AI248" s="30">
        <v>532000</v>
      </c>
      <c r="AJ248" s="30">
        <v>439800</v>
      </c>
      <c r="AK248" s="30">
        <v>3260900</v>
      </c>
      <c r="AL248" s="31">
        <f t="shared" si="41"/>
        <v>49205300</v>
      </c>
      <c r="AM248" s="32">
        <v>2393000</v>
      </c>
      <c r="AN248" s="32">
        <v>1764251.74</v>
      </c>
      <c r="AO248" s="32">
        <v>650000</v>
      </c>
      <c r="AP248" s="33">
        <f t="shared" si="43"/>
        <v>4807251.74</v>
      </c>
      <c r="AQ248" s="30">
        <v>7250</v>
      </c>
      <c r="AR248" s="30">
        <v>37750</v>
      </c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>
        <f t="shared" si="42"/>
        <v>0</v>
      </c>
      <c r="BI248" s="4"/>
      <c r="BJ248" s="30"/>
      <c r="BK248" s="4"/>
      <c r="BL248" s="3"/>
    </row>
    <row r="249" spans="1:64" ht="17.25" customHeight="1">
      <c r="A249" s="6" t="s">
        <v>385</v>
      </c>
      <c r="B249" s="6" t="s">
        <v>386</v>
      </c>
      <c r="C249" s="6" t="s">
        <v>1238</v>
      </c>
      <c r="D249" s="14">
        <v>1119034500</v>
      </c>
      <c r="E249" s="14">
        <v>1260907660</v>
      </c>
      <c r="F249" s="15">
        <f t="shared" si="35"/>
        <v>2379942160</v>
      </c>
      <c r="G249" s="16">
        <v>2961100</v>
      </c>
      <c r="H249" s="16">
        <f t="shared" si="36"/>
        <v>2376981060</v>
      </c>
      <c r="I249" s="17">
        <v>2098999</v>
      </c>
      <c r="J249" s="15">
        <f t="shared" si="44"/>
        <v>2379080059</v>
      </c>
      <c r="K249" s="18">
        <v>6.288</v>
      </c>
      <c r="L249" s="19">
        <v>37.84</v>
      </c>
      <c r="M249" s="20"/>
      <c r="N249" s="17"/>
      <c r="O249" s="21">
        <v>4027684845</v>
      </c>
      <c r="P249" s="15">
        <f t="shared" si="37"/>
        <v>6406764904</v>
      </c>
      <c r="Q249" s="22">
        <v>26273400.33</v>
      </c>
      <c r="R249" s="23"/>
      <c r="S249" s="23">
        <v>-184252.65</v>
      </c>
      <c r="T249" s="25">
        <f t="shared" si="38"/>
        <v>26089147.68</v>
      </c>
      <c r="U249" s="4"/>
      <c r="V249" s="26">
        <f t="shared" si="39"/>
        <v>26089147.68</v>
      </c>
      <c r="W249" s="27"/>
      <c r="X249" s="27"/>
      <c r="Y249" s="28">
        <v>66825.12</v>
      </c>
      <c r="Z249" s="23">
        <v>57086193</v>
      </c>
      <c r="AA249" s="23"/>
      <c r="AB249" s="23">
        <v>3584741</v>
      </c>
      <c r="AC249" s="23">
        <v>62747893.37</v>
      </c>
      <c r="AD249" s="23"/>
      <c r="AE249" s="29">
        <f t="shared" si="40"/>
        <v>149574800.17</v>
      </c>
      <c r="AF249" s="30">
        <v>76387100</v>
      </c>
      <c r="AG249" s="30">
        <v>23625200</v>
      </c>
      <c r="AH249" s="30">
        <v>147496800</v>
      </c>
      <c r="AI249" s="30">
        <v>64806100</v>
      </c>
      <c r="AJ249" s="30">
        <v>264000</v>
      </c>
      <c r="AK249" s="30">
        <v>529544500</v>
      </c>
      <c r="AL249" s="31">
        <f t="shared" si="41"/>
        <v>842123700</v>
      </c>
      <c r="AM249" s="32"/>
      <c r="AN249" s="32">
        <v>55966677.05</v>
      </c>
      <c r="AO249" s="32">
        <v>190000</v>
      </c>
      <c r="AP249" s="26">
        <f t="shared" si="43"/>
        <v>56156677.05</v>
      </c>
      <c r="AQ249" s="32">
        <v>92000</v>
      </c>
      <c r="AR249" s="32">
        <v>350000</v>
      </c>
      <c r="AS249" s="30"/>
      <c r="AT249" s="30"/>
      <c r="AU249" s="30"/>
      <c r="AV249" s="30"/>
      <c r="AW249" s="30"/>
      <c r="AX249" s="30"/>
      <c r="AY249" s="30"/>
      <c r="AZ249" s="30"/>
      <c r="BA249" s="30"/>
      <c r="BB249" s="30">
        <v>2961100</v>
      </c>
      <c r="BC249" s="30"/>
      <c r="BD249" s="30"/>
      <c r="BE249" s="30"/>
      <c r="BF249" s="30"/>
      <c r="BG249" s="30"/>
      <c r="BH249" s="30">
        <f t="shared" si="42"/>
        <v>2961100</v>
      </c>
      <c r="BI249" s="4"/>
      <c r="BJ249" s="4"/>
      <c r="BK249" s="4"/>
      <c r="BL249" s="3"/>
    </row>
    <row r="250" spans="1:64" ht="17.25" customHeight="1">
      <c r="A250" s="6" t="s">
        <v>387</v>
      </c>
      <c r="B250" s="6" t="s">
        <v>388</v>
      </c>
      <c r="C250" s="6" t="s">
        <v>1238</v>
      </c>
      <c r="D250" s="14">
        <v>9631200</v>
      </c>
      <c r="E250" s="14">
        <v>29879900</v>
      </c>
      <c r="F250" s="15">
        <f t="shared" si="35"/>
        <v>39511100</v>
      </c>
      <c r="G250" s="16"/>
      <c r="H250" s="16">
        <f t="shared" si="36"/>
        <v>39511100</v>
      </c>
      <c r="I250" s="17">
        <v>20308</v>
      </c>
      <c r="J250" s="15">
        <f t="shared" si="44"/>
        <v>39531408</v>
      </c>
      <c r="K250" s="18">
        <v>7.948</v>
      </c>
      <c r="L250" s="19">
        <v>24.24</v>
      </c>
      <c r="M250" s="20"/>
      <c r="N250" s="17"/>
      <c r="O250" s="21">
        <v>136205063</v>
      </c>
      <c r="P250" s="15">
        <f t="shared" si="37"/>
        <v>175736471</v>
      </c>
      <c r="Q250" s="22">
        <v>720674.9</v>
      </c>
      <c r="R250" s="23"/>
      <c r="S250" s="23">
        <v>-129755.86</v>
      </c>
      <c r="T250" s="25">
        <f t="shared" si="38"/>
        <v>590919.04</v>
      </c>
      <c r="U250" s="4"/>
      <c r="V250" s="26">
        <f t="shared" si="39"/>
        <v>590919.04</v>
      </c>
      <c r="W250" s="27"/>
      <c r="X250" s="27"/>
      <c r="Y250" s="28">
        <v>1833</v>
      </c>
      <c r="Z250" s="23">
        <v>1178641</v>
      </c>
      <c r="AA250" s="23"/>
      <c r="AB250" s="23"/>
      <c r="AC250" s="23">
        <v>1370527</v>
      </c>
      <c r="AD250" s="23"/>
      <c r="AE250" s="29">
        <f t="shared" si="40"/>
        <v>3141920.04</v>
      </c>
      <c r="AF250" s="30">
        <v>493500</v>
      </c>
      <c r="AG250" s="30"/>
      <c r="AH250" s="30">
        <v>1371400</v>
      </c>
      <c r="AI250" s="30">
        <v>1012300</v>
      </c>
      <c r="AJ250" s="30"/>
      <c r="AK250" s="30"/>
      <c r="AL250" s="31">
        <f t="shared" si="41"/>
        <v>2877200</v>
      </c>
      <c r="AM250" s="32">
        <v>408000</v>
      </c>
      <c r="AN250" s="32">
        <v>1435827.33</v>
      </c>
      <c r="AO250" s="32">
        <v>168000</v>
      </c>
      <c r="AP250" s="26">
        <f t="shared" si="43"/>
        <v>2011827.33</v>
      </c>
      <c r="AQ250" s="32">
        <v>2000</v>
      </c>
      <c r="AR250" s="32">
        <v>3000</v>
      </c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>
        <f t="shared" si="42"/>
        <v>0</v>
      </c>
      <c r="BI250" s="4"/>
      <c r="BJ250" s="4"/>
      <c r="BK250" s="4"/>
      <c r="BL250" s="3"/>
    </row>
    <row r="251" spans="1:64" ht="17.25" customHeight="1">
      <c r="A251" s="6" t="s">
        <v>389</v>
      </c>
      <c r="B251" s="6" t="s">
        <v>390</v>
      </c>
      <c r="C251" s="6" t="s">
        <v>1238</v>
      </c>
      <c r="D251" s="14">
        <v>109021900</v>
      </c>
      <c r="E251" s="14">
        <v>292816900</v>
      </c>
      <c r="F251" s="15">
        <f t="shared" si="35"/>
        <v>401838800</v>
      </c>
      <c r="G251" s="16"/>
      <c r="H251" s="16">
        <f t="shared" si="36"/>
        <v>401838800</v>
      </c>
      <c r="I251" s="17">
        <v>134945</v>
      </c>
      <c r="J251" s="15">
        <f t="shared" si="44"/>
        <v>401973745</v>
      </c>
      <c r="K251" s="18">
        <v>6.152</v>
      </c>
      <c r="L251" s="19">
        <v>35.82</v>
      </c>
      <c r="M251" s="20"/>
      <c r="N251" s="17"/>
      <c r="O251" s="21">
        <v>725064180</v>
      </c>
      <c r="P251" s="15">
        <f t="shared" si="37"/>
        <v>1127037925</v>
      </c>
      <c r="Q251" s="22">
        <v>4621851.91</v>
      </c>
      <c r="R251" s="23"/>
      <c r="S251" s="23">
        <v>-44662.82</v>
      </c>
      <c r="T251" s="25">
        <f t="shared" si="38"/>
        <v>4577189.09</v>
      </c>
      <c r="U251" s="4"/>
      <c r="V251" s="26">
        <f t="shared" si="39"/>
        <v>4577189.09</v>
      </c>
      <c r="W251" s="27"/>
      <c r="X251" s="27"/>
      <c r="Y251" s="28">
        <v>11755.46</v>
      </c>
      <c r="Z251" s="23">
        <v>9272354</v>
      </c>
      <c r="AA251" s="23"/>
      <c r="AB251" s="23"/>
      <c r="AC251" s="23">
        <v>10866167.17</v>
      </c>
      <c r="AD251" s="23"/>
      <c r="AE251" s="29">
        <f t="shared" si="40"/>
        <v>24727465.72</v>
      </c>
      <c r="AF251" s="30">
        <v>3447500</v>
      </c>
      <c r="AG251" s="30"/>
      <c r="AH251" s="30">
        <v>3238100</v>
      </c>
      <c r="AI251" s="30">
        <v>2480100</v>
      </c>
      <c r="AJ251" s="30"/>
      <c r="AK251" s="30">
        <v>13177700</v>
      </c>
      <c r="AL251" s="31">
        <f t="shared" si="41"/>
        <v>22343400</v>
      </c>
      <c r="AM251" s="32">
        <v>963919</v>
      </c>
      <c r="AN251" s="32">
        <v>2321363.02</v>
      </c>
      <c r="AO251" s="32">
        <v>640000</v>
      </c>
      <c r="AP251" s="26">
        <f t="shared" si="43"/>
        <v>3925282.02</v>
      </c>
      <c r="AQ251" s="32">
        <v>7750</v>
      </c>
      <c r="AR251" s="32">
        <v>16500</v>
      </c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>
        <f t="shared" si="42"/>
        <v>0</v>
      </c>
      <c r="BI251" s="4"/>
      <c r="BJ251" s="4"/>
      <c r="BK251" s="4"/>
      <c r="BL251" s="3"/>
    </row>
    <row r="252" spans="1:64" ht="17.25" customHeight="1">
      <c r="A252" s="6" t="s">
        <v>391</v>
      </c>
      <c r="B252" s="6" t="s">
        <v>392</v>
      </c>
      <c r="C252" s="6" t="s">
        <v>1238</v>
      </c>
      <c r="D252" s="14">
        <v>174009885</v>
      </c>
      <c r="E252" s="14">
        <v>330512359</v>
      </c>
      <c r="F252" s="15">
        <f t="shared" si="35"/>
        <v>504522244</v>
      </c>
      <c r="G252" s="16">
        <v>3800</v>
      </c>
      <c r="H252" s="16">
        <f t="shared" si="36"/>
        <v>504518444</v>
      </c>
      <c r="I252" s="17">
        <v>408063</v>
      </c>
      <c r="J252" s="15">
        <f t="shared" si="44"/>
        <v>504926507</v>
      </c>
      <c r="K252" s="18">
        <v>5.831</v>
      </c>
      <c r="L252" s="19">
        <v>38.41</v>
      </c>
      <c r="M252" s="20"/>
      <c r="N252" s="17"/>
      <c r="O252" s="21">
        <v>865446044</v>
      </c>
      <c r="P252" s="15">
        <f t="shared" si="37"/>
        <v>1370372551</v>
      </c>
      <c r="Q252" s="22">
        <v>5619739.01</v>
      </c>
      <c r="R252" s="23"/>
      <c r="S252" s="23">
        <v>-17794.61</v>
      </c>
      <c r="T252" s="25">
        <f t="shared" si="38"/>
        <v>5601944.399999999</v>
      </c>
      <c r="U252" s="4"/>
      <c r="V252" s="26">
        <f t="shared" si="39"/>
        <v>5601944.399999999</v>
      </c>
      <c r="W252" s="27"/>
      <c r="X252" s="27"/>
      <c r="Y252" s="28">
        <v>14293.53</v>
      </c>
      <c r="Z252" s="23">
        <v>8867127</v>
      </c>
      <c r="AA252" s="23"/>
      <c r="AB252" s="23">
        <v>1015769.17</v>
      </c>
      <c r="AC252" s="23">
        <v>13939475.72</v>
      </c>
      <c r="AD252" s="23"/>
      <c r="AE252" s="29">
        <f t="shared" si="40"/>
        <v>29438609.82</v>
      </c>
      <c r="AF252" s="30">
        <v>11358000</v>
      </c>
      <c r="AG252" s="30"/>
      <c r="AH252" s="30">
        <v>16940500</v>
      </c>
      <c r="AI252" s="30">
        <v>10892940</v>
      </c>
      <c r="AJ252" s="30"/>
      <c r="AK252" s="30">
        <v>54497429</v>
      </c>
      <c r="AL252" s="31">
        <f t="shared" si="41"/>
        <v>93688869</v>
      </c>
      <c r="AM252" s="32">
        <v>1750000</v>
      </c>
      <c r="AN252" s="32">
        <v>21514460.75</v>
      </c>
      <c r="AO252" s="32">
        <v>1025000</v>
      </c>
      <c r="AP252" s="26">
        <f t="shared" si="43"/>
        <v>24289460.75</v>
      </c>
      <c r="AQ252" s="32">
        <v>24250</v>
      </c>
      <c r="AR252" s="32">
        <v>35500</v>
      </c>
      <c r="AS252" s="30"/>
      <c r="AT252" s="30"/>
      <c r="AU252" s="30"/>
      <c r="AV252" s="30"/>
      <c r="AW252" s="30"/>
      <c r="AX252" s="30"/>
      <c r="AY252" s="30"/>
      <c r="AZ252" s="30"/>
      <c r="BA252" s="30"/>
      <c r="BB252" s="30">
        <v>3800</v>
      </c>
      <c r="BC252" s="30"/>
      <c r="BD252" s="30"/>
      <c r="BE252" s="30"/>
      <c r="BF252" s="30"/>
      <c r="BG252" s="30"/>
      <c r="BH252" s="30">
        <f t="shared" si="42"/>
        <v>3800</v>
      </c>
      <c r="BI252" s="4"/>
      <c r="BJ252" s="4"/>
      <c r="BK252" s="4"/>
      <c r="BL252" s="3"/>
    </row>
    <row r="253" spans="1:64" ht="17.25" customHeight="1">
      <c r="A253" s="6" t="s">
        <v>393</v>
      </c>
      <c r="B253" s="6" t="s">
        <v>394</v>
      </c>
      <c r="C253" s="6" t="s">
        <v>1238</v>
      </c>
      <c r="D253" s="14">
        <v>760229180</v>
      </c>
      <c r="E253" s="14">
        <v>2274795620</v>
      </c>
      <c r="F253" s="15">
        <f t="shared" si="35"/>
        <v>3035024800</v>
      </c>
      <c r="G253" s="16"/>
      <c r="H253" s="16">
        <f t="shared" si="36"/>
        <v>3035024800</v>
      </c>
      <c r="I253" s="17">
        <v>1118246</v>
      </c>
      <c r="J253" s="15">
        <f t="shared" si="44"/>
        <v>3036143046</v>
      </c>
      <c r="K253" s="18">
        <v>4.745</v>
      </c>
      <c r="L253" s="19">
        <v>27.16</v>
      </c>
      <c r="M253" s="20"/>
      <c r="N253" s="17"/>
      <c r="O253" s="21">
        <v>8289107090</v>
      </c>
      <c r="P253" s="15">
        <f t="shared" si="37"/>
        <v>11325250136</v>
      </c>
      <c r="Q253" s="22">
        <v>46443538.21</v>
      </c>
      <c r="R253" s="23"/>
      <c r="S253" s="23">
        <v>-910430.88</v>
      </c>
      <c r="T253" s="25">
        <f t="shared" si="38"/>
        <v>45533107.33</v>
      </c>
      <c r="U253" s="4"/>
      <c r="V253" s="26">
        <f t="shared" si="39"/>
        <v>45533107.33</v>
      </c>
      <c r="W253" s="27"/>
      <c r="X253" s="27"/>
      <c r="Y253" s="28">
        <v>118126.89</v>
      </c>
      <c r="Z253" s="23">
        <v>36386944.5</v>
      </c>
      <c r="AA253" s="23"/>
      <c r="AB253" s="23"/>
      <c r="AC253" s="23">
        <v>61396123.06</v>
      </c>
      <c r="AD253" s="23">
        <v>607228.61</v>
      </c>
      <c r="AE253" s="29">
        <f t="shared" si="40"/>
        <v>144041530.39000002</v>
      </c>
      <c r="AF253" s="30">
        <v>58095400</v>
      </c>
      <c r="AG253" s="30">
        <v>247750800</v>
      </c>
      <c r="AH253" s="30">
        <v>411806800</v>
      </c>
      <c r="AI253" s="30">
        <v>58428800</v>
      </c>
      <c r="AJ253" s="30"/>
      <c r="AK253" s="30">
        <v>490602600</v>
      </c>
      <c r="AL253" s="31">
        <f t="shared" si="41"/>
        <v>1266684400</v>
      </c>
      <c r="AM253" s="32"/>
      <c r="AN253" s="32">
        <v>39110643.33</v>
      </c>
      <c r="AO253" s="32">
        <v>24807584.29</v>
      </c>
      <c r="AP253" s="26">
        <f t="shared" si="43"/>
        <v>63918227.62</v>
      </c>
      <c r="AQ253" s="32">
        <v>15250</v>
      </c>
      <c r="AR253" s="32">
        <v>36750</v>
      </c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>
        <f t="shared" si="42"/>
        <v>0</v>
      </c>
      <c r="BI253" s="4"/>
      <c r="BJ253" s="4"/>
      <c r="BK253" s="4"/>
      <c r="BL253" s="3"/>
    </row>
    <row r="254" spans="1:64" ht="17.25" customHeight="1">
      <c r="A254" s="6" t="s">
        <v>395</v>
      </c>
      <c r="B254" s="6" t="s">
        <v>396</v>
      </c>
      <c r="C254" s="6" t="s">
        <v>1238</v>
      </c>
      <c r="D254" s="14">
        <v>1528404530</v>
      </c>
      <c r="E254" s="14">
        <v>4492765836</v>
      </c>
      <c r="F254" s="15">
        <f t="shared" si="35"/>
        <v>6021170366</v>
      </c>
      <c r="G254" s="16">
        <v>146935700</v>
      </c>
      <c r="H254" s="16">
        <f t="shared" si="36"/>
        <v>5874234666</v>
      </c>
      <c r="I254" s="17">
        <v>16691940</v>
      </c>
      <c r="J254" s="15">
        <f t="shared" si="44"/>
        <v>5890926606</v>
      </c>
      <c r="K254" s="18">
        <v>6.9030000000000005</v>
      </c>
      <c r="L254" s="19">
        <v>26.75</v>
      </c>
      <c r="M254" s="20"/>
      <c r="N254" s="17"/>
      <c r="O254" s="21">
        <v>16539048341</v>
      </c>
      <c r="P254" s="15">
        <f t="shared" si="37"/>
        <v>22429974947</v>
      </c>
      <c r="Q254" s="22">
        <v>91982727.62</v>
      </c>
      <c r="R254" s="23"/>
      <c r="S254" s="23">
        <v>-1765242.5</v>
      </c>
      <c r="T254" s="25">
        <f t="shared" si="38"/>
        <v>90217485.12</v>
      </c>
      <c r="U254" s="4"/>
      <c r="V254" s="26">
        <f t="shared" si="39"/>
        <v>90217485.12</v>
      </c>
      <c r="W254" s="27"/>
      <c r="X254" s="27"/>
      <c r="Y254" s="28">
        <v>233953.61</v>
      </c>
      <c r="Z254" s="23">
        <v>97662651</v>
      </c>
      <c r="AA254" s="23"/>
      <c r="AB254" s="23">
        <v>8298847</v>
      </c>
      <c r="AC254" s="23">
        <v>210198898.62</v>
      </c>
      <c r="AD254" s="23"/>
      <c r="AE254" s="29">
        <f t="shared" si="40"/>
        <v>406611835.35</v>
      </c>
      <c r="AF254" s="30">
        <v>276760400</v>
      </c>
      <c r="AG254" s="30">
        <v>73669400</v>
      </c>
      <c r="AH254" s="30">
        <v>1394254400</v>
      </c>
      <c r="AI254" s="30">
        <v>225951550</v>
      </c>
      <c r="AJ254" s="30">
        <v>35220800</v>
      </c>
      <c r="AK254" s="30">
        <v>2424639298</v>
      </c>
      <c r="AL254" s="31">
        <f t="shared" si="41"/>
        <v>4430495848</v>
      </c>
      <c r="AM254" s="32">
        <v>14019500</v>
      </c>
      <c r="AN254" s="32">
        <v>300590481</v>
      </c>
      <c r="AO254" s="32">
        <v>930806</v>
      </c>
      <c r="AP254" s="26">
        <f t="shared" si="43"/>
        <v>315540787</v>
      </c>
      <c r="AQ254" s="32">
        <v>408000</v>
      </c>
      <c r="AR254" s="32">
        <v>405750</v>
      </c>
      <c r="AS254" s="30">
        <v>10000</v>
      </c>
      <c r="AT254" s="30"/>
      <c r="AU254" s="30"/>
      <c r="AV254" s="30">
        <v>2500000</v>
      </c>
      <c r="AW254" s="30"/>
      <c r="AX254" s="30">
        <v>30000</v>
      </c>
      <c r="AY254" s="30">
        <v>6350300</v>
      </c>
      <c r="AZ254" s="30"/>
      <c r="BA254" s="30">
        <v>24254600</v>
      </c>
      <c r="BB254" s="30">
        <v>1176700</v>
      </c>
      <c r="BC254" s="30">
        <v>60135200</v>
      </c>
      <c r="BD254" s="30"/>
      <c r="BE254" s="30">
        <v>8229900</v>
      </c>
      <c r="BF254" s="30">
        <v>411500</v>
      </c>
      <c r="BG254" s="30">
        <v>43837500</v>
      </c>
      <c r="BH254" s="30">
        <f t="shared" si="42"/>
        <v>146935700</v>
      </c>
      <c r="BI254" s="4"/>
      <c r="BJ254" s="4"/>
      <c r="BK254" s="4"/>
      <c r="BL254" s="3"/>
    </row>
    <row r="255" spans="1:64" ht="17.25" customHeight="1">
      <c r="A255" s="6" t="s">
        <v>397</v>
      </c>
      <c r="B255" s="6" t="s">
        <v>398</v>
      </c>
      <c r="C255" s="6" t="s">
        <v>1238</v>
      </c>
      <c r="D255" s="14">
        <v>366283800</v>
      </c>
      <c r="E255" s="14">
        <v>701806700</v>
      </c>
      <c r="F255" s="15">
        <f t="shared" si="35"/>
        <v>1068090500</v>
      </c>
      <c r="G255" s="16">
        <v>3904600</v>
      </c>
      <c r="H255" s="16">
        <f t="shared" si="36"/>
        <v>1064185900</v>
      </c>
      <c r="I255" s="17">
        <v>2410654</v>
      </c>
      <c r="J255" s="15">
        <f t="shared" si="44"/>
        <v>1066596554</v>
      </c>
      <c r="K255" s="18">
        <v>9.171</v>
      </c>
      <c r="L255" s="19">
        <v>27.58</v>
      </c>
      <c r="M255" s="20"/>
      <c r="N255" s="17"/>
      <c r="O255" s="21">
        <v>2890354906</v>
      </c>
      <c r="P255" s="15">
        <f t="shared" si="37"/>
        <v>3956951460</v>
      </c>
      <c r="Q255" s="22">
        <v>16226999.33</v>
      </c>
      <c r="R255" s="23"/>
      <c r="S255" s="23">
        <v>-36678.79</v>
      </c>
      <c r="T255" s="25">
        <f t="shared" si="38"/>
        <v>16190320.540000001</v>
      </c>
      <c r="U255" s="4"/>
      <c r="V255" s="26">
        <f t="shared" si="39"/>
        <v>16190320.540000001</v>
      </c>
      <c r="W255" s="27"/>
      <c r="X255" s="27"/>
      <c r="Y255" s="28">
        <v>41272.59</v>
      </c>
      <c r="Z255" s="23">
        <v>45449873</v>
      </c>
      <c r="AA255" s="23"/>
      <c r="AB255" s="23"/>
      <c r="AC255" s="23">
        <v>36130167.69</v>
      </c>
      <c r="AD255" s="23"/>
      <c r="AE255" s="29">
        <f t="shared" si="40"/>
        <v>97811633.82</v>
      </c>
      <c r="AF255" s="30">
        <v>35030000</v>
      </c>
      <c r="AG255" s="30">
        <v>9155900</v>
      </c>
      <c r="AH255" s="30">
        <v>128679500</v>
      </c>
      <c r="AI255" s="30">
        <v>35742500</v>
      </c>
      <c r="AJ255" s="30">
        <v>3208400</v>
      </c>
      <c r="AK255" s="30">
        <v>78940700</v>
      </c>
      <c r="AL255" s="31">
        <f t="shared" si="41"/>
        <v>290757000</v>
      </c>
      <c r="AM255" s="32">
        <v>2500000</v>
      </c>
      <c r="AN255" s="32">
        <v>33616338.37</v>
      </c>
      <c r="AO255" s="32">
        <v>1097000</v>
      </c>
      <c r="AP255" s="26">
        <f t="shared" si="43"/>
        <v>37213338.37</v>
      </c>
      <c r="AQ255" s="32">
        <v>40500</v>
      </c>
      <c r="AR255" s="32">
        <v>150000</v>
      </c>
      <c r="AS255" s="30"/>
      <c r="AT255" s="30"/>
      <c r="AU255" s="30"/>
      <c r="AV255" s="30"/>
      <c r="AW255" s="30"/>
      <c r="AX255" s="30"/>
      <c r="AY255" s="30"/>
      <c r="AZ255" s="30"/>
      <c r="BA255" s="30"/>
      <c r="BB255" s="30">
        <v>3904600</v>
      </c>
      <c r="BC255" s="30"/>
      <c r="BD255" s="30"/>
      <c r="BE255" s="30"/>
      <c r="BF255" s="30"/>
      <c r="BG255" s="30"/>
      <c r="BH255" s="30">
        <f t="shared" si="42"/>
        <v>3904600</v>
      </c>
      <c r="BI255" s="4"/>
      <c r="BJ255" s="4"/>
      <c r="BK255" s="4"/>
      <c r="BL255" s="3"/>
    </row>
    <row r="256" spans="1:64" ht="17.25" customHeight="1">
      <c r="A256" s="6" t="s">
        <v>399</v>
      </c>
      <c r="B256" s="6" t="s">
        <v>956</v>
      </c>
      <c r="C256" s="6" t="s">
        <v>1238</v>
      </c>
      <c r="D256" s="14">
        <v>951457450</v>
      </c>
      <c r="E256" s="14">
        <v>1571122550</v>
      </c>
      <c r="F256" s="15">
        <f t="shared" si="35"/>
        <v>2522580000</v>
      </c>
      <c r="G256" s="16"/>
      <c r="H256" s="16">
        <f t="shared" si="36"/>
        <v>2522580000</v>
      </c>
      <c r="I256" s="17">
        <v>3955900</v>
      </c>
      <c r="J256" s="15">
        <f t="shared" si="44"/>
        <v>2526535900</v>
      </c>
      <c r="K256" s="18">
        <v>4.686</v>
      </c>
      <c r="L256" s="19">
        <v>43.52</v>
      </c>
      <c r="M256" s="20"/>
      <c r="N256" s="17"/>
      <c r="O256" s="21">
        <v>3336570862</v>
      </c>
      <c r="P256" s="15">
        <f t="shared" si="37"/>
        <v>5863106762</v>
      </c>
      <c r="Q256" s="22">
        <v>24043921.3</v>
      </c>
      <c r="R256" s="23"/>
      <c r="S256" s="23">
        <v>-158814.02</v>
      </c>
      <c r="T256" s="25">
        <f t="shared" si="38"/>
        <v>23885107.28</v>
      </c>
      <c r="U256" s="4"/>
      <c r="V256" s="26">
        <f t="shared" si="39"/>
        <v>23885107.28</v>
      </c>
      <c r="W256" s="27"/>
      <c r="X256" s="27"/>
      <c r="Y256" s="28">
        <v>61154.55</v>
      </c>
      <c r="Z256" s="23">
        <v>40489434</v>
      </c>
      <c r="AA256" s="23"/>
      <c r="AB256" s="23"/>
      <c r="AC256" s="23">
        <v>53957063.55</v>
      </c>
      <c r="AD256" s="23"/>
      <c r="AE256" s="29">
        <f t="shared" si="40"/>
        <v>118392759.38</v>
      </c>
      <c r="AF256" s="30">
        <v>55906500</v>
      </c>
      <c r="AG256" s="30"/>
      <c r="AH256" s="30">
        <v>38099800</v>
      </c>
      <c r="AI256" s="30">
        <v>42918600</v>
      </c>
      <c r="AJ256" s="30">
        <v>28949300</v>
      </c>
      <c r="AK256" s="30">
        <v>234728700</v>
      </c>
      <c r="AL256" s="31">
        <f t="shared" si="41"/>
        <v>400602900</v>
      </c>
      <c r="AM256" s="32">
        <v>4500000</v>
      </c>
      <c r="AN256" s="32">
        <v>19938164.64</v>
      </c>
      <c r="AO256" s="32">
        <v>2158895</v>
      </c>
      <c r="AP256" s="26">
        <f t="shared" si="43"/>
        <v>26597059.64</v>
      </c>
      <c r="AQ256" s="32">
        <v>77250</v>
      </c>
      <c r="AR256" s="32">
        <v>105250</v>
      </c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>
        <f t="shared" si="42"/>
        <v>0</v>
      </c>
      <c r="BI256" s="4"/>
      <c r="BJ256" s="4"/>
      <c r="BK256" s="4"/>
      <c r="BL256" s="3"/>
    </row>
    <row r="257" spans="1:64" ht="17.25" customHeight="1">
      <c r="A257" s="6" t="s">
        <v>400</v>
      </c>
      <c r="B257" s="6" t="s">
        <v>401</v>
      </c>
      <c r="C257" s="6" t="s">
        <v>1238</v>
      </c>
      <c r="D257" s="14">
        <v>817314100</v>
      </c>
      <c r="E257" s="14">
        <v>1709417475</v>
      </c>
      <c r="F257" s="15">
        <f t="shared" si="35"/>
        <v>2526731575</v>
      </c>
      <c r="G257" s="16">
        <v>2374000</v>
      </c>
      <c r="H257" s="16">
        <f t="shared" si="36"/>
        <v>2524357575</v>
      </c>
      <c r="I257" s="17">
        <v>3588479</v>
      </c>
      <c r="J257" s="15">
        <f t="shared" si="44"/>
        <v>2527946054</v>
      </c>
      <c r="K257" s="18">
        <v>3.452</v>
      </c>
      <c r="L257" s="19">
        <v>49.72</v>
      </c>
      <c r="M257" s="20"/>
      <c r="N257" s="17"/>
      <c r="O257" s="21">
        <v>2595491293</v>
      </c>
      <c r="P257" s="15">
        <f t="shared" si="37"/>
        <v>5123437347</v>
      </c>
      <c r="Q257" s="22">
        <v>21010622.75</v>
      </c>
      <c r="R257" s="23"/>
      <c r="S257" s="23">
        <v>-286892.83</v>
      </c>
      <c r="T257" s="25">
        <f t="shared" si="38"/>
        <v>20723729.92</v>
      </c>
      <c r="U257" s="4"/>
      <c r="V257" s="26">
        <f t="shared" si="39"/>
        <v>20723729.92</v>
      </c>
      <c r="W257" s="27"/>
      <c r="X257" s="27"/>
      <c r="Y257" s="28">
        <v>53439.5</v>
      </c>
      <c r="Z257" s="23">
        <v>31978788.5</v>
      </c>
      <c r="AA257" s="23"/>
      <c r="AB257" s="23"/>
      <c r="AC257" s="23">
        <v>34505360.03</v>
      </c>
      <c r="AD257" s="23"/>
      <c r="AE257" s="29">
        <f t="shared" si="40"/>
        <v>87261317.95</v>
      </c>
      <c r="AF257" s="30">
        <v>44660800</v>
      </c>
      <c r="AG257" s="30"/>
      <c r="AH257" s="30">
        <v>125088400</v>
      </c>
      <c r="AI257" s="30">
        <v>16048800</v>
      </c>
      <c r="AJ257" s="30"/>
      <c r="AK257" s="30">
        <v>164212750</v>
      </c>
      <c r="AL257" s="31">
        <f t="shared" si="41"/>
        <v>350010750</v>
      </c>
      <c r="AM257" s="32">
        <v>1960000</v>
      </c>
      <c r="AN257" s="32">
        <v>8694855.22</v>
      </c>
      <c r="AO257" s="32">
        <v>500000</v>
      </c>
      <c r="AP257" s="26">
        <f t="shared" si="43"/>
        <v>11154855.22</v>
      </c>
      <c r="AQ257" s="32">
        <v>40250</v>
      </c>
      <c r="AR257" s="32">
        <v>129000</v>
      </c>
      <c r="AS257" s="30"/>
      <c r="AT257" s="30"/>
      <c r="AU257" s="30"/>
      <c r="AV257" s="30"/>
      <c r="AW257" s="30"/>
      <c r="AX257" s="30"/>
      <c r="AY257" s="30"/>
      <c r="AZ257" s="30"/>
      <c r="BA257" s="30"/>
      <c r="BB257" s="30">
        <v>2374000</v>
      </c>
      <c r="BC257" s="30"/>
      <c r="BD257" s="30"/>
      <c r="BE257" s="30"/>
      <c r="BF257" s="30"/>
      <c r="BG257" s="30"/>
      <c r="BH257" s="30">
        <f t="shared" si="42"/>
        <v>2374000</v>
      </c>
      <c r="BI257" s="4"/>
      <c r="BJ257" s="4"/>
      <c r="BK257" s="4"/>
      <c r="BL257" s="3"/>
    </row>
    <row r="258" spans="1:64" ht="17.25" customHeight="1">
      <c r="A258" s="6" t="s">
        <v>402</v>
      </c>
      <c r="B258" s="6" t="s">
        <v>403</v>
      </c>
      <c r="C258" s="6" t="s">
        <v>1238</v>
      </c>
      <c r="D258" s="14">
        <v>765055300</v>
      </c>
      <c r="E258" s="14">
        <v>705996540</v>
      </c>
      <c r="F258" s="15">
        <f t="shared" si="35"/>
        <v>1471051840</v>
      </c>
      <c r="G258" s="16"/>
      <c r="H258" s="16">
        <f t="shared" si="36"/>
        <v>1471051840</v>
      </c>
      <c r="I258" s="17">
        <v>6576409</v>
      </c>
      <c r="J258" s="15">
        <f t="shared" si="44"/>
        <v>1477628249</v>
      </c>
      <c r="K258" s="18">
        <v>5.930000000000001</v>
      </c>
      <c r="L258" s="19">
        <v>39.76</v>
      </c>
      <c r="M258" s="20"/>
      <c r="N258" s="17"/>
      <c r="O258" s="21">
        <v>2282226800</v>
      </c>
      <c r="P258" s="15">
        <f t="shared" si="37"/>
        <v>3759855049</v>
      </c>
      <c r="Q258" s="22">
        <v>15418729.79</v>
      </c>
      <c r="R258" s="23"/>
      <c r="S258" s="23">
        <v>-124058.58</v>
      </c>
      <c r="T258" s="25">
        <f t="shared" si="38"/>
        <v>15294671.209999999</v>
      </c>
      <c r="U258" s="4"/>
      <c r="V258" s="26">
        <f t="shared" si="39"/>
        <v>15294671.209999999</v>
      </c>
      <c r="W258" s="27"/>
      <c r="X258" s="27"/>
      <c r="Y258" s="28">
        <v>39216.79</v>
      </c>
      <c r="Z258" s="23">
        <v>15418637</v>
      </c>
      <c r="AA258" s="23"/>
      <c r="AB258" s="23">
        <v>919939</v>
      </c>
      <c r="AC258" s="23">
        <v>55945714.96</v>
      </c>
      <c r="AD258" s="23"/>
      <c r="AE258" s="29">
        <f t="shared" si="40"/>
        <v>87618178.96000001</v>
      </c>
      <c r="AF258" s="30">
        <v>139076100</v>
      </c>
      <c r="AG258" s="30">
        <v>5686300</v>
      </c>
      <c r="AH258" s="30">
        <v>32052200</v>
      </c>
      <c r="AI258" s="30">
        <v>67054500</v>
      </c>
      <c r="AJ258" s="30"/>
      <c r="AK258" s="30">
        <v>127821900</v>
      </c>
      <c r="AL258" s="31">
        <f t="shared" si="41"/>
        <v>371691000</v>
      </c>
      <c r="AM258" s="32"/>
      <c r="AN258" s="32">
        <v>42805323.67</v>
      </c>
      <c r="AO258" s="32">
        <v>2847187</v>
      </c>
      <c r="AP258" s="26">
        <f t="shared" si="43"/>
        <v>45652510.67</v>
      </c>
      <c r="AQ258" s="32">
        <v>51250</v>
      </c>
      <c r="AR258" s="32">
        <v>44000</v>
      </c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>
        <f t="shared" si="42"/>
        <v>0</v>
      </c>
      <c r="BI258" s="4"/>
      <c r="BJ258" s="4"/>
      <c r="BK258" s="4"/>
      <c r="BL258" s="3"/>
    </row>
    <row r="259" spans="1:64" ht="17.25" customHeight="1">
      <c r="A259" s="6" t="s">
        <v>404</v>
      </c>
      <c r="B259" s="6" t="s">
        <v>957</v>
      </c>
      <c r="C259" s="6" t="s">
        <v>1238</v>
      </c>
      <c r="D259" s="14">
        <v>533856245</v>
      </c>
      <c r="E259" s="14">
        <v>650012490</v>
      </c>
      <c r="F259" s="15">
        <f aca="true" t="shared" si="45" ref="F259:F322">D259+E259</f>
        <v>1183868735</v>
      </c>
      <c r="G259" s="16"/>
      <c r="H259" s="16">
        <f aca="true" t="shared" si="46" ref="H259:H322">F259-G259</f>
        <v>1183868735</v>
      </c>
      <c r="I259" s="17">
        <v>1367844</v>
      </c>
      <c r="J259" s="15">
        <f t="shared" si="44"/>
        <v>1185236579</v>
      </c>
      <c r="K259" s="18">
        <v>3.866</v>
      </c>
      <c r="L259" s="19">
        <v>52.08</v>
      </c>
      <c r="M259" s="20"/>
      <c r="N259" s="17"/>
      <c r="O259" s="21">
        <v>1116248204</v>
      </c>
      <c r="P259" s="15">
        <f aca="true" t="shared" si="47" ref="P259:P322">J259-M259+N259+O259</f>
        <v>2301484783</v>
      </c>
      <c r="Q259" s="22">
        <v>9438122.35</v>
      </c>
      <c r="R259" s="23"/>
      <c r="S259" s="23">
        <v>-165905.47</v>
      </c>
      <c r="T259" s="25">
        <f aca="true" t="shared" si="48" ref="T259:T322">Q259+S259</f>
        <v>9272216.879999999</v>
      </c>
      <c r="U259" s="4"/>
      <c r="V259" s="26">
        <f aca="true" t="shared" si="49" ref="V259:V322">T259-U259</f>
        <v>9272216.879999999</v>
      </c>
      <c r="W259" s="27"/>
      <c r="X259" s="27"/>
      <c r="Y259" s="28">
        <v>24005.41</v>
      </c>
      <c r="Z259" s="23">
        <v>16674798.5</v>
      </c>
      <c r="AA259" s="23"/>
      <c r="AB259" s="23"/>
      <c r="AC259" s="23">
        <v>19847705</v>
      </c>
      <c r="AD259" s="23"/>
      <c r="AE259" s="29">
        <f aca="true" t="shared" si="50" ref="AE259:AE322">SUM(V259+W259+X259+Y259+Z259+AA259+AB259+AC259+AD259)</f>
        <v>45818725.79</v>
      </c>
      <c r="AF259" s="30">
        <v>17086400</v>
      </c>
      <c r="AG259" s="30"/>
      <c r="AH259" s="30">
        <v>22253380</v>
      </c>
      <c r="AI259" s="30">
        <v>6582900</v>
      </c>
      <c r="AJ259" s="30"/>
      <c r="AK259" s="30">
        <v>36151900</v>
      </c>
      <c r="AL259" s="31">
        <f aca="true" t="shared" si="51" ref="AL259:AL322">SUM(AF259:AK259)</f>
        <v>82074580</v>
      </c>
      <c r="AM259" s="32"/>
      <c r="AN259" s="32">
        <v>19088353.38</v>
      </c>
      <c r="AO259" s="32">
        <v>490000</v>
      </c>
      <c r="AP259" s="26">
        <f t="shared" si="43"/>
        <v>19578353.38</v>
      </c>
      <c r="AQ259" s="32">
        <v>14500</v>
      </c>
      <c r="AR259" s="32">
        <v>31750</v>
      </c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>
        <f aca="true" t="shared" si="52" ref="BH259:BH322">SUM(AS259:BG259)</f>
        <v>0</v>
      </c>
      <c r="BI259" s="4"/>
      <c r="BJ259" s="4"/>
      <c r="BK259" s="4"/>
      <c r="BL259" s="3"/>
    </row>
    <row r="260" spans="1:64" ht="17.25" customHeight="1">
      <c r="A260" s="6" t="s">
        <v>405</v>
      </c>
      <c r="B260" s="6" t="s">
        <v>406</v>
      </c>
      <c r="C260" s="6" t="s">
        <v>1238</v>
      </c>
      <c r="D260" s="14">
        <v>446148000</v>
      </c>
      <c r="E260" s="14">
        <v>511587996</v>
      </c>
      <c r="F260" s="15">
        <f t="shared" si="45"/>
        <v>957735996</v>
      </c>
      <c r="G260" s="16">
        <v>4207950</v>
      </c>
      <c r="H260" s="16">
        <f t="shared" si="46"/>
        <v>953528046</v>
      </c>
      <c r="I260" s="17">
        <v>514645</v>
      </c>
      <c r="J260" s="15">
        <f t="shared" si="44"/>
        <v>954042691</v>
      </c>
      <c r="K260" s="18">
        <v>6.413</v>
      </c>
      <c r="L260" s="19">
        <v>34.4</v>
      </c>
      <c r="M260" s="20"/>
      <c r="N260" s="17"/>
      <c r="O260" s="21">
        <v>1858560511</v>
      </c>
      <c r="P260" s="15">
        <f t="shared" si="47"/>
        <v>2812603202</v>
      </c>
      <c r="Q260" s="22">
        <v>11534156.87</v>
      </c>
      <c r="R260" s="23"/>
      <c r="S260" s="23">
        <v>-156656.36</v>
      </c>
      <c r="T260" s="25">
        <f t="shared" si="48"/>
        <v>11377500.51</v>
      </c>
      <c r="U260" s="4"/>
      <c r="V260" s="26">
        <f t="shared" si="49"/>
        <v>11377500.51</v>
      </c>
      <c r="W260" s="27"/>
      <c r="X260" s="27"/>
      <c r="Y260" s="28">
        <v>29338.55</v>
      </c>
      <c r="Z260" s="23">
        <v>14002927</v>
      </c>
      <c r="AA260" s="23"/>
      <c r="AB260" s="23">
        <v>37964</v>
      </c>
      <c r="AC260" s="23">
        <v>35728191.18</v>
      </c>
      <c r="AD260" s="23"/>
      <c r="AE260" s="29">
        <f t="shared" si="50"/>
        <v>61175921.24</v>
      </c>
      <c r="AF260" s="30">
        <v>46817400</v>
      </c>
      <c r="AG260" s="30">
        <v>7679000</v>
      </c>
      <c r="AH260" s="30">
        <v>40462900</v>
      </c>
      <c r="AI260" s="30">
        <v>17608900</v>
      </c>
      <c r="AJ260" s="30"/>
      <c r="AK260" s="30">
        <v>539990700</v>
      </c>
      <c r="AL260" s="31">
        <f t="shared" si="51"/>
        <v>652558900</v>
      </c>
      <c r="AM260" s="32"/>
      <c r="AN260" s="32">
        <v>28289568</v>
      </c>
      <c r="AO260" s="32">
        <v>1730000</v>
      </c>
      <c r="AP260" s="26">
        <f t="shared" si="43"/>
        <v>30019568</v>
      </c>
      <c r="AQ260" s="32">
        <v>31250</v>
      </c>
      <c r="AR260" s="32">
        <v>37750</v>
      </c>
      <c r="AS260" s="30"/>
      <c r="AT260" s="30"/>
      <c r="AU260" s="30"/>
      <c r="AV260" s="30"/>
      <c r="AW260" s="30"/>
      <c r="AX260" s="30"/>
      <c r="AY260" s="30"/>
      <c r="AZ260" s="30"/>
      <c r="BA260" s="30"/>
      <c r="BB260" s="30">
        <v>4207950</v>
      </c>
      <c r="BC260" s="30"/>
      <c r="BD260" s="30"/>
      <c r="BE260" s="30"/>
      <c r="BF260" s="30"/>
      <c r="BG260" s="30"/>
      <c r="BH260" s="30">
        <f t="shared" si="52"/>
        <v>4207950</v>
      </c>
      <c r="BI260" s="4"/>
      <c r="BJ260" s="4"/>
      <c r="BK260" s="4"/>
      <c r="BL260" s="3"/>
    </row>
    <row r="261" spans="1:64" ht="17.25" customHeight="1">
      <c r="A261" s="6" t="s">
        <v>407</v>
      </c>
      <c r="B261" s="6" t="s">
        <v>958</v>
      </c>
      <c r="C261" s="6" t="s">
        <v>1239</v>
      </c>
      <c r="D261" s="14">
        <v>318299981</v>
      </c>
      <c r="E261" s="14">
        <v>511798588</v>
      </c>
      <c r="F261" s="15">
        <f t="shared" si="45"/>
        <v>830098569</v>
      </c>
      <c r="G261" s="16"/>
      <c r="H261" s="16">
        <f t="shared" si="46"/>
        <v>830098569</v>
      </c>
      <c r="I261" s="17">
        <v>1960839</v>
      </c>
      <c r="J261" s="15">
        <f t="shared" si="44"/>
        <v>832059408</v>
      </c>
      <c r="K261" s="47">
        <v>2.046</v>
      </c>
      <c r="L261" s="19">
        <v>94.07</v>
      </c>
      <c r="M261" s="20"/>
      <c r="N261" s="17"/>
      <c r="O261" s="21">
        <v>54733628</v>
      </c>
      <c r="P261" s="15">
        <f t="shared" si="47"/>
        <v>886793036</v>
      </c>
      <c r="Q261" s="22">
        <v>2557406.12</v>
      </c>
      <c r="R261" s="23"/>
      <c r="S261" s="23">
        <v>-4049.01</v>
      </c>
      <c r="T261" s="25">
        <f t="shared" si="48"/>
        <v>2553357.1100000003</v>
      </c>
      <c r="U261" s="4"/>
      <c r="V261" s="26">
        <f t="shared" si="49"/>
        <v>2553357.1100000003</v>
      </c>
      <c r="W261" s="27">
        <v>214851.72</v>
      </c>
      <c r="X261" s="27"/>
      <c r="Y261" s="28">
        <v>266116.99</v>
      </c>
      <c r="Z261" s="23">
        <v>7869032</v>
      </c>
      <c r="AA261" s="23">
        <v>4372775.62</v>
      </c>
      <c r="AB261" s="23">
        <v>0</v>
      </c>
      <c r="AC261" s="23">
        <v>1414500.99</v>
      </c>
      <c r="AD261" s="23">
        <v>332824</v>
      </c>
      <c r="AE261" s="29">
        <f t="shared" si="50"/>
        <v>17023458.43</v>
      </c>
      <c r="AF261" s="30">
        <v>45617200</v>
      </c>
      <c r="AG261" s="30">
        <v>0</v>
      </c>
      <c r="AH261" s="30">
        <v>12043900</v>
      </c>
      <c r="AI261" s="30">
        <v>9144500</v>
      </c>
      <c r="AJ261" s="30">
        <v>338400</v>
      </c>
      <c r="AK261" s="30">
        <v>3117300</v>
      </c>
      <c r="AL261" s="31">
        <f t="shared" si="51"/>
        <v>70261300</v>
      </c>
      <c r="AM261" s="32">
        <v>951000</v>
      </c>
      <c r="AN261" s="32">
        <v>602532.24</v>
      </c>
      <c r="AO261" s="32">
        <v>331736.75</v>
      </c>
      <c r="AP261" s="33">
        <f t="shared" si="43"/>
        <v>1885268.99</v>
      </c>
      <c r="AQ261" s="30">
        <v>4000</v>
      </c>
      <c r="AR261" s="30">
        <v>34000</v>
      </c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>
        <f t="shared" si="52"/>
        <v>0</v>
      </c>
      <c r="BI261" s="4"/>
      <c r="BJ261" s="4"/>
      <c r="BK261" s="4"/>
      <c r="BL261" s="3"/>
    </row>
    <row r="262" spans="1:64" ht="17.25" customHeight="1">
      <c r="A262" s="6" t="s">
        <v>408</v>
      </c>
      <c r="B262" s="6" t="s">
        <v>959</v>
      </c>
      <c r="C262" s="6" t="s">
        <v>1239</v>
      </c>
      <c r="D262" s="14">
        <v>177033828</v>
      </c>
      <c r="E262" s="14">
        <v>353634200</v>
      </c>
      <c r="F262" s="15">
        <f t="shared" si="45"/>
        <v>530668028</v>
      </c>
      <c r="G262" s="16"/>
      <c r="H262" s="16">
        <f t="shared" si="46"/>
        <v>530668028</v>
      </c>
      <c r="I262" s="17">
        <v>701087</v>
      </c>
      <c r="J262" s="15">
        <f t="shared" si="44"/>
        <v>531369115</v>
      </c>
      <c r="K262" s="47">
        <v>2.85</v>
      </c>
      <c r="L262" s="19">
        <v>80.66</v>
      </c>
      <c r="M262" s="20"/>
      <c r="N262" s="17"/>
      <c r="O262" s="21">
        <v>128597149</v>
      </c>
      <c r="P262" s="15">
        <f t="shared" si="47"/>
        <v>659966264</v>
      </c>
      <c r="Q262" s="22">
        <v>1903264.57</v>
      </c>
      <c r="R262" s="23"/>
      <c r="S262" s="23">
        <v>-235.66</v>
      </c>
      <c r="T262" s="25">
        <f t="shared" si="48"/>
        <v>1903028.9100000001</v>
      </c>
      <c r="U262" s="4"/>
      <c r="V262" s="26">
        <f t="shared" si="49"/>
        <v>1903028.9100000001</v>
      </c>
      <c r="W262" s="27">
        <v>160134.36</v>
      </c>
      <c r="X262" s="27"/>
      <c r="Y262" s="28">
        <v>198339.67</v>
      </c>
      <c r="Z262" s="23">
        <v>7391958</v>
      </c>
      <c r="AA262" s="23">
        <v>3608270.05</v>
      </c>
      <c r="AB262" s="23">
        <v>0</v>
      </c>
      <c r="AC262" s="23">
        <v>1611356.68</v>
      </c>
      <c r="AD262" s="23">
        <v>265619.46</v>
      </c>
      <c r="AE262" s="29">
        <f t="shared" si="50"/>
        <v>15138707.129999999</v>
      </c>
      <c r="AF262" s="30">
        <v>4233197</v>
      </c>
      <c r="AG262" s="30">
        <v>0</v>
      </c>
      <c r="AH262" s="30">
        <v>18014729</v>
      </c>
      <c r="AI262" s="30">
        <v>491500</v>
      </c>
      <c r="AJ262" s="30">
        <v>693100</v>
      </c>
      <c r="AK262" s="30">
        <v>3679200</v>
      </c>
      <c r="AL262" s="31">
        <f t="shared" si="51"/>
        <v>27111726</v>
      </c>
      <c r="AM262" s="32">
        <v>491530</v>
      </c>
      <c r="AN262" s="32">
        <v>548077.72</v>
      </c>
      <c r="AO262" s="32">
        <v>300000</v>
      </c>
      <c r="AP262" s="33">
        <f aca="true" t="shared" si="53" ref="AP262:AP325">SUM(AM262:AO262)</f>
        <v>1339607.72</v>
      </c>
      <c r="AQ262" s="30">
        <v>5500</v>
      </c>
      <c r="AR262" s="30">
        <v>32500</v>
      </c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>
        <f t="shared" si="52"/>
        <v>0</v>
      </c>
      <c r="BI262" s="4"/>
      <c r="BJ262" s="4"/>
      <c r="BK262" s="4"/>
      <c r="BL262" s="3"/>
    </row>
    <row r="263" spans="1:64" ht="17.25" customHeight="1">
      <c r="A263" s="6" t="s">
        <v>409</v>
      </c>
      <c r="B263" s="6" t="s">
        <v>960</v>
      </c>
      <c r="C263" s="6" t="s">
        <v>1239</v>
      </c>
      <c r="D263" s="14">
        <v>42843100</v>
      </c>
      <c r="E263" s="14">
        <v>66173200</v>
      </c>
      <c r="F263" s="15">
        <f t="shared" si="45"/>
        <v>109016300</v>
      </c>
      <c r="G263" s="16"/>
      <c r="H263" s="16">
        <f t="shared" si="46"/>
        <v>109016300</v>
      </c>
      <c r="I263" s="17">
        <v>152334</v>
      </c>
      <c r="J263" s="15">
        <f aca="true" t="shared" si="54" ref="J263:J326">H263+I263</f>
        <v>109168634</v>
      </c>
      <c r="K263" s="47">
        <v>2.104</v>
      </c>
      <c r="L263" s="19">
        <v>94.15</v>
      </c>
      <c r="M263" s="20"/>
      <c r="N263" s="17"/>
      <c r="O263" s="21">
        <v>7455710</v>
      </c>
      <c r="P263" s="15">
        <f t="shared" si="47"/>
        <v>116624344</v>
      </c>
      <c r="Q263" s="22">
        <v>336330.8</v>
      </c>
      <c r="R263" s="23"/>
      <c r="S263" s="23">
        <v>-493.62</v>
      </c>
      <c r="T263" s="25">
        <f t="shared" si="48"/>
        <v>335837.18</v>
      </c>
      <c r="U263" s="4"/>
      <c r="V263" s="26">
        <f t="shared" si="49"/>
        <v>335837.18</v>
      </c>
      <c r="W263" s="27">
        <v>28259.11</v>
      </c>
      <c r="X263" s="27"/>
      <c r="Y263" s="28">
        <v>35002.11</v>
      </c>
      <c r="Z263" s="23">
        <v>1526773</v>
      </c>
      <c r="AA263" s="23">
        <v>0</v>
      </c>
      <c r="AB263" s="23">
        <v>0</v>
      </c>
      <c r="AC263" s="23">
        <v>370570</v>
      </c>
      <c r="AD263" s="23">
        <v>0</v>
      </c>
      <c r="AE263" s="29">
        <f t="shared" si="50"/>
        <v>2296441.4</v>
      </c>
      <c r="AF263" s="30">
        <v>3184400</v>
      </c>
      <c r="AG263" s="30">
        <v>0</v>
      </c>
      <c r="AH263" s="30">
        <v>2788500</v>
      </c>
      <c r="AI263" s="30">
        <v>4217400</v>
      </c>
      <c r="AJ263" s="30">
        <v>0</v>
      </c>
      <c r="AK263" s="30">
        <v>2056500</v>
      </c>
      <c r="AL263" s="31">
        <f t="shared" si="51"/>
        <v>12246800</v>
      </c>
      <c r="AM263" s="32">
        <v>99000</v>
      </c>
      <c r="AN263" s="32">
        <v>153068</v>
      </c>
      <c r="AO263" s="32">
        <v>115000</v>
      </c>
      <c r="AP263" s="33">
        <f t="shared" si="53"/>
        <v>367068</v>
      </c>
      <c r="AQ263" s="30">
        <v>750</v>
      </c>
      <c r="AR263" s="30">
        <v>8000</v>
      </c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>
        <f t="shared" si="52"/>
        <v>0</v>
      </c>
      <c r="BI263" s="4"/>
      <c r="BJ263" s="4"/>
      <c r="BK263" s="4"/>
      <c r="BL263" s="3"/>
    </row>
    <row r="264" spans="1:64" ht="17.25" customHeight="1">
      <c r="A264" s="6" t="s">
        <v>410</v>
      </c>
      <c r="B264" s="6" t="s">
        <v>961</v>
      </c>
      <c r="C264" s="6" t="s">
        <v>1239</v>
      </c>
      <c r="D264" s="14">
        <v>73655808</v>
      </c>
      <c r="E264" s="14">
        <v>91142800</v>
      </c>
      <c r="F264" s="15">
        <f t="shared" si="45"/>
        <v>164798608</v>
      </c>
      <c r="G264" s="16"/>
      <c r="H264" s="16">
        <f t="shared" si="46"/>
        <v>164798608</v>
      </c>
      <c r="I264" s="17">
        <v>1026725</v>
      </c>
      <c r="J264" s="15">
        <f t="shared" si="54"/>
        <v>165825333</v>
      </c>
      <c r="K264" s="47">
        <v>2.419</v>
      </c>
      <c r="L264" s="19">
        <v>106.19</v>
      </c>
      <c r="M264" s="20"/>
      <c r="N264" s="17"/>
      <c r="O264" s="21">
        <v>-9077080</v>
      </c>
      <c r="P264" s="15">
        <f t="shared" si="47"/>
        <v>156748253</v>
      </c>
      <c r="Q264" s="22">
        <v>452043.4</v>
      </c>
      <c r="R264" s="23"/>
      <c r="S264" s="23">
        <v>-194.49</v>
      </c>
      <c r="T264" s="25">
        <f t="shared" si="48"/>
        <v>451848.91000000003</v>
      </c>
      <c r="U264" s="4"/>
      <c r="V264" s="26">
        <f t="shared" si="49"/>
        <v>451848.91000000003</v>
      </c>
      <c r="W264" s="27">
        <v>38021.59</v>
      </c>
      <c r="X264" s="27"/>
      <c r="Y264" s="28">
        <v>47093.19</v>
      </c>
      <c r="Z264" s="23">
        <v>2028639</v>
      </c>
      <c r="AA264" s="23">
        <v>787415.12</v>
      </c>
      <c r="AB264" s="23">
        <v>0</v>
      </c>
      <c r="AC264" s="23">
        <v>624187</v>
      </c>
      <c r="AD264" s="23">
        <v>33165</v>
      </c>
      <c r="AE264" s="29">
        <f t="shared" si="50"/>
        <v>4010369.81</v>
      </c>
      <c r="AF264" s="30">
        <v>1528400</v>
      </c>
      <c r="AG264" s="30">
        <v>0</v>
      </c>
      <c r="AH264" s="30">
        <v>2107600</v>
      </c>
      <c r="AI264" s="30">
        <v>3242000</v>
      </c>
      <c r="AJ264" s="30">
        <v>290800</v>
      </c>
      <c r="AK264" s="30">
        <v>2406300</v>
      </c>
      <c r="AL264" s="31">
        <f t="shared" si="51"/>
        <v>9575100</v>
      </c>
      <c r="AM264" s="32">
        <v>170800</v>
      </c>
      <c r="AN264" s="32">
        <v>205683</v>
      </c>
      <c r="AO264" s="32">
        <v>35000</v>
      </c>
      <c r="AP264" s="33">
        <f t="shared" si="53"/>
        <v>411483</v>
      </c>
      <c r="AQ264" s="30">
        <v>2750</v>
      </c>
      <c r="AR264" s="30">
        <v>9250</v>
      </c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>
        <f t="shared" si="52"/>
        <v>0</v>
      </c>
      <c r="BI264" s="4"/>
      <c r="BJ264" s="4"/>
      <c r="BK264" s="4"/>
      <c r="BL264" s="3"/>
    </row>
    <row r="265" spans="1:64" ht="17.25" customHeight="1">
      <c r="A265" s="6" t="s">
        <v>411</v>
      </c>
      <c r="B265" s="6" t="s">
        <v>962</v>
      </c>
      <c r="C265" s="6" t="s">
        <v>1239</v>
      </c>
      <c r="D265" s="14">
        <v>133642660</v>
      </c>
      <c r="E265" s="14">
        <v>291271750</v>
      </c>
      <c r="F265" s="15">
        <f t="shared" si="45"/>
        <v>424914410</v>
      </c>
      <c r="G265" s="16"/>
      <c r="H265" s="16">
        <f t="shared" si="46"/>
        <v>424914410</v>
      </c>
      <c r="I265" s="17">
        <v>1056564</v>
      </c>
      <c r="J265" s="15">
        <f t="shared" si="54"/>
        <v>425970974</v>
      </c>
      <c r="K265" s="47">
        <v>2.453</v>
      </c>
      <c r="L265" s="19">
        <v>101.38</v>
      </c>
      <c r="M265" s="20"/>
      <c r="N265" s="17"/>
      <c r="O265" s="21">
        <v>-4034879</v>
      </c>
      <c r="P265" s="15">
        <f t="shared" si="47"/>
        <v>421936095</v>
      </c>
      <c r="Q265" s="22">
        <v>1216813.74</v>
      </c>
      <c r="R265" s="23"/>
      <c r="S265" s="23">
        <v>-4198.67</v>
      </c>
      <c r="T265" s="25">
        <f t="shared" si="48"/>
        <v>1212615.07</v>
      </c>
      <c r="U265" s="4"/>
      <c r="V265" s="26">
        <f t="shared" si="49"/>
        <v>1212615.07</v>
      </c>
      <c r="W265" s="27">
        <v>102039.23</v>
      </c>
      <c r="X265" s="27"/>
      <c r="Y265" s="28">
        <v>126379.86</v>
      </c>
      <c r="Z265" s="23">
        <v>4895634.33</v>
      </c>
      <c r="AA265" s="23">
        <v>2167069.45</v>
      </c>
      <c r="AB265" s="23">
        <v>0</v>
      </c>
      <c r="AC265" s="23">
        <v>1942181</v>
      </c>
      <c r="AD265" s="23">
        <v>0</v>
      </c>
      <c r="AE265" s="29">
        <f t="shared" si="50"/>
        <v>10445918.940000001</v>
      </c>
      <c r="AF265" s="30">
        <v>3110100</v>
      </c>
      <c r="AG265" s="30">
        <v>0</v>
      </c>
      <c r="AH265" s="30">
        <v>14072100</v>
      </c>
      <c r="AI265" s="30">
        <v>4390700</v>
      </c>
      <c r="AJ265" s="30">
        <v>311300</v>
      </c>
      <c r="AK265" s="30">
        <v>6805800</v>
      </c>
      <c r="AL265" s="31">
        <f t="shared" si="51"/>
        <v>28690000</v>
      </c>
      <c r="AM265" s="32">
        <v>400000</v>
      </c>
      <c r="AN265" s="32">
        <v>1092109.18</v>
      </c>
      <c r="AO265" s="32">
        <v>186200</v>
      </c>
      <c r="AP265" s="33">
        <f t="shared" si="53"/>
        <v>1678309.18</v>
      </c>
      <c r="AQ265" s="30">
        <v>1000</v>
      </c>
      <c r="AR265" s="30">
        <v>17250</v>
      </c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>
        <f t="shared" si="52"/>
        <v>0</v>
      </c>
      <c r="BI265" s="4"/>
      <c r="BJ265" s="4"/>
      <c r="BK265" s="4"/>
      <c r="BL265" s="3"/>
    </row>
    <row r="266" spans="1:64" ht="17.25" customHeight="1">
      <c r="A266" s="6" t="s">
        <v>412</v>
      </c>
      <c r="B266" s="6" t="s">
        <v>963</v>
      </c>
      <c r="C266" s="6" t="s">
        <v>1239</v>
      </c>
      <c r="D266" s="14">
        <v>803779400</v>
      </c>
      <c r="E266" s="14">
        <v>1728019700</v>
      </c>
      <c r="F266" s="15">
        <f t="shared" si="45"/>
        <v>2531799100</v>
      </c>
      <c r="G266" s="16"/>
      <c r="H266" s="16">
        <f t="shared" si="46"/>
        <v>2531799100</v>
      </c>
      <c r="I266" s="17">
        <v>11039724</v>
      </c>
      <c r="J266" s="15">
        <f t="shared" si="54"/>
        <v>2542838824</v>
      </c>
      <c r="K266" s="47">
        <v>2.084</v>
      </c>
      <c r="L266" s="19">
        <v>101.3</v>
      </c>
      <c r="M266" s="20"/>
      <c r="N266" s="17"/>
      <c r="O266" s="21">
        <v>-27582751</v>
      </c>
      <c r="P266" s="15">
        <f t="shared" si="47"/>
        <v>2515256073</v>
      </c>
      <c r="Q266" s="22">
        <v>7253700.71</v>
      </c>
      <c r="R266" s="23"/>
      <c r="S266" s="23">
        <v>-23531.73</v>
      </c>
      <c r="T266" s="25">
        <f t="shared" si="48"/>
        <v>7230168.9799999995</v>
      </c>
      <c r="U266" s="4"/>
      <c r="V266" s="26">
        <f t="shared" si="49"/>
        <v>7230168.9799999995</v>
      </c>
      <c r="W266" s="27">
        <v>608383.58</v>
      </c>
      <c r="X266" s="27"/>
      <c r="Y266" s="28">
        <v>753509.7</v>
      </c>
      <c r="Z266" s="23">
        <v>24878124</v>
      </c>
      <c r="AA266" s="23">
        <v>13861837.08</v>
      </c>
      <c r="AB266" s="23">
        <v>0</v>
      </c>
      <c r="AC266" s="23">
        <v>5139774.26</v>
      </c>
      <c r="AD266" s="23">
        <v>508976.06</v>
      </c>
      <c r="AE266" s="29">
        <f t="shared" si="50"/>
        <v>52980773.66</v>
      </c>
      <c r="AF266" s="30">
        <v>71685024</v>
      </c>
      <c r="AG266" s="30">
        <v>0</v>
      </c>
      <c r="AH266" s="30">
        <v>198506096</v>
      </c>
      <c r="AI266" s="30">
        <v>22574885</v>
      </c>
      <c r="AJ266" s="30">
        <v>783800</v>
      </c>
      <c r="AK266" s="30">
        <v>14558600</v>
      </c>
      <c r="AL266" s="31">
        <f t="shared" si="51"/>
        <v>308108405</v>
      </c>
      <c r="AM266" s="32">
        <v>3500000</v>
      </c>
      <c r="AN266" s="32">
        <v>3023434.83</v>
      </c>
      <c r="AO266" s="32">
        <v>585000</v>
      </c>
      <c r="AP266" s="33">
        <f t="shared" si="53"/>
        <v>7108434.83</v>
      </c>
      <c r="AQ266" s="30">
        <v>6000</v>
      </c>
      <c r="AR266" s="30">
        <v>89750</v>
      </c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>
        <f t="shared" si="52"/>
        <v>0</v>
      </c>
      <c r="BI266" s="4"/>
      <c r="BJ266" s="4"/>
      <c r="BK266" s="4"/>
      <c r="BL266" s="3"/>
    </row>
    <row r="267" spans="1:64" ht="17.25" customHeight="1">
      <c r="A267" s="6" t="s">
        <v>413</v>
      </c>
      <c r="B267" s="6" t="s">
        <v>964</v>
      </c>
      <c r="C267" s="6" t="s">
        <v>1239</v>
      </c>
      <c r="D267" s="14">
        <v>355871220</v>
      </c>
      <c r="E267" s="14">
        <v>550838900</v>
      </c>
      <c r="F267" s="15">
        <f t="shared" si="45"/>
        <v>906710120</v>
      </c>
      <c r="G267" s="16"/>
      <c r="H267" s="16">
        <f t="shared" si="46"/>
        <v>906710120</v>
      </c>
      <c r="I267" s="17">
        <v>1512092</v>
      </c>
      <c r="J267" s="15">
        <f t="shared" si="54"/>
        <v>908222212</v>
      </c>
      <c r="K267" s="47">
        <v>2.069</v>
      </c>
      <c r="L267" s="19">
        <v>89.55</v>
      </c>
      <c r="M267" s="20"/>
      <c r="N267" s="17"/>
      <c r="O267" s="21">
        <v>109691560</v>
      </c>
      <c r="P267" s="15">
        <f t="shared" si="47"/>
        <v>1017913772</v>
      </c>
      <c r="Q267" s="22">
        <v>2935542.8</v>
      </c>
      <c r="R267" s="23"/>
      <c r="S267" s="23">
        <v>-1379.02</v>
      </c>
      <c r="T267" s="25">
        <f t="shared" si="48"/>
        <v>2934163.78</v>
      </c>
      <c r="U267" s="4"/>
      <c r="V267" s="26">
        <f t="shared" si="49"/>
        <v>2934163.78</v>
      </c>
      <c r="W267" s="27">
        <v>246901.96</v>
      </c>
      <c r="X267" s="27"/>
      <c r="Y267" s="28">
        <v>305805.74</v>
      </c>
      <c r="Z267" s="23">
        <v>7641793</v>
      </c>
      <c r="AA267" s="23">
        <v>4906820.55</v>
      </c>
      <c r="AB267" s="23">
        <v>0</v>
      </c>
      <c r="AC267" s="23">
        <v>2209327.68</v>
      </c>
      <c r="AD267" s="23">
        <v>545000</v>
      </c>
      <c r="AE267" s="29">
        <f t="shared" si="50"/>
        <v>18789812.71</v>
      </c>
      <c r="AF267" s="30">
        <v>3996300</v>
      </c>
      <c r="AG267" s="30">
        <v>0</v>
      </c>
      <c r="AH267" s="30">
        <v>15154400</v>
      </c>
      <c r="AI267" s="30">
        <v>4502400</v>
      </c>
      <c r="AJ267" s="30">
        <v>1615800</v>
      </c>
      <c r="AK267" s="30">
        <v>9612400</v>
      </c>
      <c r="AL267" s="31">
        <f t="shared" si="51"/>
        <v>34881300</v>
      </c>
      <c r="AM267" s="32">
        <v>742199</v>
      </c>
      <c r="AN267" s="32">
        <v>666037.11</v>
      </c>
      <c r="AO267" s="32">
        <v>228000</v>
      </c>
      <c r="AP267" s="33">
        <f t="shared" si="53"/>
        <v>1636236.1099999999</v>
      </c>
      <c r="AQ267" s="30">
        <v>8000</v>
      </c>
      <c r="AR267" s="30">
        <v>46000</v>
      </c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>
        <f t="shared" si="52"/>
        <v>0</v>
      </c>
      <c r="BI267" s="4"/>
      <c r="BJ267" s="4"/>
      <c r="BK267" s="4"/>
      <c r="BL267" s="3"/>
    </row>
    <row r="268" spans="1:64" ht="17.25" customHeight="1">
      <c r="A268" s="6" t="s">
        <v>414</v>
      </c>
      <c r="B268" s="6" t="s">
        <v>965</v>
      </c>
      <c r="C268" s="6" t="s">
        <v>1239</v>
      </c>
      <c r="D268" s="14">
        <v>354850700</v>
      </c>
      <c r="E268" s="14">
        <v>430467161</v>
      </c>
      <c r="F268" s="15">
        <f t="shared" si="45"/>
        <v>785317861</v>
      </c>
      <c r="G268" s="16"/>
      <c r="H268" s="16">
        <f t="shared" si="46"/>
        <v>785317861</v>
      </c>
      <c r="I268" s="17">
        <v>2216404</v>
      </c>
      <c r="J268" s="15">
        <f t="shared" si="54"/>
        <v>787534265</v>
      </c>
      <c r="K268" s="47">
        <v>1.8199999999999998</v>
      </c>
      <c r="L268" s="19">
        <v>97.13</v>
      </c>
      <c r="M268" s="20"/>
      <c r="N268" s="17"/>
      <c r="O268" s="21">
        <v>26549934</v>
      </c>
      <c r="P268" s="15">
        <f t="shared" si="47"/>
        <v>814084199</v>
      </c>
      <c r="Q268" s="22">
        <v>2347722.44</v>
      </c>
      <c r="R268" s="23"/>
      <c r="S268" s="23">
        <v>-17060.8</v>
      </c>
      <c r="T268" s="25">
        <f t="shared" si="48"/>
        <v>2330661.64</v>
      </c>
      <c r="U268" s="4"/>
      <c r="V268" s="26">
        <f t="shared" si="49"/>
        <v>2330661.64</v>
      </c>
      <c r="W268" s="27">
        <v>196065.93</v>
      </c>
      <c r="X268" s="27"/>
      <c r="Y268" s="28">
        <v>242845.22</v>
      </c>
      <c r="Z268" s="23">
        <v>6487349</v>
      </c>
      <c r="AA268" s="23">
        <v>3570940.1</v>
      </c>
      <c r="AB268" s="23">
        <v>0</v>
      </c>
      <c r="AC268" s="23">
        <v>1182870.58</v>
      </c>
      <c r="AD268" s="23">
        <v>314830</v>
      </c>
      <c r="AE268" s="29">
        <f t="shared" si="50"/>
        <v>14325562.47</v>
      </c>
      <c r="AF268" s="30">
        <v>6217972</v>
      </c>
      <c r="AG268" s="30">
        <v>0</v>
      </c>
      <c r="AH268" s="30">
        <v>11541112</v>
      </c>
      <c r="AI268" s="30">
        <v>4672200</v>
      </c>
      <c r="AJ268" s="30">
        <v>1035700</v>
      </c>
      <c r="AK268" s="30">
        <v>17178500</v>
      </c>
      <c r="AL268" s="31">
        <f t="shared" si="51"/>
        <v>40645484</v>
      </c>
      <c r="AM268" s="32">
        <v>230300</v>
      </c>
      <c r="AN268" s="32">
        <v>998625.01</v>
      </c>
      <c r="AO268" s="32">
        <v>257000</v>
      </c>
      <c r="AP268" s="33">
        <f t="shared" si="53"/>
        <v>1485925.01</v>
      </c>
      <c r="AQ268" s="30">
        <v>5250</v>
      </c>
      <c r="AR268" s="30">
        <v>39750</v>
      </c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>
        <f t="shared" si="52"/>
        <v>0</v>
      </c>
      <c r="BI268" s="4"/>
      <c r="BJ268" s="4"/>
      <c r="BK268" s="4"/>
      <c r="BL268" s="3"/>
    </row>
    <row r="269" spans="1:64" ht="17.25" customHeight="1">
      <c r="A269" s="6" t="s">
        <v>415</v>
      </c>
      <c r="B269" s="6" t="s">
        <v>966</v>
      </c>
      <c r="C269" s="6" t="s">
        <v>1239</v>
      </c>
      <c r="D269" s="14">
        <v>188224100</v>
      </c>
      <c r="E269" s="14">
        <v>295203700</v>
      </c>
      <c r="F269" s="15">
        <f t="shared" si="45"/>
        <v>483427800</v>
      </c>
      <c r="G269" s="16">
        <v>9226200</v>
      </c>
      <c r="H269" s="16">
        <f t="shared" si="46"/>
        <v>474201600</v>
      </c>
      <c r="I269" s="17">
        <v>4488355</v>
      </c>
      <c r="J269" s="15">
        <f t="shared" si="54"/>
        <v>478689955</v>
      </c>
      <c r="K269" s="47">
        <v>2.582</v>
      </c>
      <c r="L269" s="19">
        <v>86.87</v>
      </c>
      <c r="M269" s="20"/>
      <c r="N269" s="17"/>
      <c r="O269" s="21">
        <v>76850225</v>
      </c>
      <c r="P269" s="15">
        <f t="shared" si="47"/>
        <v>555540180</v>
      </c>
      <c r="Q269" s="22">
        <v>1602112.1</v>
      </c>
      <c r="R269" s="23"/>
      <c r="S269" s="23">
        <v>-1356.9</v>
      </c>
      <c r="T269" s="25">
        <f t="shared" si="48"/>
        <v>1600755.2000000002</v>
      </c>
      <c r="U269" s="4"/>
      <c r="V269" s="26">
        <f t="shared" si="49"/>
        <v>1600755.2000000002</v>
      </c>
      <c r="W269" s="27">
        <v>0</v>
      </c>
      <c r="X269" s="27"/>
      <c r="Y269" s="28">
        <v>166835.62</v>
      </c>
      <c r="Z269" s="23">
        <v>5300292.42</v>
      </c>
      <c r="AA269" s="23">
        <v>2507066.92</v>
      </c>
      <c r="AB269" s="23">
        <v>0</v>
      </c>
      <c r="AC269" s="23">
        <v>2782571</v>
      </c>
      <c r="AD269" s="23">
        <v>0</v>
      </c>
      <c r="AE269" s="29">
        <f t="shared" si="50"/>
        <v>12357521.16</v>
      </c>
      <c r="AF269" s="30">
        <v>6015000</v>
      </c>
      <c r="AG269" s="30">
        <v>0</v>
      </c>
      <c r="AH269" s="30">
        <v>37392700</v>
      </c>
      <c r="AI269" s="30">
        <v>14143000</v>
      </c>
      <c r="AJ269" s="30">
        <v>1670700</v>
      </c>
      <c r="AK269" s="30">
        <v>5764600</v>
      </c>
      <c r="AL269" s="31">
        <f t="shared" si="51"/>
        <v>64986000</v>
      </c>
      <c r="AM269" s="32">
        <v>711000</v>
      </c>
      <c r="AN269" s="32">
        <v>1219934</v>
      </c>
      <c r="AO269" s="32">
        <v>229000</v>
      </c>
      <c r="AP269" s="33">
        <f t="shared" si="53"/>
        <v>2159934</v>
      </c>
      <c r="AQ269" s="30">
        <v>4500</v>
      </c>
      <c r="AR269" s="30">
        <v>20250</v>
      </c>
      <c r="AS269" s="30"/>
      <c r="AT269" s="30"/>
      <c r="AU269" s="30"/>
      <c r="AV269" s="30"/>
      <c r="AW269" s="30"/>
      <c r="AX269" s="30"/>
      <c r="AY269" s="30"/>
      <c r="AZ269" s="30"/>
      <c r="BA269" s="30">
        <v>267300</v>
      </c>
      <c r="BB269" s="30"/>
      <c r="BC269" s="30"/>
      <c r="BD269" s="30"/>
      <c r="BE269" s="30"/>
      <c r="BF269" s="30"/>
      <c r="BG269" s="30">
        <v>8958900</v>
      </c>
      <c r="BH269" s="30">
        <f t="shared" si="52"/>
        <v>9226200</v>
      </c>
      <c r="BI269" s="4"/>
      <c r="BJ269" s="4"/>
      <c r="BK269" s="4"/>
      <c r="BL269" s="3"/>
    </row>
    <row r="270" spans="1:64" ht="17.25" customHeight="1">
      <c r="A270" s="6" t="s">
        <v>416</v>
      </c>
      <c r="B270" s="6" t="s">
        <v>938</v>
      </c>
      <c r="C270" s="6" t="s">
        <v>1239</v>
      </c>
      <c r="D270" s="14">
        <v>229768738</v>
      </c>
      <c r="E270" s="14">
        <v>327612700</v>
      </c>
      <c r="F270" s="15">
        <f t="shared" si="45"/>
        <v>557381438</v>
      </c>
      <c r="G270" s="16"/>
      <c r="H270" s="16">
        <f t="shared" si="46"/>
        <v>557381438</v>
      </c>
      <c r="I270" s="17">
        <v>2359287</v>
      </c>
      <c r="J270" s="15">
        <f t="shared" si="54"/>
        <v>559740725</v>
      </c>
      <c r="K270" s="47">
        <v>2.222</v>
      </c>
      <c r="L270" s="19">
        <v>92.62</v>
      </c>
      <c r="M270" s="20"/>
      <c r="N270" s="17"/>
      <c r="O270" s="21">
        <v>47057966</v>
      </c>
      <c r="P270" s="15">
        <f t="shared" si="47"/>
        <v>606798691</v>
      </c>
      <c r="Q270" s="22">
        <v>1749935.58</v>
      </c>
      <c r="R270" s="23"/>
      <c r="S270" s="23">
        <v>-4223.45</v>
      </c>
      <c r="T270" s="25">
        <f t="shared" si="48"/>
        <v>1745712.1300000001</v>
      </c>
      <c r="U270" s="4"/>
      <c r="V270" s="26">
        <f t="shared" si="49"/>
        <v>1745712.1300000001</v>
      </c>
      <c r="W270" s="27">
        <v>146892.59</v>
      </c>
      <c r="X270" s="27"/>
      <c r="Y270" s="28">
        <v>181930.98</v>
      </c>
      <c r="Z270" s="23">
        <v>5464174</v>
      </c>
      <c r="AA270" s="23">
        <v>3178488.07</v>
      </c>
      <c r="AB270" s="23">
        <v>0</v>
      </c>
      <c r="AC270" s="23">
        <v>1440000</v>
      </c>
      <c r="AD270" s="23">
        <v>280000</v>
      </c>
      <c r="AE270" s="29">
        <f t="shared" si="50"/>
        <v>12437197.77</v>
      </c>
      <c r="AF270" s="30">
        <v>4766500</v>
      </c>
      <c r="AG270" s="30">
        <v>0</v>
      </c>
      <c r="AH270" s="30">
        <v>14801600</v>
      </c>
      <c r="AI270" s="30">
        <v>11023900</v>
      </c>
      <c r="AJ270" s="30">
        <v>450600</v>
      </c>
      <c r="AK270" s="30">
        <v>3450100</v>
      </c>
      <c r="AL270" s="31">
        <f t="shared" si="51"/>
        <v>34492700</v>
      </c>
      <c r="AM270" s="32">
        <v>1029000</v>
      </c>
      <c r="AN270" s="32">
        <v>563401.72</v>
      </c>
      <c r="AO270" s="32">
        <v>136677.15</v>
      </c>
      <c r="AP270" s="33">
        <f t="shared" si="53"/>
        <v>1729078.8699999999</v>
      </c>
      <c r="AQ270" s="30">
        <v>2750</v>
      </c>
      <c r="AR270" s="30">
        <v>25000</v>
      </c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>
        <f t="shared" si="52"/>
        <v>0</v>
      </c>
      <c r="BI270" s="4"/>
      <c r="BJ270" s="4"/>
      <c r="BK270" s="4"/>
      <c r="BL270" s="3"/>
    </row>
    <row r="271" spans="1:64" ht="17.25" customHeight="1">
      <c r="A271" s="6" t="s">
        <v>417</v>
      </c>
      <c r="B271" s="6" t="s">
        <v>967</v>
      </c>
      <c r="C271" s="6" t="s">
        <v>1239</v>
      </c>
      <c r="D271" s="14">
        <v>65234000</v>
      </c>
      <c r="E271" s="14">
        <v>84202850</v>
      </c>
      <c r="F271" s="15">
        <f t="shared" si="45"/>
        <v>149436850</v>
      </c>
      <c r="G271" s="16"/>
      <c r="H271" s="16">
        <f t="shared" si="46"/>
        <v>149436850</v>
      </c>
      <c r="I271" s="17">
        <v>889485</v>
      </c>
      <c r="J271" s="15">
        <f t="shared" si="54"/>
        <v>150326335</v>
      </c>
      <c r="K271" s="47">
        <v>2.646</v>
      </c>
      <c r="L271" s="19">
        <v>84.73</v>
      </c>
      <c r="M271" s="20"/>
      <c r="N271" s="17"/>
      <c r="O271" s="21">
        <v>29059907</v>
      </c>
      <c r="P271" s="15">
        <f t="shared" si="47"/>
        <v>179386242</v>
      </c>
      <c r="Q271" s="22">
        <v>517328.68</v>
      </c>
      <c r="R271" s="23"/>
      <c r="S271" s="23">
        <v>-4490.51</v>
      </c>
      <c r="T271" s="25">
        <f t="shared" si="48"/>
        <v>512838.17</v>
      </c>
      <c r="U271" s="4"/>
      <c r="V271" s="26">
        <f t="shared" si="49"/>
        <v>512838.17</v>
      </c>
      <c r="W271" s="27">
        <v>43147.83</v>
      </c>
      <c r="X271" s="27"/>
      <c r="Y271" s="28">
        <v>53442.31</v>
      </c>
      <c r="Z271" s="23">
        <v>1753067</v>
      </c>
      <c r="AA271" s="23">
        <v>710294.5</v>
      </c>
      <c r="AB271" s="23">
        <v>0</v>
      </c>
      <c r="AC271" s="23">
        <v>903774.29</v>
      </c>
      <c r="AD271" s="23">
        <v>0</v>
      </c>
      <c r="AE271" s="29">
        <f t="shared" si="50"/>
        <v>3976564.1</v>
      </c>
      <c r="AF271" s="30">
        <v>2832500</v>
      </c>
      <c r="AG271" s="30">
        <v>0</v>
      </c>
      <c r="AH271" s="30">
        <v>5490700</v>
      </c>
      <c r="AI271" s="30">
        <v>2921000</v>
      </c>
      <c r="AJ271" s="30">
        <v>360400</v>
      </c>
      <c r="AK271" s="30">
        <v>1198400</v>
      </c>
      <c r="AL271" s="31">
        <f t="shared" si="51"/>
        <v>12803000</v>
      </c>
      <c r="AM271" s="32">
        <v>2000</v>
      </c>
      <c r="AN271" s="32">
        <v>433273.39</v>
      </c>
      <c r="AO271" s="32">
        <v>238760</v>
      </c>
      <c r="AP271" s="33">
        <f t="shared" si="53"/>
        <v>674033.39</v>
      </c>
      <c r="AQ271" s="30">
        <v>2500</v>
      </c>
      <c r="AR271" s="30">
        <v>11000</v>
      </c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>
        <f t="shared" si="52"/>
        <v>0</v>
      </c>
      <c r="BI271" s="4"/>
      <c r="BJ271" s="4"/>
      <c r="BK271" s="4"/>
      <c r="BL271" s="3"/>
    </row>
    <row r="272" spans="1:64" ht="17.25" customHeight="1">
      <c r="A272" s="6" t="s">
        <v>418</v>
      </c>
      <c r="B272" s="6" t="s">
        <v>968</v>
      </c>
      <c r="C272" s="6" t="s">
        <v>1239</v>
      </c>
      <c r="D272" s="14">
        <v>40106690</v>
      </c>
      <c r="E272" s="14">
        <v>99628200</v>
      </c>
      <c r="F272" s="15">
        <f t="shared" si="45"/>
        <v>139734890</v>
      </c>
      <c r="G272" s="16"/>
      <c r="H272" s="16">
        <f t="shared" si="46"/>
        <v>139734890</v>
      </c>
      <c r="I272" s="17">
        <v>251474</v>
      </c>
      <c r="J272" s="15">
        <f t="shared" si="54"/>
        <v>139986364</v>
      </c>
      <c r="K272" s="47">
        <v>2.8169999999999997</v>
      </c>
      <c r="L272" s="19">
        <v>74.04</v>
      </c>
      <c r="M272" s="20"/>
      <c r="N272" s="17"/>
      <c r="O272" s="21">
        <v>49308541</v>
      </c>
      <c r="P272" s="15">
        <f t="shared" si="47"/>
        <v>189294905</v>
      </c>
      <c r="Q272" s="22">
        <v>545904.09</v>
      </c>
      <c r="R272" s="23"/>
      <c r="S272" s="23">
        <v>0</v>
      </c>
      <c r="T272" s="25">
        <f t="shared" si="48"/>
        <v>545904.09</v>
      </c>
      <c r="U272" s="4"/>
      <c r="V272" s="26">
        <f t="shared" si="49"/>
        <v>545904.09</v>
      </c>
      <c r="W272" s="27">
        <v>45936.35</v>
      </c>
      <c r="X272" s="27"/>
      <c r="Y272" s="28">
        <v>56895.9</v>
      </c>
      <c r="Z272" s="23">
        <v>1560737.34</v>
      </c>
      <c r="AA272" s="23">
        <v>1061791.22</v>
      </c>
      <c r="AB272" s="23">
        <v>0</v>
      </c>
      <c r="AC272" s="23">
        <v>657855</v>
      </c>
      <c r="AD272" s="23">
        <v>14200</v>
      </c>
      <c r="AE272" s="29">
        <f t="shared" si="50"/>
        <v>3943319.9000000004</v>
      </c>
      <c r="AF272" s="30">
        <v>0</v>
      </c>
      <c r="AG272" s="30">
        <v>0</v>
      </c>
      <c r="AH272" s="30">
        <v>2347342</v>
      </c>
      <c r="AI272" s="30">
        <v>554200</v>
      </c>
      <c r="AJ272" s="30">
        <v>124500</v>
      </c>
      <c r="AK272" s="30">
        <v>2591100</v>
      </c>
      <c r="AL272" s="31">
        <f t="shared" si="51"/>
        <v>5617142</v>
      </c>
      <c r="AM272" s="32">
        <v>224545</v>
      </c>
      <c r="AN272" s="32">
        <v>222292.93</v>
      </c>
      <c r="AO272" s="32">
        <v>68034.48</v>
      </c>
      <c r="AP272" s="33">
        <f t="shared" si="53"/>
        <v>514872.41</v>
      </c>
      <c r="AQ272" s="30">
        <v>2000</v>
      </c>
      <c r="AR272" s="30">
        <v>9500</v>
      </c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>
        <f t="shared" si="52"/>
        <v>0</v>
      </c>
      <c r="BI272" s="4"/>
      <c r="BJ272" s="4"/>
      <c r="BK272" s="4"/>
      <c r="BL272" s="3"/>
    </row>
    <row r="273" spans="1:64" ht="17.25" customHeight="1">
      <c r="A273" s="6" t="s">
        <v>419</v>
      </c>
      <c r="B273" s="6" t="s">
        <v>969</v>
      </c>
      <c r="C273" s="6" t="s">
        <v>1239</v>
      </c>
      <c r="D273" s="14">
        <v>52482100</v>
      </c>
      <c r="E273" s="14">
        <v>97309735</v>
      </c>
      <c r="F273" s="15">
        <f t="shared" si="45"/>
        <v>149791835</v>
      </c>
      <c r="G273" s="16"/>
      <c r="H273" s="16">
        <f t="shared" si="46"/>
        <v>149791835</v>
      </c>
      <c r="I273" s="17">
        <v>778247</v>
      </c>
      <c r="J273" s="15">
        <f t="shared" si="54"/>
        <v>150570082</v>
      </c>
      <c r="K273" s="47">
        <v>2.328</v>
      </c>
      <c r="L273" s="19">
        <v>106.38</v>
      </c>
      <c r="M273" s="20"/>
      <c r="N273" s="17"/>
      <c r="O273" s="21">
        <v>-8651198</v>
      </c>
      <c r="P273" s="15">
        <f t="shared" si="47"/>
        <v>141918884</v>
      </c>
      <c r="Q273" s="22">
        <v>409277.26</v>
      </c>
      <c r="R273" s="23"/>
      <c r="S273" s="23">
        <v>-1388.24</v>
      </c>
      <c r="T273" s="25">
        <f t="shared" si="48"/>
        <v>407889.02</v>
      </c>
      <c r="U273" s="4"/>
      <c r="V273" s="26">
        <f t="shared" si="49"/>
        <v>407889.02</v>
      </c>
      <c r="W273" s="27">
        <v>34323.07</v>
      </c>
      <c r="X273" s="27"/>
      <c r="Y273" s="28">
        <v>42510.58</v>
      </c>
      <c r="Z273" s="23">
        <v>1764660</v>
      </c>
      <c r="AA273" s="23">
        <v>755595.01</v>
      </c>
      <c r="AB273" s="23">
        <v>0</v>
      </c>
      <c r="AC273" s="23">
        <v>499834</v>
      </c>
      <c r="AD273" s="23">
        <v>0</v>
      </c>
      <c r="AE273" s="29">
        <f t="shared" si="50"/>
        <v>3504811.6799999997</v>
      </c>
      <c r="AF273" s="30">
        <v>4002100</v>
      </c>
      <c r="AG273" s="30">
        <v>0</v>
      </c>
      <c r="AH273" s="30">
        <v>2481200</v>
      </c>
      <c r="AI273" s="30">
        <v>1551000</v>
      </c>
      <c r="AJ273" s="30">
        <v>348800</v>
      </c>
      <c r="AK273" s="30">
        <v>3704500</v>
      </c>
      <c r="AL273" s="31">
        <f t="shared" si="51"/>
        <v>12087600</v>
      </c>
      <c r="AM273" s="32">
        <v>200000</v>
      </c>
      <c r="AN273" s="32">
        <v>176325.84</v>
      </c>
      <c r="AO273" s="32">
        <v>120000</v>
      </c>
      <c r="AP273" s="33">
        <f t="shared" si="53"/>
        <v>496325.83999999997</v>
      </c>
      <c r="AQ273" s="30">
        <v>1750</v>
      </c>
      <c r="AR273" s="30">
        <v>8750</v>
      </c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>
        <f t="shared" si="52"/>
        <v>0</v>
      </c>
      <c r="BI273" s="4"/>
      <c r="BJ273" s="4"/>
      <c r="BK273" s="4"/>
      <c r="BL273" s="3"/>
    </row>
    <row r="274" spans="1:64" ht="17.25" customHeight="1">
      <c r="A274" s="6" t="s">
        <v>420</v>
      </c>
      <c r="B274" s="6" t="s">
        <v>970</v>
      </c>
      <c r="C274" s="6" t="s">
        <v>1239</v>
      </c>
      <c r="D274" s="14">
        <v>171849200</v>
      </c>
      <c r="E274" s="14">
        <v>205498000</v>
      </c>
      <c r="F274" s="15">
        <f t="shared" si="45"/>
        <v>377347200</v>
      </c>
      <c r="G274" s="16">
        <v>266100</v>
      </c>
      <c r="H274" s="16">
        <f t="shared" si="46"/>
        <v>377081100</v>
      </c>
      <c r="I274" s="17">
        <v>934634</v>
      </c>
      <c r="J274" s="15">
        <f t="shared" si="54"/>
        <v>378015734</v>
      </c>
      <c r="K274" s="47">
        <v>3.15</v>
      </c>
      <c r="L274" s="19">
        <v>89.37</v>
      </c>
      <c r="M274" s="20"/>
      <c r="N274" s="17"/>
      <c r="O274" s="21">
        <v>47962873</v>
      </c>
      <c r="P274" s="15">
        <f t="shared" si="47"/>
        <v>425978607</v>
      </c>
      <c r="Q274" s="22">
        <v>1228471.87</v>
      </c>
      <c r="R274" s="23"/>
      <c r="S274" s="23">
        <v>-1490.55</v>
      </c>
      <c r="T274" s="25">
        <f t="shared" si="48"/>
        <v>1226981.32</v>
      </c>
      <c r="U274" s="4"/>
      <c r="V274" s="26">
        <f t="shared" si="49"/>
        <v>1226981.32</v>
      </c>
      <c r="W274" s="27">
        <v>103244.94</v>
      </c>
      <c r="X274" s="27"/>
      <c r="Y274" s="28">
        <v>127880.42</v>
      </c>
      <c r="Z274" s="23">
        <v>5346083</v>
      </c>
      <c r="AA274" s="23">
        <v>2137753.42</v>
      </c>
      <c r="AB274" s="23">
        <v>0</v>
      </c>
      <c r="AC274" s="23">
        <v>2963696.46</v>
      </c>
      <c r="AD274" s="23">
        <v>0</v>
      </c>
      <c r="AE274" s="29">
        <f t="shared" si="50"/>
        <v>11905639.559999999</v>
      </c>
      <c r="AF274" s="30">
        <v>6181500</v>
      </c>
      <c r="AG274" s="30">
        <v>0</v>
      </c>
      <c r="AH274" s="30">
        <v>23413900</v>
      </c>
      <c r="AI274" s="30">
        <v>4206700</v>
      </c>
      <c r="AJ274" s="30">
        <v>0</v>
      </c>
      <c r="AK274" s="30">
        <v>275800</v>
      </c>
      <c r="AL274" s="31">
        <f t="shared" si="51"/>
        <v>34077900</v>
      </c>
      <c r="AM274" s="32">
        <v>582000</v>
      </c>
      <c r="AN274" s="32">
        <v>2504139.73</v>
      </c>
      <c r="AO274" s="32">
        <v>189522</v>
      </c>
      <c r="AP274" s="33">
        <f t="shared" si="53"/>
        <v>3275661.73</v>
      </c>
      <c r="AQ274" s="30">
        <v>5000</v>
      </c>
      <c r="AR274" s="30">
        <v>23750</v>
      </c>
      <c r="AS274" s="30"/>
      <c r="AT274" s="30"/>
      <c r="AU274" s="30"/>
      <c r="AV274" s="30"/>
      <c r="AW274" s="30"/>
      <c r="AX274" s="30"/>
      <c r="AY274" s="30"/>
      <c r="AZ274" s="30"/>
      <c r="BA274" s="30">
        <v>266100</v>
      </c>
      <c r="BB274" s="30"/>
      <c r="BC274" s="30"/>
      <c r="BD274" s="30"/>
      <c r="BE274" s="30"/>
      <c r="BF274" s="30"/>
      <c r="BG274" s="30"/>
      <c r="BH274" s="30">
        <f t="shared" si="52"/>
        <v>266100</v>
      </c>
      <c r="BI274" s="4"/>
      <c r="BJ274" s="4"/>
      <c r="BK274" s="4"/>
      <c r="BL274" s="3"/>
    </row>
    <row r="275" spans="1:64" ht="17.25" customHeight="1">
      <c r="A275" s="6" t="s">
        <v>421</v>
      </c>
      <c r="B275" s="6" t="s">
        <v>971</v>
      </c>
      <c r="C275" s="6" t="s">
        <v>1239</v>
      </c>
      <c r="D275" s="14">
        <v>267762300</v>
      </c>
      <c r="E275" s="14">
        <v>502110600</v>
      </c>
      <c r="F275" s="15">
        <f t="shared" si="45"/>
        <v>769872900</v>
      </c>
      <c r="G275" s="16"/>
      <c r="H275" s="16">
        <f t="shared" si="46"/>
        <v>769872900</v>
      </c>
      <c r="I275" s="17">
        <v>2066917</v>
      </c>
      <c r="J275" s="15">
        <f t="shared" si="54"/>
        <v>771939817</v>
      </c>
      <c r="K275" s="47">
        <v>1.9529999999999998</v>
      </c>
      <c r="L275" s="19">
        <v>92.77</v>
      </c>
      <c r="M275" s="20"/>
      <c r="N275" s="17"/>
      <c r="O275" s="21">
        <v>62894547</v>
      </c>
      <c r="P275" s="15">
        <f t="shared" si="47"/>
        <v>834834364</v>
      </c>
      <c r="Q275" s="22">
        <v>2407563.46</v>
      </c>
      <c r="R275" s="23"/>
      <c r="S275" s="23">
        <v>-1002.04</v>
      </c>
      <c r="T275" s="25">
        <f t="shared" si="48"/>
        <v>2406561.42</v>
      </c>
      <c r="U275" s="4"/>
      <c r="V275" s="26">
        <f t="shared" si="49"/>
        <v>2406561.42</v>
      </c>
      <c r="W275" s="27">
        <v>202502.93</v>
      </c>
      <c r="X275" s="27"/>
      <c r="Y275" s="28">
        <v>250817.75</v>
      </c>
      <c r="Z275" s="23">
        <v>8339693</v>
      </c>
      <c r="AA275" s="23">
        <v>3871779.98</v>
      </c>
      <c r="AB275" s="23">
        <v>0</v>
      </c>
      <c r="AC275" s="23">
        <v>0</v>
      </c>
      <c r="AD275" s="23">
        <v>0</v>
      </c>
      <c r="AE275" s="29">
        <f t="shared" si="50"/>
        <v>15071355.08</v>
      </c>
      <c r="AF275" s="30">
        <v>8428500</v>
      </c>
      <c r="AG275" s="30">
        <v>0</v>
      </c>
      <c r="AH275" s="30">
        <v>23125000</v>
      </c>
      <c r="AI275" s="30">
        <v>5893000</v>
      </c>
      <c r="AJ275" s="30">
        <v>0</v>
      </c>
      <c r="AK275" s="30">
        <v>2218300</v>
      </c>
      <c r="AL275" s="31">
        <f t="shared" si="51"/>
        <v>39664800</v>
      </c>
      <c r="AM275" s="32">
        <v>1800000</v>
      </c>
      <c r="AN275" s="32">
        <v>3175947.47</v>
      </c>
      <c r="AO275" s="32">
        <v>233713.97</v>
      </c>
      <c r="AP275" s="33">
        <f t="shared" si="53"/>
        <v>5209661.44</v>
      </c>
      <c r="AQ275" s="30">
        <v>10250</v>
      </c>
      <c r="AR275" s="30">
        <v>69750</v>
      </c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>
        <f t="shared" si="52"/>
        <v>0</v>
      </c>
      <c r="BI275" s="4"/>
      <c r="BJ275" s="4"/>
      <c r="BK275" s="4"/>
      <c r="BL275" s="3"/>
    </row>
    <row r="276" spans="1:64" ht="17.25" customHeight="1">
      <c r="A276" s="6" t="s">
        <v>422</v>
      </c>
      <c r="B276" s="6" t="s">
        <v>972</v>
      </c>
      <c r="C276" s="6" t="s">
        <v>1239</v>
      </c>
      <c r="D276" s="14">
        <v>262323500</v>
      </c>
      <c r="E276" s="14">
        <v>342180300</v>
      </c>
      <c r="F276" s="15">
        <f t="shared" si="45"/>
        <v>604503800</v>
      </c>
      <c r="G276" s="16"/>
      <c r="H276" s="16">
        <f t="shared" si="46"/>
        <v>604503800</v>
      </c>
      <c r="I276" s="17">
        <v>1639850</v>
      </c>
      <c r="J276" s="15">
        <f t="shared" si="54"/>
        <v>606143650</v>
      </c>
      <c r="K276" s="47">
        <v>2.0149999999999997</v>
      </c>
      <c r="L276" s="19">
        <v>86.87</v>
      </c>
      <c r="M276" s="20"/>
      <c r="N276" s="17"/>
      <c r="O276" s="21">
        <v>94536279</v>
      </c>
      <c r="P276" s="15">
        <f t="shared" si="47"/>
        <v>700679929</v>
      </c>
      <c r="Q276" s="22">
        <v>2020677.95</v>
      </c>
      <c r="R276" s="23"/>
      <c r="S276" s="23">
        <v>-28068.72</v>
      </c>
      <c r="T276" s="25">
        <f t="shared" si="48"/>
        <v>1992609.23</v>
      </c>
      <c r="U276" s="4"/>
      <c r="V276" s="26">
        <f t="shared" si="49"/>
        <v>1992609.23</v>
      </c>
      <c r="W276" s="27">
        <v>167575.77</v>
      </c>
      <c r="X276" s="27"/>
      <c r="Y276" s="28">
        <v>207553.41</v>
      </c>
      <c r="Z276" s="23">
        <v>5425640</v>
      </c>
      <c r="AA276" s="23">
        <v>3069780.68</v>
      </c>
      <c r="AB276" s="23">
        <v>0</v>
      </c>
      <c r="AC276" s="23">
        <v>1162954</v>
      </c>
      <c r="AD276" s="23">
        <v>181900</v>
      </c>
      <c r="AE276" s="29">
        <f t="shared" si="50"/>
        <v>12208013.09</v>
      </c>
      <c r="AF276" s="30">
        <v>3978650</v>
      </c>
      <c r="AG276" s="30">
        <v>0</v>
      </c>
      <c r="AH276" s="30">
        <v>10077600</v>
      </c>
      <c r="AI276" s="30">
        <v>5733300</v>
      </c>
      <c r="AJ276" s="30">
        <v>296600</v>
      </c>
      <c r="AK276" s="30">
        <v>7809500</v>
      </c>
      <c r="AL276" s="31">
        <f t="shared" si="51"/>
        <v>27895650</v>
      </c>
      <c r="AM276" s="32">
        <v>677000</v>
      </c>
      <c r="AN276" s="32">
        <v>544464.07</v>
      </c>
      <c r="AO276" s="32">
        <v>400335.07</v>
      </c>
      <c r="AP276" s="33">
        <f t="shared" si="53"/>
        <v>1621799.14</v>
      </c>
      <c r="AQ276" s="30">
        <v>7500</v>
      </c>
      <c r="AR276" s="30">
        <v>27250</v>
      </c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>
        <f t="shared" si="52"/>
        <v>0</v>
      </c>
      <c r="BI276" s="4"/>
      <c r="BJ276" s="4"/>
      <c r="BK276" s="4"/>
      <c r="BL276" s="3"/>
    </row>
    <row r="277" spans="1:64" ht="17.25" customHeight="1">
      <c r="A277" s="6" t="s">
        <v>423</v>
      </c>
      <c r="B277" s="6" t="s">
        <v>973</v>
      </c>
      <c r="C277" s="6" t="s">
        <v>1239</v>
      </c>
      <c r="D277" s="14">
        <v>362664762</v>
      </c>
      <c r="E277" s="14">
        <v>358868300</v>
      </c>
      <c r="F277" s="15">
        <f t="shared" si="45"/>
        <v>721533062</v>
      </c>
      <c r="G277" s="16"/>
      <c r="H277" s="16">
        <f t="shared" si="46"/>
        <v>721533062</v>
      </c>
      <c r="I277" s="17">
        <v>1551451</v>
      </c>
      <c r="J277" s="15">
        <f t="shared" si="54"/>
        <v>723084513</v>
      </c>
      <c r="K277" s="47">
        <v>1.6989999999999998</v>
      </c>
      <c r="L277" s="19">
        <v>93.37</v>
      </c>
      <c r="M277" s="20"/>
      <c r="N277" s="17"/>
      <c r="O277" s="21">
        <v>56221300</v>
      </c>
      <c r="P277" s="15">
        <f t="shared" si="47"/>
        <v>779305813</v>
      </c>
      <c r="Q277" s="22">
        <v>2247425.69</v>
      </c>
      <c r="R277" s="23"/>
      <c r="S277" s="23">
        <v>-1390.8</v>
      </c>
      <c r="T277" s="25">
        <f t="shared" si="48"/>
        <v>2246034.89</v>
      </c>
      <c r="U277" s="4"/>
      <c r="V277" s="26">
        <f t="shared" si="49"/>
        <v>2246034.89</v>
      </c>
      <c r="W277" s="27">
        <v>0</v>
      </c>
      <c r="X277" s="27"/>
      <c r="Y277" s="28">
        <v>234088.08</v>
      </c>
      <c r="Z277" s="23">
        <v>2934115</v>
      </c>
      <c r="AA277" s="23">
        <v>5047283.9</v>
      </c>
      <c r="AB277" s="23">
        <v>0</v>
      </c>
      <c r="AC277" s="23">
        <v>1749584.46</v>
      </c>
      <c r="AD277" s="23">
        <v>72300</v>
      </c>
      <c r="AE277" s="29">
        <f t="shared" si="50"/>
        <v>12283406.330000002</v>
      </c>
      <c r="AF277" s="30">
        <v>2161900</v>
      </c>
      <c r="AG277" s="30">
        <v>2085500</v>
      </c>
      <c r="AH277" s="30">
        <v>12464200</v>
      </c>
      <c r="AI277" s="30">
        <v>14972750</v>
      </c>
      <c r="AJ277" s="30">
        <v>862300</v>
      </c>
      <c r="AK277" s="30">
        <v>20678600</v>
      </c>
      <c r="AL277" s="31">
        <f t="shared" si="51"/>
        <v>53225250</v>
      </c>
      <c r="AM277" s="32">
        <v>232024</v>
      </c>
      <c r="AN277" s="32">
        <v>1979096.71</v>
      </c>
      <c r="AO277" s="32">
        <v>206855</v>
      </c>
      <c r="AP277" s="33">
        <f t="shared" si="53"/>
        <v>2417975.71</v>
      </c>
      <c r="AQ277" s="30">
        <v>11500</v>
      </c>
      <c r="AR277" s="30">
        <v>27750</v>
      </c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>
        <f t="shared" si="52"/>
        <v>0</v>
      </c>
      <c r="BI277" s="4"/>
      <c r="BJ277" s="4"/>
      <c r="BK277" s="4"/>
      <c r="BL277" s="3"/>
    </row>
    <row r="278" spans="1:64" ht="17.25" customHeight="1">
      <c r="A278" s="6" t="s">
        <v>424</v>
      </c>
      <c r="B278" s="6" t="s">
        <v>974</v>
      </c>
      <c r="C278" s="6" t="s">
        <v>1239</v>
      </c>
      <c r="D278" s="14">
        <v>135427359</v>
      </c>
      <c r="E278" s="14">
        <v>198041300</v>
      </c>
      <c r="F278" s="15">
        <f t="shared" si="45"/>
        <v>333468659</v>
      </c>
      <c r="G278" s="16"/>
      <c r="H278" s="16">
        <f t="shared" si="46"/>
        <v>333468659</v>
      </c>
      <c r="I278" s="17">
        <v>1194467</v>
      </c>
      <c r="J278" s="15">
        <f t="shared" si="54"/>
        <v>334663126</v>
      </c>
      <c r="K278" s="47">
        <v>1.67</v>
      </c>
      <c r="L278" s="19">
        <v>101.34</v>
      </c>
      <c r="M278" s="20"/>
      <c r="N278" s="17"/>
      <c r="O278" s="21">
        <v>-3737824</v>
      </c>
      <c r="P278" s="15">
        <f t="shared" si="47"/>
        <v>330925302</v>
      </c>
      <c r="Q278" s="22">
        <v>954349.39</v>
      </c>
      <c r="R278" s="23"/>
      <c r="S278" s="23">
        <v>-1461.81</v>
      </c>
      <c r="T278" s="25">
        <f t="shared" si="48"/>
        <v>952887.58</v>
      </c>
      <c r="U278" s="4"/>
      <c r="V278" s="26">
        <f t="shared" si="49"/>
        <v>952887.58</v>
      </c>
      <c r="W278" s="27">
        <v>80179.04</v>
      </c>
      <c r="X278" s="27"/>
      <c r="Y278" s="28">
        <v>99310.93</v>
      </c>
      <c r="Z278" s="23">
        <v>2377503</v>
      </c>
      <c r="AA278" s="23">
        <v>1429248.74</v>
      </c>
      <c r="AB278" s="23">
        <v>0</v>
      </c>
      <c r="AC278" s="23">
        <v>649500</v>
      </c>
      <c r="AD278" s="23">
        <v>0</v>
      </c>
      <c r="AE278" s="29">
        <f t="shared" si="50"/>
        <v>5588629.29</v>
      </c>
      <c r="AF278" s="30">
        <v>4070850</v>
      </c>
      <c r="AG278" s="30"/>
      <c r="AH278" s="30">
        <v>4843400</v>
      </c>
      <c r="AI278" s="30">
        <v>4964117</v>
      </c>
      <c r="AJ278" s="30">
        <v>833500</v>
      </c>
      <c r="AK278" s="30">
        <v>1261300</v>
      </c>
      <c r="AL278" s="31">
        <f t="shared" si="51"/>
        <v>15973167</v>
      </c>
      <c r="AM278" s="32">
        <v>588965</v>
      </c>
      <c r="AN278" s="32">
        <v>387670.7</v>
      </c>
      <c r="AO278" s="32">
        <v>58000</v>
      </c>
      <c r="AP278" s="33">
        <f t="shared" si="53"/>
        <v>1034635.7</v>
      </c>
      <c r="AQ278" s="30">
        <v>3000</v>
      </c>
      <c r="AR278" s="30">
        <v>14500</v>
      </c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>
        <f t="shared" si="52"/>
        <v>0</v>
      </c>
      <c r="BI278" s="4"/>
      <c r="BJ278" s="4"/>
      <c r="BK278" s="4"/>
      <c r="BL278" s="3"/>
    </row>
    <row r="279" spans="1:64" ht="17.25" customHeight="1">
      <c r="A279" s="6" t="s">
        <v>425</v>
      </c>
      <c r="B279" s="6" t="s">
        <v>975</v>
      </c>
      <c r="C279" s="6" t="s">
        <v>1239</v>
      </c>
      <c r="D279" s="14">
        <v>296553272</v>
      </c>
      <c r="E279" s="14">
        <v>460757400</v>
      </c>
      <c r="F279" s="15">
        <f t="shared" si="45"/>
        <v>757310672</v>
      </c>
      <c r="G279" s="16"/>
      <c r="H279" s="16">
        <f t="shared" si="46"/>
        <v>757310672</v>
      </c>
      <c r="I279" s="17">
        <v>1080582</v>
      </c>
      <c r="J279" s="15">
        <f t="shared" si="54"/>
        <v>758391254</v>
      </c>
      <c r="K279" s="47">
        <v>2.661</v>
      </c>
      <c r="L279" s="19">
        <v>73.41</v>
      </c>
      <c r="M279" s="20"/>
      <c r="N279" s="17"/>
      <c r="O279" s="21">
        <v>276863461</v>
      </c>
      <c r="P279" s="15">
        <f t="shared" si="47"/>
        <v>1035254715</v>
      </c>
      <c r="Q279" s="22">
        <v>2985552.02</v>
      </c>
      <c r="R279" s="23"/>
      <c r="S279" s="23">
        <v>-1596.89</v>
      </c>
      <c r="T279" s="25">
        <f t="shared" si="48"/>
        <v>2983955.13</v>
      </c>
      <c r="U279" s="4"/>
      <c r="V279" s="26">
        <f t="shared" si="49"/>
        <v>2983955.13</v>
      </c>
      <c r="W279" s="27">
        <v>251091.41</v>
      </c>
      <c r="X279" s="27"/>
      <c r="Y279" s="28">
        <v>310994.61</v>
      </c>
      <c r="Z279" s="23">
        <v>10606595</v>
      </c>
      <c r="AA279" s="23">
        <v>5265586.23</v>
      </c>
      <c r="AB279" s="23">
        <v>0</v>
      </c>
      <c r="AC279" s="23">
        <v>528839</v>
      </c>
      <c r="AD279" s="23">
        <v>227517</v>
      </c>
      <c r="AE279" s="29">
        <f t="shared" si="50"/>
        <v>20174578.380000003</v>
      </c>
      <c r="AF279" s="30">
        <v>26488000</v>
      </c>
      <c r="AG279" s="30"/>
      <c r="AH279" s="30">
        <v>139616500</v>
      </c>
      <c r="AI279" s="30">
        <v>6248600</v>
      </c>
      <c r="AJ279" s="30">
        <v>43900</v>
      </c>
      <c r="AK279" s="30">
        <v>5789900</v>
      </c>
      <c r="AL279" s="31">
        <f t="shared" si="51"/>
        <v>178186900</v>
      </c>
      <c r="AM279" s="32">
        <v>1006000</v>
      </c>
      <c r="AN279" s="32">
        <v>2834284</v>
      </c>
      <c r="AO279" s="32">
        <v>275000</v>
      </c>
      <c r="AP279" s="33">
        <f t="shared" si="53"/>
        <v>4115284</v>
      </c>
      <c r="AQ279" s="30">
        <v>9750</v>
      </c>
      <c r="AR279" s="30">
        <v>53750</v>
      </c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>
        <f t="shared" si="52"/>
        <v>0</v>
      </c>
      <c r="BI279" s="4"/>
      <c r="BJ279" s="4"/>
      <c r="BK279" s="4"/>
      <c r="BL279" s="3"/>
    </row>
    <row r="280" spans="1:64" ht="17.25" customHeight="1">
      <c r="A280" s="6" t="s">
        <v>426</v>
      </c>
      <c r="B280" s="6" t="s">
        <v>976</v>
      </c>
      <c r="C280" s="6" t="s">
        <v>1239</v>
      </c>
      <c r="D280" s="14">
        <v>46133900</v>
      </c>
      <c r="E280" s="14">
        <v>71225470</v>
      </c>
      <c r="F280" s="15">
        <f t="shared" si="45"/>
        <v>117359370</v>
      </c>
      <c r="G280" s="16"/>
      <c r="H280" s="16">
        <f t="shared" si="46"/>
        <v>117359370</v>
      </c>
      <c r="I280" s="17">
        <v>260294</v>
      </c>
      <c r="J280" s="15">
        <f t="shared" si="54"/>
        <v>117619664</v>
      </c>
      <c r="K280" s="47">
        <v>3.276</v>
      </c>
      <c r="L280" s="19">
        <v>76.89</v>
      </c>
      <c r="M280" s="20"/>
      <c r="N280" s="17"/>
      <c r="O280" s="21">
        <v>42949936</v>
      </c>
      <c r="P280" s="15">
        <f t="shared" si="47"/>
        <v>160569600</v>
      </c>
      <c r="Q280" s="22">
        <v>463063.71</v>
      </c>
      <c r="R280" s="23"/>
      <c r="S280" s="23">
        <v>0</v>
      </c>
      <c r="T280" s="25">
        <f t="shared" si="48"/>
        <v>463063.71</v>
      </c>
      <c r="U280" s="4"/>
      <c r="V280" s="26">
        <f t="shared" si="49"/>
        <v>463063.71</v>
      </c>
      <c r="W280" s="27">
        <v>0</v>
      </c>
      <c r="X280" s="27"/>
      <c r="Y280" s="28">
        <v>48262</v>
      </c>
      <c r="Z280" s="23">
        <v>1741646</v>
      </c>
      <c r="AA280" s="23">
        <v>795985.22</v>
      </c>
      <c r="AB280" s="23">
        <v>0</v>
      </c>
      <c r="AC280" s="23">
        <v>804071.2</v>
      </c>
      <c r="AD280" s="23">
        <v>0</v>
      </c>
      <c r="AE280" s="29">
        <f t="shared" si="50"/>
        <v>3853028.13</v>
      </c>
      <c r="AF280" s="30">
        <v>883800</v>
      </c>
      <c r="AG280" s="30"/>
      <c r="AH280" s="30">
        <v>4426200</v>
      </c>
      <c r="AI280" s="30">
        <v>3242100</v>
      </c>
      <c r="AJ280" s="30">
        <v>344100</v>
      </c>
      <c r="AK280" s="30">
        <v>1695900</v>
      </c>
      <c r="AL280" s="31">
        <f t="shared" si="51"/>
        <v>10592100</v>
      </c>
      <c r="AM280" s="32">
        <v>139000</v>
      </c>
      <c r="AN280" s="32">
        <v>329526.81</v>
      </c>
      <c r="AO280" s="32">
        <v>52000</v>
      </c>
      <c r="AP280" s="33">
        <f t="shared" si="53"/>
        <v>520526.81</v>
      </c>
      <c r="AQ280" s="30">
        <v>4250</v>
      </c>
      <c r="AR280" s="30">
        <v>12750</v>
      </c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>
        <f t="shared" si="52"/>
        <v>0</v>
      </c>
      <c r="BI280" s="4"/>
      <c r="BJ280" s="4"/>
      <c r="BK280" s="4"/>
      <c r="BL280" s="3"/>
    </row>
    <row r="281" spans="1:64" ht="17.25" customHeight="1">
      <c r="A281" s="6" t="s">
        <v>427</v>
      </c>
      <c r="B281" s="6" t="s">
        <v>977</v>
      </c>
      <c r="C281" s="6" t="s">
        <v>1239</v>
      </c>
      <c r="D281" s="14">
        <v>1730550000</v>
      </c>
      <c r="E281" s="14">
        <v>2197418596</v>
      </c>
      <c r="F281" s="15">
        <f t="shared" si="45"/>
        <v>3927968596</v>
      </c>
      <c r="G281" s="16"/>
      <c r="H281" s="16">
        <f t="shared" si="46"/>
        <v>3927968596</v>
      </c>
      <c r="I281" s="17">
        <v>7164889</v>
      </c>
      <c r="J281" s="15">
        <f t="shared" si="54"/>
        <v>3935133485</v>
      </c>
      <c r="K281" s="47">
        <v>2.264</v>
      </c>
      <c r="L281" s="19">
        <v>91.49</v>
      </c>
      <c r="M281" s="20"/>
      <c r="N281" s="17"/>
      <c r="O281" s="21">
        <v>381063331</v>
      </c>
      <c r="P281" s="15">
        <f t="shared" si="47"/>
        <v>4316196816</v>
      </c>
      <c r="Q281" s="22">
        <v>12447400.58</v>
      </c>
      <c r="R281" s="23"/>
      <c r="S281" s="23">
        <v>-1504.03</v>
      </c>
      <c r="T281" s="25">
        <f t="shared" si="48"/>
        <v>12445896.55</v>
      </c>
      <c r="U281" s="4"/>
      <c r="V281" s="26">
        <f t="shared" si="49"/>
        <v>12445896.55</v>
      </c>
      <c r="W281" s="27">
        <v>1047282.95</v>
      </c>
      <c r="X281" s="27"/>
      <c r="Y281" s="28">
        <v>1297151.78</v>
      </c>
      <c r="Z281" s="23">
        <v>41402302.57</v>
      </c>
      <c r="AA281" s="23">
        <v>21302196.28</v>
      </c>
      <c r="AB281" s="23">
        <v>0</v>
      </c>
      <c r="AC281" s="23">
        <v>10989879.31</v>
      </c>
      <c r="AD281" s="23">
        <v>590270</v>
      </c>
      <c r="AE281" s="29">
        <f t="shared" si="50"/>
        <v>89074979.44</v>
      </c>
      <c r="AF281" s="30">
        <v>111505654</v>
      </c>
      <c r="AG281" s="30"/>
      <c r="AH281" s="30">
        <v>77715245</v>
      </c>
      <c r="AI281" s="30">
        <v>78896763</v>
      </c>
      <c r="AJ281" s="30">
        <v>550600</v>
      </c>
      <c r="AK281" s="30">
        <v>40795726</v>
      </c>
      <c r="AL281" s="31">
        <f t="shared" si="51"/>
        <v>309463988</v>
      </c>
      <c r="AM281" s="32">
        <v>1085000</v>
      </c>
      <c r="AN281" s="32">
        <v>4124300.55</v>
      </c>
      <c r="AO281" s="32">
        <v>750000</v>
      </c>
      <c r="AP281" s="33">
        <f t="shared" si="53"/>
        <v>5959300.55</v>
      </c>
      <c r="AQ281" s="30">
        <v>20750</v>
      </c>
      <c r="AR281" s="30">
        <v>133500</v>
      </c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>
        <f t="shared" si="52"/>
        <v>0</v>
      </c>
      <c r="BI281" s="4"/>
      <c r="BJ281" s="4"/>
      <c r="BK281" s="4"/>
      <c r="BL281" s="3"/>
    </row>
    <row r="282" spans="1:64" ht="17.25" customHeight="1">
      <c r="A282" s="6" t="s">
        <v>428</v>
      </c>
      <c r="B282" s="6" t="s">
        <v>978</v>
      </c>
      <c r="C282" s="6" t="s">
        <v>1239</v>
      </c>
      <c r="D282" s="14">
        <v>1184150644</v>
      </c>
      <c r="E282" s="14">
        <v>1652879800</v>
      </c>
      <c r="F282" s="15">
        <f t="shared" si="45"/>
        <v>2837030444</v>
      </c>
      <c r="G282" s="16"/>
      <c r="H282" s="16">
        <f t="shared" si="46"/>
        <v>2837030444</v>
      </c>
      <c r="I282" s="17">
        <v>4581241</v>
      </c>
      <c r="J282" s="15">
        <f t="shared" si="54"/>
        <v>2841611685</v>
      </c>
      <c r="K282" s="47">
        <v>2.604</v>
      </c>
      <c r="L282" s="19">
        <v>78.18</v>
      </c>
      <c r="M282" s="20"/>
      <c r="N282" s="17"/>
      <c r="O282" s="21">
        <v>797290300</v>
      </c>
      <c r="P282" s="15">
        <f t="shared" si="47"/>
        <v>3638901985</v>
      </c>
      <c r="Q282" s="22">
        <v>10494162.48</v>
      </c>
      <c r="R282" s="23"/>
      <c r="S282" s="23">
        <v>-10156.08</v>
      </c>
      <c r="T282" s="25">
        <f t="shared" si="48"/>
        <v>10484006.4</v>
      </c>
      <c r="U282" s="4"/>
      <c r="V282" s="26">
        <f t="shared" si="49"/>
        <v>10484006.4</v>
      </c>
      <c r="W282" s="27">
        <v>882204.76</v>
      </c>
      <c r="X282" s="27"/>
      <c r="Y282" s="28">
        <v>1092698.72</v>
      </c>
      <c r="Z282" s="23">
        <v>29475594.5</v>
      </c>
      <c r="AA282" s="23">
        <v>19279794.72</v>
      </c>
      <c r="AB282" s="23">
        <v>0</v>
      </c>
      <c r="AC282" s="23">
        <v>12191558.67</v>
      </c>
      <c r="AD282" s="23">
        <v>568438.1</v>
      </c>
      <c r="AE282" s="29">
        <f t="shared" si="50"/>
        <v>73974295.86999999</v>
      </c>
      <c r="AF282" s="30">
        <v>23059605</v>
      </c>
      <c r="AG282" s="30"/>
      <c r="AH282" s="30">
        <v>72149916</v>
      </c>
      <c r="AI282" s="30">
        <v>15537525</v>
      </c>
      <c r="AJ282" s="30">
        <v>1881900</v>
      </c>
      <c r="AK282" s="30">
        <v>19136500</v>
      </c>
      <c r="AL282" s="31">
        <f t="shared" si="51"/>
        <v>131765446</v>
      </c>
      <c r="AM282" s="32">
        <v>800000</v>
      </c>
      <c r="AN282" s="32">
        <v>3312480.33</v>
      </c>
      <c r="AO282" s="32">
        <v>918000</v>
      </c>
      <c r="AP282" s="33">
        <f t="shared" si="53"/>
        <v>5030480.33</v>
      </c>
      <c r="AQ282" s="30">
        <v>25250</v>
      </c>
      <c r="AR282" s="30">
        <v>145500</v>
      </c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>
        <f t="shared" si="52"/>
        <v>0</v>
      </c>
      <c r="BI282" s="4"/>
      <c r="BJ282" s="4"/>
      <c r="BK282" s="4"/>
      <c r="BL282" s="3"/>
    </row>
    <row r="283" spans="1:64" ht="17.25" customHeight="1">
      <c r="A283" s="6" t="s">
        <v>429</v>
      </c>
      <c r="B283" s="6" t="s">
        <v>979</v>
      </c>
      <c r="C283" s="6" t="s">
        <v>1239</v>
      </c>
      <c r="D283" s="14">
        <v>55670600</v>
      </c>
      <c r="E283" s="14">
        <v>39081100</v>
      </c>
      <c r="F283" s="15">
        <f t="shared" si="45"/>
        <v>94751700</v>
      </c>
      <c r="G283" s="16"/>
      <c r="H283" s="16">
        <f t="shared" si="46"/>
        <v>94751700</v>
      </c>
      <c r="I283" s="17">
        <v>172593</v>
      </c>
      <c r="J283" s="15">
        <f t="shared" si="54"/>
        <v>94924293</v>
      </c>
      <c r="K283" s="47">
        <v>1.863</v>
      </c>
      <c r="L283" s="19">
        <v>99.79</v>
      </c>
      <c r="M283" s="20"/>
      <c r="N283" s="17"/>
      <c r="O283" s="21">
        <v>520547</v>
      </c>
      <c r="P283" s="15">
        <f t="shared" si="47"/>
        <v>95444840</v>
      </c>
      <c r="Q283" s="22">
        <v>275251.62</v>
      </c>
      <c r="R283" s="23"/>
      <c r="S283" s="23">
        <v>-1343.11</v>
      </c>
      <c r="T283" s="25">
        <f t="shared" si="48"/>
        <v>273908.51</v>
      </c>
      <c r="U283" s="4"/>
      <c r="V283" s="26">
        <f t="shared" si="49"/>
        <v>273908.51</v>
      </c>
      <c r="W283" s="27">
        <v>23046.14</v>
      </c>
      <c r="X283" s="27"/>
      <c r="Y283" s="28">
        <v>28543.2</v>
      </c>
      <c r="Z283" s="23">
        <v>641922</v>
      </c>
      <c r="AA283" s="23">
        <v>480088.03</v>
      </c>
      <c r="AB283" s="23">
        <v>0</v>
      </c>
      <c r="AC283" s="23">
        <v>320915</v>
      </c>
      <c r="AD283" s="23">
        <v>0</v>
      </c>
      <c r="AE283" s="29">
        <f t="shared" si="50"/>
        <v>1768422.8800000001</v>
      </c>
      <c r="AF283" s="30">
        <v>479800</v>
      </c>
      <c r="AG283" s="30"/>
      <c r="AH283" s="30">
        <v>7886000</v>
      </c>
      <c r="AI283" s="30">
        <v>2145000</v>
      </c>
      <c r="AJ283" s="30">
        <v>13000</v>
      </c>
      <c r="AK283" s="30">
        <v>608100</v>
      </c>
      <c r="AL283" s="31">
        <f t="shared" si="51"/>
        <v>11131900</v>
      </c>
      <c r="AM283" s="32">
        <v>81444</v>
      </c>
      <c r="AN283" s="32">
        <v>133002.89</v>
      </c>
      <c r="AO283" s="32">
        <v>100000</v>
      </c>
      <c r="AP283" s="33">
        <f t="shared" si="53"/>
        <v>314446.89</v>
      </c>
      <c r="AQ283" s="30">
        <v>750</v>
      </c>
      <c r="AR283" s="30">
        <v>7000</v>
      </c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>
        <f t="shared" si="52"/>
        <v>0</v>
      </c>
      <c r="BI283" s="4"/>
      <c r="BJ283" s="4"/>
      <c r="BK283" s="4"/>
      <c r="BL283" s="3"/>
    </row>
    <row r="284" spans="1:64" ht="17.25" customHeight="1">
      <c r="A284" s="6" t="s">
        <v>430</v>
      </c>
      <c r="B284" s="6" t="s">
        <v>980</v>
      </c>
      <c r="C284" s="6" t="s">
        <v>1239</v>
      </c>
      <c r="D284" s="14">
        <v>586180386</v>
      </c>
      <c r="E284" s="14">
        <v>776648300</v>
      </c>
      <c r="F284" s="15">
        <f t="shared" si="45"/>
        <v>1362828686</v>
      </c>
      <c r="G284" s="16"/>
      <c r="H284" s="16">
        <f t="shared" si="46"/>
        <v>1362828686</v>
      </c>
      <c r="I284" s="17">
        <v>1860933</v>
      </c>
      <c r="J284" s="15">
        <f t="shared" si="54"/>
        <v>1364689619</v>
      </c>
      <c r="K284" s="47">
        <v>2.1719999999999997</v>
      </c>
      <c r="L284" s="19">
        <v>74.71</v>
      </c>
      <c r="M284" s="20"/>
      <c r="N284" s="17"/>
      <c r="O284" s="21">
        <v>466593491</v>
      </c>
      <c r="P284" s="15">
        <f t="shared" si="47"/>
        <v>1831283110</v>
      </c>
      <c r="Q284" s="22">
        <v>5281203.67</v>
      </c>
      <c r="R284" s="23"/>
      <c r="S284" s="23">
        <v>-5466.63</v>
      </c>
      <c r="T284" s="25">
        <f t="shared" si="48"/>
        <v>5275737.04</v>
      </c>
      <c r="U284" s="4"/>
      <c r="V284" s="26">
        <f t="shared" si="49"/>
        <v>5275737.04</v>
      </c>
      <c r="W284" s="27">
        <v>443931.94</v>
      </c>
      <c r="X284" s="27"/>
      <c r="Y284" s="28">
        <v>549847.31</v>
      </c>
      <c r="Z284" s="23">
        <v>11799998</v>
      </c>
      <c r="AA284" s="23">
        <v>6454331.89</v>
      </c>
      <c r="AB284" s="23">
        <v>0</v>
      </c>
      <c r="AC284" s="23">
        <v>4434800</v>
      </c>
      <c r="AD284" s="23">
        <v>681414</v>
      </c>
      <c r="AE284" s="29">
        <f t="shared" si="50"/>
        <v>29640060.18</v>
      </c>
      <c r="AF284" s="30">
        <v>19294394</v>
      </c>
      <c r="AG284" s="30"/>
      <c r="AH284" s="30">
        <v>31218900</v>
      </c>
      <c r="AI284" s="30">
        <v>5375900</v>
      </c>
      <c r="AJ284" s="30">
        <v>1262500</v>
      </c>
      <c r="AK284" s="30">
        <v>9819600</v>
      </c>
      <c r="AL284" s="31">
        <f t="shared" si="51"/>
        <v>66971294</v>
      </c>
      <c r="AM284" s="32">
        <v>3368000</v>
      </c>
      <c r="AN284" s="32">
        <v>2175249</v>
      </c>
      <c r="AO284" s="32">
        <v>390000</v>
      </c>
      <c r="AP284" s="33">
        <f t="shared" si="53"/>
        <v>5933249</v>
      </c>
      <c r="AQ284" s="30">
        <v>4000</v>
      </c>
      <c r="AR284" s="30">
        <v>44000</v>
      </c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>
        <f t="shared" si="52"/>
        <v>0</v>
      </c>
      <c r="BI284" s="4"/>
      <c r="BJ284" s="4"/>
      <c r="BK284" s="4"/>
      <c r="BL284" s="3"/>
    </row>
    <row r="285" spans="1:64" ht="17.25" customHeight="1">
      <c r="A285" s="6" t="s">
        <v>431</v>
      </c>
      <c r="B285" s="6" t="s">
        <v>981</v>
      </c>
      <c r="C285" s="6" t="s">
        <v>1239</v>
      </c>
      <c r="D285" s="14">
        <v>209430295</v>
      </c>
      <c r="E285" s="14">
        <v>481262350</v>
      </c>
      <c r="F285" s="15">
        <f t="shared" si="45"/>
        <v>690692645</v>
      </c>
      <c r="G285" s="16"/>
      <c r="H285" s="16">
        <f t="shared" si="46"/>
        <v>690692645</v>
      </c>
      <c r="I285" s="17">
        <v>6213177</v>
      </c>
      <c r="J285" s="15">
        <f t="shared" si="54"/>
        <v>696905822</v>
      </c>
      <c r="K285" s="47">
        <v>2.77</v>
      </c>
      <c r="L285" s="19">
        <v>74.92</v>
      </c>
      <c r="M285" s="20"/>
      <c r="N285" s="17"/>
      <c r="O285" s="21">
        <v>233828324</v>
      </c>
      <c r="P285" s="15">
        <f t="shared" si="47"/>
        <v>930734146</v>
      </c>
      <c r="Q285" s="22">
        <v>2684127.08</v>
      </c>
      <c r="R285" s="23"/>
      <c r="S285" s="23">
        <v>-9836.79</v>
      </c>
      <c r="T285" s="25">
        <f t="shared" si="48"/>
        <v>2674290.29</v>
      </c>
      <c r="U285" s="4"/>
      <c r="V285" s="26">
        <f t="shared" si="49"/>
        <v>2674290.29</v>
      </c>
      <c r="W285" s="27">
        <v>225014.81</v>
      </c>
      <c r="X285" s="27"/>
      <c r="Y285" s="28">
        <v>278712.99</v>
      </c>
      <c r="Z285" s="23">
        <v>9435048</v>
      </c>
      <c r="AA285" s="23">
        <v>5196375.57</v>
      </c>
      <c r="AB285" s="23">
        <v>0</v>
      </c>
      <c r="AC285" s="23">
        <v>1351590.45</v>
      </c>
      <c r="AD285" s="23">
        <v>139738.46</v>
      </c>
      <c r="AE285" s="29">
        <f t="shared" si="50"/>
        <v>19300770.57</v>
      </c>
      <c r="AF285" s="30">
        <v>18078900</v>
      </c>
      <c r="AG285" s="30"/>
      <c r="AH285" s="30">
        <v>237900800</v>
      </c>
      <c r="AI285" s="30">
        <v>2716200</v>
      </c>
      <c r="AJ285" s="30">
        <v>242500</v>
      </c>
      <c r="AK285" s="30">
        <v>2678900</v>
      </c>
      <c r="AL285" s="31">
        <f t="shared" si="51"/>
        <v>261617300</v>
      </c>
      <c r="AM285" s="32">
        <v>768000</v>
      </c>
      <c r="AN285" s="32">
        <v>1372045.32</v>
      </c>
      <c r="AO285" s="32">
        <v>275000</v>
      </c>
      <c r="AP285" s="33">
        <f t="shared" si="53"/>
        <v>2415045.3200000003</v>
      </c>
      <c r="AQ285" s="30">
        <v>3250</v>
      </c>
      <c r="AR285" s="30">
        <v>31500</v>
      </c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>
        <f t="shared" si="52"/>
        <v>0</v>
      </c>
      <c r="BI285" s="4"/>
      <c r="BJ285" s="4"/>
      <c r="BK285" s="4"/>
      <c r="BL285" s="3"/>
    </row>
    <row r="286" spans="1:64" ht="17.25" customHeight="1">
      <c r="A286" s="6" t="s">
        <v>432</v>
      </c>
      <c r="B286" s="6" t="s">
        <v>982</v>
      </c>
      <c r="C286" s="6" t="s">
        <v>1239</v>
      </c>
      <c r="D286" s="14">
        <v>174590500</v>
      </c>
      <c r="E286" s="14">
        <v>361707569</v>
      </c>
      <c r="F286" s="15">
        <f t="shared" si="45"/>
        <v>536298069</v>
      </c>
      <c r="G286" s="16"/>
      <c r="H286" s="16">
        <f t="shared" si="46"/>
        <v>536298069</v>
      </c>
      <c r="I286" s="17">
        <v>1035707</v>
      </c>
      <c r="J286" s="15">
        <f t="shared" si="54"/>
        <v>537333776</v>
      </c>
      <c r="K286" s="47">
        <v>1.9409999999999998</v>
      </c>
      <c r="L286" s="19">
        <v>94.92</v>
      </c>
      <c r="M286" s="20"/>
      <c r="N286" s="17"/>
      <c r="O286" s="21">
        <v>30488868</v>
      </c>
      <c r="P286" s="15">
        <f t="shared" si="47"/>
        <v>567822644</v>
      </c>
      <c r="Q286" s="22">
        <v>1637532.86</v>
      </c>
      <c r="R286" s="23"/>
      <c r="S286" s="23">
        <v>-2245.12</v>
      </c>
      <c r="T286" s="25">
        <f t="shared" si="48"/>
        <v>1635287.74</v>
      </c>
      <c r="U286" s="4"/>
      <c r="V286" s="26">
        <f t="shared" si="49"/>
        <v>1635287.74</v>
      </c>
      <c r="W286" s="27">
        <v>137604.99</v>
      </c>
      <c r="X286" s="27"/>
      <c r="Y286" s="28">
        <v>170430.93</v>
      </c>
      <c r="Z286" s="23">
        <v>3721264</v>
      </c>
      <c r="AA286" s="23">
        <v>3271513.59</v>
      </c>
      <c r="AB286" s="23">
        <v>0</v>
      </c>
      <c r="AC286" s="23">
        <v>1170246.74</v>
      </c>
      <c r="AD286" s="23">
        <v>322700</v>
      </c>
      <c r="AE286" s="29">
        <f t="shared" si="50"/>
        <v>10429047.99</v>
      </c>
      <c r="AF286" s="30">
        <v>12256500</v>
      </c>
      <c r="AG286" s="30"/>
      <c r="AH286" s="30">
        <v>27321900</v>
      </c>
      <c r="AI286" s="30">
        <v>3559900</v>
      </c>
      <c r="AJ286" s="30">
        <v>151000</v>
      </c>
      <c r="AK286" s="30">
        <v>2636100</v>
      </c>
      <c r="AL286" s="31">
        <f t="shared" si="51"/>
        <v>45925400</v>
      </c>
      <c r="AM286" s="32">
        <v>150000</v>
      </c>
      <c r="AN286" s="32">
        <v>1603253.62</v>
      </c>
      <c r="AO286" s="32">
        <v>141000</v>
      </c>
      <c r="AP286" s="33">
        <f t="shared" si="53"/>
        <v>1894253.62</v>
      </c>
      <c r="AQ286" s="30">
        <v>6250</v>
      </c>
      <c r="AR286" s="30">
        <v>29750</v>
      </c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>
        <f t="shared" si="52"/>
        <v>0</v>
      </c>
      <c r="BI286" s="4"/>
      <c r="BJ286" s="4"/>
      <c r="BK286" s="4"/>
      <c r="BL286" s="3"/>
    </row>
    <row r="287" spans="1:64" ht="17.25" customHeight="1">
      <c r="A287" s="6" t="s">
        <v>433</v>
      </c>
      <c r="B287" s="6" t="s">
        <v>983</v>
      </c>
      <c r="C287" s="6" t="s">
        <v>1240</v>
      </c>
      <c r="D287" s="14">
        <v>1269170100</v>
      </c>
      <c r="E287" s="14">
        <v>1588158900</v>
      </c>
      <c r="F287" s="15">
        <f t="shared" si="45"/>
        <v>2857329000</v>
      </c>
      <c r="G287" s="16">
        <v>0</v>
      </c>
      <c r="H287" s="16">
        <f t="shared" si="46"/>
        <v>2857329000</v>
      </c>
      <c r="I287" s="17">
        <v>5209306</v>
      </c>
      <c r="J287" s="15">
        <f t="shared" si="54"/>
        <v>2862538306</v>
      </c>
      <c r="K287" s="47">
        <v>2.741</v>
      </c>
      <c r="L287" s="19">
        <v>92.18</v>
      </c>
      <c r="M287" s="20">
        <v>0</v>
      </c>
      <c r="N287" s="17">
        <v>0</v>
      </c>
      <c r="O287" s="21">
        <v>254358412</v>
      </c>
      <c r="P287" s="15">
        <f t="shared" si="47"/>
        <v>3116896718</v>
      </c>
      <c r="Q287" s="22">
        <v>15147689.79</v>
      </c>
      <c r="R287" s="23">
        <v>0</v>
      </c>
      <c r="S287" s="23">
        <v>-87919.74</v>
      </c>
      <c r="T287" s="25">
        <f t="shared" si="48"/>
        <v>15059770.049999999</v>
      </c>
      <c r="U287" s="4">
        <v>0</v>
      </c>
      <c r="V287" s="26">
        <f t="shared" si="49"/>
        <v>15059770.049999999</v>
      </c>
      <c r="W287" s="27">
        <v>1568525.84</v>
      </c>
      <c r="X287" s="27">
        <v>0</v>
      </c>
      <c r="Y287" s="28">
        <v>617507.06</v>
      </c>
      <c r="Z287" s="23">
        <v>0</v>
      </c>
      <c r="AA287" s="23">
        <v>50253187.34</v>
      </c>
      <c r="AB287" s="23">
        <v>0</v>
      </c>
      <c r="AC287" s="23">
        <v>10953554.58</v>
      </c>
      <c r="AD287" s="23">
        <v>0</v>
      </c>
      <c r="AE287" s="29">
        <f t="shared" si="50"/>
        <v>78452544.87</v>
      </c>
      <c r="AF287" s="30">
        <v>64788900</v>
      </c>
      <c r="AG287" s="30">
        <v>11892600</v>
      </c>
      <c r="AH287" s="30">
        <v>47956700</v>
      </c>
      <c r="AI287" s="30">
        <v>8373000</v>
      </c>
      <c r="AJ287" s="30">
        <v>466500</v>
      </c>
      <c r="AK287" s="30">
        <v>52056200</v>
      </c>
      <c r="AL287" s="31">
        <f t="shared" si="51"/>
        <v>185533900</v>
      </c>
      <c r="AM287" s="32">
        <v>2579407</v>
      </c>
      <c r="AN287" s="32">
        <v>5694038</v>
      </c>
      <c r="AO287" s="32">
        <v>590000</v>
      </c>
      <c r="AP287" s="26">
        <f t="shared" si="53"/>
        <v>8863445</v>
      </c>
      <c r="AQ287" s="32">
        <v>22250</v>
      </c>
      <c r="AR287" s="32">
        <v>91000</v>
      </c>
      <c r="AS287" s="30">
        <v>0</v>
      </c>
      <c r="AT287" s="30">
        <v>0</v>
      </c>
      <c r="AU287" s="30">
        <v>0</v>
      </c>
      <c r="AV287" s="30">
        <v>0</v>
      </c>
      <c r="AW287" s="30">
        <v>0</v>
      </c>
      <c r="AX287" s="30">
        <v>0</v>
      </c>
      <c r="AY287" s="30">
        <v>0</v>
      </c>
      <c r="AZ287" s="30">
        <v>0</v>
      </c>
      <c r="BA287" s="30">
        <v>0</v>
      </c>
      <c r="BB287" s="30">
        <v>0</v>
      </c>
      <c r="BC287" s="30">
        <v>0</v>
      </c>
      <c r="BD287" s="30">
        <v>0</v>
      </c>
      <c r="BE287" s="30">
        <v>0</v>
      </c>
      <c r="BF287" s="30">
        <v>0</v>
      </c>
      <c r="BG287" s="30">
        <v>0</v>
      </c>
      <c r="BH287" s="30">
        <f t="shared" si="52"/>
        <v>0</v>
      </c>
      <c r="BI287" s="4">
        <v>0</v>
      </c>
      <c r="BJ287" s="48">
        <v>0</v>
      </c>
      <c r="BK287" s="4">
        <v>0</v>
      </c>
      <c r="BL287" s="3"/>
    </row>
    <row r="288" spans="1:64" ht="17.25" customHeight="1">
      <c r="A288" s="6" t="s">
        <v>434</v>
      </c>
      <c r="B288" s="6" t="s">
        <v>984</v>
      </c>
      <c r="C288" s="6" t="s">
        <v>1240</v>
      </c>
      <c r="D288" s="14">
        <v>599267200</v>
      </c>
      <c r="E288" s="14">
        <v>1238277700</v>
      </c>
      <c r="F288" s="15">
        <f t="shared" si="45"/>
        <v>1837544900</v>
      </c>
      <c r="G288" s="16">
        <v>4727800</v>
      </c>
      <c r="H288" s="16">
        <f t="shared" si="46"/>
        <v>1832817100</v>
      </c>
      <c r="I288" s="17">
        <v>8987707</v>
      </c>
      <c r="J288" s="15">
        <f t="shared" si="54"/>
        <v>1841804807</v>
      </c>
      <c r="K288" s="47">
        <v>4.934</v>
      </c>
      <c r="L288" s="19">
        <v>51.37</v>
      </c>
      <c r="M288" s="20">
        <v>0</v>
      </c>
      <c r="N288" s="17">
        <v>0</v>
      </c>
      <c r="O288" s="21">
        <v>1792755135</v>
      </c>
      <c r="P288" s="15">
        <f t="shared" si="47"/>
        <v>3634559942</v>
      </c>
      <c r="Q288" s="22">
        <v>17663461.93</v>
      </c>
      <c r="R288" s="23">
        <v>0</v>
      </c>
      <c r="S288" s="23">
        <v>176619.42</v>
      </c>
      <c r="T288" s="25">
        <f t="shared" si="48"/>
        <v>17840081.35</v>
      </c>
      <c r="U288" s="4">
        <v>0</v>
      </c>
      <c r="V288" s="26">
        <f t="shared" si="49"/>
        <v>17840081.35</v>
      </c>
      <c r="W288" s="27">
        <v>1856274.28</v>
      </c>
      <c r="X288" s="27">
        <v>0</v>
      </c>
      <c r="Y288" s="28">
        <v>738574.33</v>
      </c>
      <c r="Z288" s="23">
        <v>50115097.5</v>
      </c>
      <c r="AA288" s="23">
        <v>0</v>
      </c>
      <c r="AB288" s="23">
        <v>0</v>
      </c>
      <c r="AC288" s="23">
        <v>20308612.41</v>
      </c>
      <c r="AD288" s="23">
        <v>0</v>
      </c>
      <c r="AE288" s="29">
        <f t="shared" si="50"/>
        <v>90858639.87</v>
      </c>
      <c r="AF288" s="30">
        <v>54384500</v>
      </c>
      <c r="AG288" s="30">
        <v>190874800</v>
      </c>
      <c r="AH288" s="30">
        <v>340220400</v>
      </c>
      <c r="AI288" s="30">
        <v>32288400</v>
      </c>
      <c r="AJ288" s="30">
        <v>5803500</v>
      </c>
      <c r="AK288" s="30">
        <v>30510600</v>
      </c>
      <c r="AL288" s="31">
        <f t="shared" si="51"/>
        <v>654082200</v>
      </c>
      <c r="AM288" s="32">
        <v>2229185.05</v>
      </c>
      <c r="AN288" s="32">
        <v>25546925.01</v>
      </c>
      <c r="AO288" s="32">
        <v>424000</v>
      </c>
      <c r="AP288" s="26">
        <f t="shared" si="53"/>
        <v>28200110.060000002</v>
      </c>
      <c r="AQ288" s="32">
        <v>78250</v>
      </c>
      <c r="AR288" s="32">
        <v>337750</v>
      </c>
      <c r="AS288" s="30">
        <v>0</v>
      </c>
      <c r="AT288" s="30">
        <v>1522100</v>
      </c>
      <c r="AU288" s="30">
        <v>0</v>
      </c>
      <c r="AV288" s="30">
        <v>0</v>
      </c>
      <c r="AW288" s="30">
        <v>0</v>
      </c>
      <c r="AX288" s="30">
        <v>0</v>
      </c>
      <c r="AY288" s="30">
        <v>0</v>
      </c>
      <c r="AZ288" s="30">
        <v>0</v>
      </c>
      <c r="BA288" s="30">
        <v>0</v>
      </c>
      <c r="BB288" s="30">
        <v>3205700</v>
      </c>
      <c r="BC288" s="30">
        <v>0</v>
      </c>
      <c r="BD288" s="30">
        <v>0</v>
      </c>
      <c r="BE288" s="30">
        <v>0</v>
      </c>
      <c r="BF288" s="30">
        <v>0</v>
      </c>
      <c r="BG288" s="30">
        <v>0</v>
      </c>
      <c r="BH288" s="30">
        <f t="shared" si="52"/>
        <v>4727800</v>
      </c>
      <c r="BI288" s="4">
        <v>0</v>
      </c>
      <c r="BJ288" s="48">
        <v>0</v>
      </c>
      <c r="BK288" s="4">
        <v>0</v>
      </c>
      <c r="BL288" s="3"/>
    </row>
    <row r="289" spans="1:64" ht="17.25" customHeight="1">
      <c r="A289" s="6" t="s">
        <v>435</v>
      </c>
      <c r="B289" s="6" t="s">
        <v>745</v>
      </c>
      <c r="C289" s="6" t="s">
        <v>1240</v>
      </c>
      <c r="D289" s="14">
        <v>1550216670</v>
      </c>
      <c r="E289" s="14">
        <v>3613797850</v>
      </c>
      <c r="F289" s="15">
        <f t="shared" si="45"/>
        <v>5164014520</v>
      </c>
      <c r="G289" s="16">
        <v>1415400</v>
      </c>
      <c r="H289" s="16">
        <f t="shared" si="46"/>
        <v>5162599120</v>
      </c>
      <c r="I289" s="17">
        <v>18661711</v>
      </c>
      <c r="J289" s="15">
        <f t="shared" si="54"/>
        <v>5181260831</v>
      </c>
      <c r="K289" s="47">
        <v>4.055</v>
      </c>
      <c r="L289" s="19">
        <v>49.7</v>
      </c>
      <c r="M289" s="20">
        <v>0</v>
      </c>
      <c r="N289" s="17">
        <v>0</v>
      </c>
      <c r="O289" s="21">
        <v>5274051235</v>
      </c>
      <c r="P289" s="15">
        <f t="shared" si="47"/>
        <v>10455312066</v>
      </c>
      <c r="Q289" s="22">
        <v>50811380.08</v>
      </c>
      <c r="R289" s="23">
        <v>0</v>
      </c>
      <c r="S289" s="23">
        <v>-27599.87</v>
      </c>
      <c r="T289" s="25">
        <f t="shared" si="48"/>
        <v>50783780.21</v>
      </c>
      <c r="U289" s="4">
        <v>0</v>
      </c>
      <c r="V289" s="26">
        <f t="shared" si="49"/>
        <v>50783780.21</v>
      </c>
      <c r="W289" s="27">
        <v>0</v>
      </c>
      <c r="X289" s="27">
        <v>0</v>
      </c>
      <c r="Y289" s="28">
        <v>2089090.88</v>
      </c>
      <c r="Z289" s="23">
        <v>96578267</v>
      </c>
      <c r="AA289" s="23">
        <v>0</v>
      </c>
      <c r="AB289" s="23">
        <v>0</v>
      </c>
      <c r="AC289" s="23">
        <v>60604873.21</v>
      </c>
      <c r="AD289" s="23">
        <v>0</v>
      </c>
      <c r="AE289" s="29">
        <f t="shared" si="50"/>
        <v>210056011.3</v>
      </c>
      <c r="AF289" s="30">
        <v>116172800</v>
      </c>
      <c r="AG289" s="30">
        <v>2618400</v>
      </c>
      <c r="AH289" s="30">
        <v>171250863</v>
      </c>
      <c r="AI289" s="30">
        <v>88109400</v>
      </c>
      <c r="AJ289" s="30">
        <v>10792200</v>
      </c>
      <c r="AK289" s="30">
        <v>98155350</v>
      </c>
      <c r="AL289" s="31">
        <f t="shared" si="51"/>
        <v>487099013</v>
      </c>
      <c r="AM289" s="32">
        <v>0</v>
      </c>
      <c r="AN289" s="32">
        <v>18348028.08</v>
      </c>
      <c r="AO289" s="32">
        <v>0</v>
      </c>
      <c r="AP289" s="26">
        <f t="shared" si="53"/>
        <v>18348028.08</v>
      </c>
      <c r="AQ289" s="32">
        <v>327500</v>
      </c>
      <c r="AR289" s="32">
        <v>1118750</v>
      </c>
      <c r="AS289" s="30">
        <v>0</v>
      </c>
      <c r="AT289" s="30">
        <v>0</v>
      </c>
      <c r="AU289" s="30">
        <v>0</v>
      </c>
      <c r="AV289" s="30">
        <v>0</v>
      </c>
      <c r="AW289" s="30">
        <v>0</v>
      </c>
      <c r="AX289" s="30">
        <v>0</v>
      </c>
      <c r="AY289" s="30">
        <v>0</v>
      </c>
      <c r="AZ289" s="30">
        <v>0</v>
      </c>
      <c r="BA289" s="30">
        <v>0</v>
      </c>
      <c r="BB289" s="30">
        <v>1415400</v>
      </c>
      <c r="BC289" s="30">
        <v>0</v>
      </c>
      <c r="BD289" s="30">
        <v>0</v>
      </c>
      <c r="BE289" s="30">
        <v>0</v>
      </c>
      <c r="BF289" s="30">
        <v>0</v>
      </c>
      <c r="BG289" s="30">
        <v>0</v>
      </c>
      <c r="BH289" s="30">
        <f t="shared" si="52"/>
        <v>1415400</v>
      </c>
      <c r="BI289" s="4">
        <v>0</v>
      </c>
      <c r="BJ289" s="48">
        <v>0</v>
      </c>
      <c r="BK289" s="4">
        <v>0</v>
      </c>
      <c r="BL289" s="3"/>
    </row>
    <row r="290" spans="1:64" ht="17.25" customHeight="1">
      <c r="A290" s="6" t="s">
        <v>436</v>
      </c>
      <c r="B290" s="6" t="s">
        <v>985</v>
      </c>
      <c r="C290" s="6" t="s">
        <v>1240</v>
      </c>
      <c r="D290" s="14">
        <v>212653700</v>
      </c>
      <c r="E290" s="14">
        <v>271357700</v>
      </c>
      <c r="F290" s="15">
        <f t="shared" si="45"/>
        <v>484011400</v>
      </c>
      <c r="G290" s="16">
        <v>0</v>
      </c>
      <c r="H290" s="16">
        <f t="shared" si="46"/>
        <v>484011400</v>
      </c>
      <c r="I290" s="17">
        <v>4417747</v>
      </c>
      <c r="J290" s="15">
        <f t="shared" si="54"/>
        <v>488429147</v>
      </c>
      <c r="K290" s="47">
        <v>3.156</v>
      </c>
      <c r="L290" s="19">
        <v>97.27</v>
      </c>
      <c r="M290" s="20">
        <v>0</v>
      </c>
      <c r="N290" s="17">
        <v>0</v>
      </c>
      <c r="O290" s="21">
        <v>16727913</v>
      </c>
      <c r="P290" s="15">
        <f t="shared" si="47"/>
        <v>505157060</v>
      </c>
      <c r="Q290" s="22">
        <v>2454993.9</v>
      </c>
      <c r="R290" s="23">
        <v>0</v>
      </c>
      <c r="S290" s="23">
        <v>-13509.92</v>
      </c>
      <c r="T290" s="25">
        <f t="shared" si="48"/>
        <v>2441483.98</v>
      </c>
      <c r="U290" s="4">
        <v>0</v>
      </c>
      <c r="V290" s="26">
        <f t="shared" si="49"/>
        <v>2441483.98</v>
      </c>
      <c r="W290" s="27">
        <v>254294.43</v>
      </c>
      <c r="X290" s="27">
        <v>0</v>
      </c>
      <c r="Y290" s="28">
        <v>100113.84</v>
      </c>
      <c r="Z290" s="23">
        <v>0</v>
      </c>
      <c r="AA290" s="23">
        <v>8337431.57</v>
      </c>
      <c r="AB290" s="23">
        <v>0</v>
      </c>
      <c r="AC290" s="23">
        <v>4279011.57</v>
      </c>
      <c r="AD290" s="23">
        <v>0</v>
      </c>
      <c r="AE290" s="29">
        <f t="shared" si="50"/>
        <v>15412335.39</v>
      </c>
      <c r="AF290" s="30">
        <v>51849900</v>
      </c>
      <c r="AG290" s="30">
        <v>56356000</v>
      </c>
      <c r="AH290" s="30">
        <v>18121900</v>
      </c>
      <c r="AI290" s="30">
        <v>17087600</v>
      </c>
      <c r="AJ290" s="30">
        <v>2364500</v>
      </c>
      <c r="AK290" s="30">
        <v>6728200</v>
      </c>
      <c r="AL290" s="31">
        <f t="shared" si="51"/>
        <v>152508100</v>
      </c>
      <c r="AM290" s="32">
        <v>118000</v>
      </c>
      <c r="AN290" s="32">
        <v>1425424.49</v>
      </c>
      <c r="AO290" s="32">
        <v>485000</v>
      </c>
      <c r="AP290" s="26">
        <f t="shared" si="53"/>
        <v>2028424.49</v>
      </c>
      <c r="AQ290" s="32">
        <v>6000</v>
      </c>
      <c r="AR290" s="32">
        <v>26250</v>
      </c>
      <c r="AS290" s="30">
        <v>0</v>
      </c>
      <c r="AT290" s="30">
        <v>0</v>
      </c>
      <c r="AU290" s="30">
        <v>0</v>
      </c>
      <c r="AV290" s="30">
        <v>0</v>
      </c>
      <c r="AW290" s="30">
        <v>0</v>
      </c>
      <c r="AX290" s="30">
        <v>0</v>
      </c>
      <c r="AY290" s="30">
        <v>0</v>
      </c>
      <c r="AZ290" s="30">
        <v>0</v>
      </c>
      <c r="BA290" s="30">
        <v>0</v>
      </c>
      <c r="BB290" s="30">
        <v>0</v>
      </c>
      <c r="BC290" s="30">
        <v>0</v>
      </c>
      <c r="BD290" s="30">
        <v>0</v>
      </c>
      <c r="BE290" s="30">
        <v>0</v>
      </c>
      <c r="BF290" s="30">
        <v>0</v>
      </c>
      <c r="BG290" s="30">
        <v>0</v>
      </c>
      <c r="BH290" s="30">
        <f t="shared" si="52"/>
        <v>0</v>
      </c>
      <c r="BI290" s="4">
        <v>0</v>
      </c>
      <c r="BJ290" s="48">
        <v>43246</v>
      </c>
      <c r="BK290" s="4">
        <v>0</v>
      </c>
      <c r="BL290" s="3"/>
    </row>
    <row r="291" spans="1:64" ht="17.25" customHeight="1">
      <c r="A291" s="6" t="s">
        <v>437</v>
      </c>
      <c r="B291" s="6" t="s">
        <v>986</v>
      </c>
      <c r="C291" s="6" t="s">
        <v>1240</v>
      </c>
      <c r="D291" s="14">
        <v>200217800</v>
      </c>
      <c r="E291" s="14">
        <v>155259200</v>
      </c>
      <c r="F291" s="15">
        <f t="shared" si="45"/>
        <v>355477000</v>
      </c>
      <c r="G291" s="16">
        <v>0</v>
      </c>
      <c r="H291" s="16">
        <f t="shared" si="46"/>
        <v>355477000</v>
      </c>
      <c r="I291" s="17">
        <v>1897655</v>
      </c>
      <c r="J291" s="15">
        <f t="shared" si="54"/>
        <v>357374655</v>
      </c>
      <c r="K291" s="47">
        <v>2.066</v>
      </c>
      <c r="L291" s="19">
        <v>110.96</v>
      </c>
      <c r="M291" s="20">
        <v>0</v>
      </c>
      <c r="N291" s="17">
        <v>0</v>
      </c>
      <c r="O291" s="21">
        <v>-33619402</v>
      </c>
      <c r="P291" s="15">
        <f t="shared" si="47"/>
        <v>323755253</v>
      </c>
      <c r="Q291" s="22">
        <v>1573406.05</v>
      </c>
      <c r="R291" s="23">
        <v>0</v>
      </c>
      <c r="S291" s="23">
        <v>-8449.15</v>
      </c>
      <c r="T291" s="25">
        <f t="shared" si="48"/>
        <v>1564956.9000000001</v>
      </c>
      <c r="U291" s="4">
        <v>0</v>
      </c>
      <c r="V291" s="26">
        <f t="shared" si="49"/>
        <v>1564956.9000000001</v>
      </c>
      <c r="W291" s="27">
        <v>0</v>
      </c>
      <c r="X291" s="27">
        <v>0</v>
      </c>
      <c r="Y291" s="28">
        <v>64183.42</v>
      </c>
      <c r="Z291" s="23">
        <v>0</v>
      </c>
      <c r="AA291" s="23">
        <v>4201651.24</v>
      </c>
      <c r="AB291" s="23">
        <v>0</v>
      </c>
      <c r="AC291" s="23">
        <v>1514294.47</v>
      </c>
      <c r="AD291" s="23">
        <v>35737</v>
      </c>
      <c r="AE291" s="29">
        <f t="shared" si="50"/>
        <v>7380823.03</v>
      </c>
      <c r="AF291" s="30">
        <v>7146500</v>
      </c>
      <c r="AG291" s="30">
        <v>0</v>
      </c>
      <c r="AH291" s="30">
        <v>7713800</v>
      </c>
      <c r="AI291" s="30">
        <v>7861800</v>
      </c>
      <c r="AJ291" s="30">
        <v>425000</v>
      </c>
      <c r="AK291" s="30">
        <v>1845000</v>
      </c>
      <c r="AL291" s="31">
        <f t="shared" si="51"/>
        <v>24992100</v>
      </c>
      <c r="AM291" s="32">
        <v>329000</v>
      </c>
      <c r="AN291" s="32">
        <v>1037807.16</v>
      </c>
      <c r="AO291" s="32">
        <v>164800</v>
      </c>
      <c r="AP291" s="26">
        <f t="shared" si="53"/>
        <v>1531607.1600000001</v>
      </c>
      <c r="AQ291" s="32">
        <v>3500</v>
      </c>
      <c r="AR291" s="32">
        <v>14500</v>
      </c>
      <c r="AS291" s="30">
        <v>0</v>
      </c>
      <c r="AT291" s="30">
        <v>0</v>
      </c>
      <c r="AU291" s="30">
        <v>0</v>
      </c>
      <c r="AV291" s="30">
        <v>0</v>
      </c>
      <c r="AW291" s="30">
        <v>0</v>
      </c>
      <c r="AX291" s="30">
        <v>0</v>
      </c>
      <c r="AY291" s="30">
        <v>0</v>
      </c>
      <c r="AZ291" s="30">
        <v>0</v>
      </c>
      <c r="BA291" s="30">
        <v>0</v>
      </c>
      <c r="BB291" s="30">
        <v>0</v>
      </c>
      <c r="BC291" s="30">
        <v>0</v>
      </c>
      <c r="BD291" s="30">
        <v>0</v>
      </c>
      <c r="BE291" s="30">
        <v>0</v>
      </c>
      <c r="BF291" s="30">
        <v>0</v>
      </c>
      <c r="BG291" s="30">
        <v>0</v>
      </c>
      <c r="BH291" s="30">
        <f t="shared" si="52"/>
        <v>0</v>
      </c>
      <c r="BI291" s="4">
        <v>0</v>
      </c>
      <c r="BJ291" s="48">
        <v>0</v>
      </c>
      <c r="BK291" s="4">
        <v>0</v>
      </c>
      <c r="BL291" s="3"/>
    </row>
    <row r="292" spans="1:64" ht="17.25" customHeight="1">
      <c r="A292" s="6" t="s">
        <v>438</v>
      </c>
      <c r="B292" s="6" t="s">
        <v>909</v>
      </c>
      <c r="C292" s="6" t="s">
        <v>1240</v>
      </c>
      <c r="D292" s="14">
        <v>1825103400</v>
      </c>
      <c r="E292" s="14">
        <v>2508527100</v>
      </c>
      <c r="F292" s="15">
        <f t="shared" si="45"/>
        <v>4333630500</v>
      </c>
      <c r="G292" s="16">
        <v>1473700</v>
      </c>
      <c r="H292" s="16">
        <f t="shared" si="46"/>
        <v>4332156800</v>
      </c>
      <c r="I292" s="17">
        <v>9703188</v>
      </c>
      <c r="J292" s="15">
        <f t="shared" si="54"/>
        <v>4341859988</v>
      </c>
      <c r="K292" s="47">
        <v>2.102</v>
      </c>
      <c r="L292" s="19">
        <v>104.74</v>
      </c>
      <c r="M292" s="20">
        <v>0</v>
      </c>
      <c r="N292" s="17">
        <v>0</v>
      </c>
      <c r="O292" s="21">
        <v>-182783968</v>
      </c>
      <c r="P292" s="15">
        <f t="shared" si="47"/>
        <v>4159076020</v>
      </c>
      <c r="Q292" s="22">
        <v>20212538</v>
      </c>
      <c r="R292" s="23">
        <v>0</v>
      </c>
      <c r="S292" s="23">
        <v>-56689.12</v>
      </c>
      <c r="T292" s="25">
        <f t="shared" si="48"/>
        <v>20155848.88</v>
      </c>
      <c r="U292" s="4">
        <v>0</v>
      </c>
      <c r="V292" s="26">
        <f t="shared" si="49"/>
        <v>20155848.88</v>
      </c>
      <c r="W292" s="27">
        <v>2099245.62</v>
      </c>
      <c r="X292" s="27">
        <v>0</v>
      </c>
      <c r="Y292" s="28">
        <v>827997.94</v>
      </c>
      <c r="Z292" s="23">
        <v>0</v>
      </c>
      <c r="AA292" s="23">
        <v>55150122.45</v>
      </c>
      <c r="AB292" s="23">
        <v>0</v>
      </c>
      <c r="AC292" s="23">
        <v>11687555.37</v>
      </c>
      <c r="AD292" s="23">
        <v>1302558</v>
      </c>
      <c r="AE292" s="29">
        <f t="shared" si="50"/>
        <v>91223328.26</v>
      </c>
      <c r="AF292" s="30">
        <v>56058700</v>
      </c>
      <c r="AG292" s="30">
        <v>15173600</v>
      </c>
      <c r="AH292" s="30">
        <v>228806600</v>
      </c>
      <c r="AI292" s="30">
        <v>14731300</v>
      </c>
      <c r="AJ292" s="30">
        <v>1843300</v>
      </c>
      <c r="AK292" s="30">
        <v>38596600</v>
      </c>
      <c r="AL292" s="31">
        <f t="shared" si="51"/>
        <v>355210100</v>
      </c>
      <c r="AM292" s="32">
        <v>1415811.16</v>
      </c>
      <c r="AN292" s="32">
        <v>5852509.02</v>
      </c>
      <c r="AO292" s="32">
        <v>950000</v>
      </c>
      <c r="AP292" s="26">
        <f t="shared" si="53"/>
        <v>8218320.18</v>
      </c>
      <c r="AQ292" s="32">
        <v>19500</v>
      </c>
      <c r="AR292" s="32">
        <v>141000</v>
      </c>
      <c r="AS292" s="30">
        <v>0</v>
      </c>
      <c r="AT292" s="30">
        <v>1473700</v>
      </c>
      <c r="AU292" s="30">
        <v>0</v>
      </c>
      <c r="AV292" s="30">
        <v>0</v>
      </c>
      <c r="AW292" s="30">
        <v>0</v>
      </c>
      <c r="AX292" s="30">
        <v>0</v>
      </c>
      <c r="AY292" s="30">
        <v>0</v>
      </c>
      <c r="AZ292" s="30">
        <v>0</v>
      </c>
      <c r="BA292" s="30">
        <v>0</v>
      </c>
      <c r="BB292" s="30">
        <v>0</v>
      </c>
      <c r="BC292" s="30">
        <v>0</v>
      </c>
      <c r="BD292" s="30">
        <v>0</v>
      </c>
      <c r="BE292" s="30">
        <v>0</v>
      </c>
      <c r="BF292" s="30">
        <v>0</v>
      </c>
      <c r="BG292" s="30">
        <v>0</v>
      </c>
      <c r="BH292" s="30">
        <f t="shared" si="52"/>
        <v>1473700</v>
      </c>
      <c r="BI292" s="4">
        <v>0</v>
      </c>
      <c r="BJ292" s="48">
        <v>0</v>
      </c>
      <c r="BK292" s="4">
        <v>0</v>
      </c>
      <c r="BL292" s="3"/>
    </row>
    <row r="293" spans="1:64" ht="17.25" customHeight="1">
      <c r="A293" s="6" t="s">
        <v>439</v>
      </c>
      <c r="B293" s="6" t="s">
        <v>910</v>
      </c>
      <c r="C293" s="6" t="s">
        <v>1240</v>
      </c>
      <c r="D293" s="14">
        <v>862624800</v>
      </c>
      <c r="E293" s="14">
        <v>1737241540</v>
      </c>
      <c r="F293" s="15">
        <f t="shared" si="45"/>
        <v>2599866340</v>
      </c>
      <c r="G293" s="16">
        <v>100600</v>
      </c>
      <c r="H293" s="16">
        <f t="shared" si="46"/>
        <v>2599765740</v>
      </c>
      <c r="I293" s="17">
        <v>4016970</v>
      </c>
      <c r="J293" s="15">
        <f t="shared" si="54"/>
        <v>2603782710</v>
      </c>
      <c r="K293" s="47">
        <v>4.244</v>
      </c>
      <c r="L293" s="19">
        <v>48.76</v>
      </c>
      <c r="M293" s="20">
        <v>0</v>
      </c>
      <c r="N293" s="17">
        <v>0</v>
      </c>
      <c r="O293" s="21">
        <v>2762872919</v>
      </c>
      <c r="P293" s="15">
        <f t="shared" si="47"/>
        <v>5366655629</v>
      </c>
      <c r="Q293" s="22">
        <v>26081208.98</v>
      </c>
      <c r="R293" s="23">
        <v>0</v>
      </c>
      <c r="S293" s="23">
        <v>-247295.1</v>
      </c>
      <c r="T293" s="25">
        <f t="shared" si="48"/>
        <v>25833913.88</v>
      </c>
      <c r="U293" s="4">
        <v>0</v>
      </c>
      <c r="V293" s="26">
        <f t="shared" si="49"/>
        <v>25833913.88</v>
      </c>
      <c r="W293" s="27">
        <v>2691155.15</v>
      </c>
      <c r="X293" s="27">
        <v>0</v>
      </c>
      <c r="Y293" s="28">
        <v>1056695.2</v>
      </c>
      <c r="Z293" s="23">
        <v>59817160.25</v>
      </c>
      <c r="AA293" s="23">
        <v>0</v>
      </c>
      <c r="AB293" s="23">
        <v>0</v>
      </c>
      <c r="AC293" s="23">
        <v>20310795.35</v>
      </c>
      <c r="AD293" s="23">
        <v>781135</v>
      </c>
      <c r="AE293" s="29">
        <f t="shared" si="50"/>
        <v>110490854.82999998</v>
      </c>
      <c r="AF293" s="30">
        <v>32642900</v>
      </c>
      <c r="AG293" s="30">
        <v>189576400</v>
      </c>
      <c r="AH293" s="30">
        <v>72373250</v>
      </c>
      <c r="AI293" s="30">
        <v>50034600</v>
      </c>
      <c r="AJ293" s="30">
        <v>302000</v>
      </c>
      <c r="AK293" s="30">
        <v>54853250</v>
      </c>
      <c r="AL293" s="31">
        <f t="shared" si="51"/>
        <v>399782400</v>
      </c>
      <c r="AM293" s="32">
        <v>5870000</v>
      </c>
      <c r="AN293" s="32">
        <v>13799582.42</v>
      </c>
      <c r="AO293" s="32">
        <v>851000</v>
      </c>
      <c r="AP293" s="26">
        <f t="shared" si="53"/>
        <v>20520582.42</v>
      </c>
      <c r="AQ293" s="32">
        <v>49250</v>
      </c>
      <c r="AR293" s="32">
        <v>190750</v>
      </c>
      <c r="AS293" s="30">
        <v>0</v>
      </c>
      <c r="AT293" s="30">
        <v>0</v>
      </c>
      <c r="AU293" s="30">
        <v>100600</v>
      </c>
      <c r="AV293" s="30">
        <v>0</v>
      </c>
      <c r="AW293" s="30">
        <v>0</v>
      </c>
      <c r="AX293" s="30">
        <v>0</v>
      </c>
      <c r="AY293" s="30">
        <v>0</v>
      </c>
      <c r="AZ293" s="30">
        <v>0</v>
      </c>
      <c r="BA293" s="30">
        <v>0</v>
      </c>
      <c r="BB293" s="30">
        <v>0</v>
      </c>
      <c r="BC293" s="30">
        <v>0</v>
      </c>
      <c r="BD293" s="30">
        <v>0</v>
      </c>
      <c r="BE293" s="30">
        <v>0</v>
      </c>
      <c r="BF293" s="30">
        <v>0</v>
      </c>
      <c r="BG293" s="30">
        <v>0</v>
      </c>
      <c r="BH293" s="30">
        <f t="shared" si="52"/>
        <v>100600</v>
      </c>
      <c r="BI293" s="4">
        <v>0</v>
      </c>
      <c r="BJ293" s="48">
        <v>0</v>
      </c>
      <c r="BK293" s="4">
        <v>0</v>
      </c>
      <c r="BL293" s="3"/>
    </row>
    <row r="294" spans="1:64" ht="17.25" customHeight="1">
      <c r="A294" s="6" t="s">
        <v>440</v>
      </c>
      <c r="B294" s="6" t="s">
        <v>987</v>
      </c>
      <c r="C294" s="6" t="s">
        <v>1240</v>
      </c>
      <c r="D294" s="14">
        <v>270560000</v>
      </c>
      <c r="E294" s="14">
        <v>227669800</v>
      </c>
      <c r="F294" s="15">
        <f t="shared" si="45"/>
        <v>498229800</v>
      </c>
      <c r="G294" s="16">
        <v>0</v>
      </c>
      <c r="H294" s="16">
        <f t="shared" si="46"/>
        <v>498229800</v>
      </c>
      <c r="I294" s="17">
        <v>2523765</v>
      </c>
      <c r="J294" s="15">
        <f t="shared" si="54"/>
        <v>500753565</v>
      </c>
      <c r="K294" s="47">
        <v>2.267</v>
      </c>
      <c r="L294" s="19">
        <v>99.82</v>
      </c>
      <c r="M294" s="20">
        <v>0</v>
      </c>
      <c r="N294" s="17">
        <v>0</v>
      </c>
      <c r="O294" s="21">
        <v>1958129</v>
      </c>
      <c r="P294" s="15">
        <f t="shared" si="47"/>
        <v>502711694</v>
      </c>
      <c r="Q294" s="22">
        <v>2443109.76</v>
      </c>
      <c r="R294" s="23">
        <v>0</v>
      </c>
      <c r="S294" s="23">
        <v>-4714.78</v>
      </c>
      <c r="T294" s="25">
        <f t="shared" si="48"/>
        <v>2438394.98</v>
      </c>
      <c r="U294" s="4">
        <v>0</v>
      </c>
      <c r="V294" s="26">
        <f t="shared" si="49"/>
        <v>2438394.98</v>
      </c>
      <c r="W294" s="27">
        <v>0</v>
      </c>
      <c r="X294" s="27">
        <v>0</v>
      </c>
      <c r="Y294" s="28">
        <v>100224.49</v>
      </c>
      <c r="Z294" s="23">
        <v>0</v>
      </c>
      <c r="AA294" s="23">
        <v>6647044.51</v>
      </c>
      <c r="AB294" s="23">
        <v>0</v>
      </c>
      <c r="AC294" s="23">
        <v>2113180</v>
      </c>
      <c r="AD294" s="23">
        <v>50128.38</v>
      </c>
      <c r="AE294" s="29">
        <f t="shared" si="50"/>
        <v>11348972.360000001</v>
      </c>
      <c r="AF294" s="30">
        <v>9571300</v>
      </c>
      <c r="AG294" s="30">
        <v>21619700</v>
      </c>
      <c r="AH294" s="30">
        <v>9508700</v>
      </c>
      <c r="AI294" s="30">
        <v>11308600</v>
      </c>
      <c r="AJ294" s="30">
        <v>1791700</v>
      </c>
      <c r="AK294" s="30">
        <v>18978900</v>
      </c>
      <c r="AL294" s="31">
        <f t="shared" si="51"/>
        <v>72778900</v>
      </c>
      <c r="AM294" s="32">
        <v>284323</v>
      </c>
      <c r="AN294" s="32">
        <v>780110.51</v>
      </c>
      <c r="AO294" s="32">
        <v>90000</v>
      </c>
      <c r="AP294" s="26">
        <f t="shared" si="53"/>
        <v>1154433.51</v>
      </c>
      <c r="AQ294" s="32">
        <v>2000</v>
      </c>
      <c r="AR294" s="32">
        <v>18500</v>
      </c>
      <c r="AS294" s="30">
        <v>0</v>
      </c>
      <c r="AT294" s="30">
        <v>0</v>
      </c>
      <c r="AU294" s="30">
        <v>0</v>
      </c>
      <c r="AV294" s="30">
        <v>0</v>
      </c>
      <c r="AW294" s="30">
        <v>0</v>
      </c>
      <c r="AX294" s="30">
        <v>0</v>
      </c>
      <c r="AY294" s="30">
        <v>0</v>
      </c>
      <c r="AZ294" s="30">
        <v>0</v>
      </c>
      <c r="BA294" s="30">
        <v>0</v>
      </c>
      <c r="BB294" s="30">
        <v>0</v>
      </c>
      <c r="BC294" s="30">
        <v>0</v>
      </c>
      <c r="BD294" s="30">
        <v>0</v>
      </c>
      <c r="BE294" s="30">
        <v>0</v>
      </c>
      <c r="BF294" s="30">
        <v>0</v>
      </c>
      <c r="BG294" s="30">
        <v>0</v>
      </c>
      <c r="BH294" s="30">
        <f t="shared" si="52"/>
        <v>0</v>
      </c>
      <c r="BI294" s="4">
        <v>0</v>
      </c>
      <c r="BJ294" s="48">
        <v>0</v>
      </c>
      <c r="BK294" s="4">
        <v>0</v>
      </c>
      <c r="BL294" s="3"/>
    </row>
    <row r="295" spans="1:64" ht="17.25" customHeight="1">
      <c r="A295" s="6" t="s">
        <v>441</v>
      </c>
      <c r="B295" s="6" t="s">
        <v>988</v>
      </c>
      <c r="C295" s="6" t="s">
        <v>1240</v>
      </c>
      <c r="D295" s="14">
        <v>1219141900</v>
      </c>
      <c r="E295" s="14">
        <v>994092300</v>
      </c>
      <c r="F295" s="15">
        <f t="shared" si="45"/>
        <v>2213234200</v>
      </c>
      <c r="G295" s="16">
        <v>0</v>
      </c>
      <c r="H295" s="16">
        <f t="shared" si="46"/>
        <v>2213234200</v>
      </c>
      <c r="I295" s="17">
        <v>7292788</v>
      </c>
      <c r="J295" s="15">
        <f t="shared" si="54"/>
        <v>2220526988</v>
      </c>
      <c r="K295" s="47">
        <v>2.026</v>
      </c>
      <c r="L295" s="19">
        <v>85.86</v>
      </c>
      <c r="M295" s="20">
        <v>0</v>
      </c>
      <c r="N295" s="17">
        <v>0</v>
      </c>
      <c r="O295" s="21">
        <v>375748768</v>
      </c>
      <c r="P295" s="15">
        <f t="shared" si="47"/>
        <v>2596275756</v>
      </c>
      <c r="Q295" s="22">
        <v>12617543.45</v>
      </c>
      <c r="R295" s="23">
        <v>0</v>
      </c>
      <c r="S295" s="23">
        <v>-13306.81</v>
      </c>
      <c r="T295" s="25">
        <f t="shared" si="48"/>
        <v>12604236.639999999</v>
      </c>
      <c r="U295" s="4">
        <v>0</v>
      </c>
      <c r="V295" s="26">
        <f t="shared" si="49"/>
        <v>12604236.639999999</v>
      </c>
      <c r="W295" s="27">
        <v>0</v>
      </c>
      <c r="X295" s="27">
        <v>0</v>
      </c>
      <c r="Y295" s="28">
        <v>518370.36</v>
      </c>
      <c r="Z295" s="23">
        <v>0</v>
      </c>
      <c r="AA295" s="23">
        <v>21234550.02</v>
      </c>
      <c r="AB295" s="23">
        <v>0</v>
      </c>
      <c r="AC295" s="23">
        <v>10398805.85</v>
      </c>
      <c r="AD295" s="23">
        <v>221323.42</v>
      </c>
      <c r="AE295" s="29">
        <f t="shared" si="50"/>
        <v>44977286.29</v>
      </c>
      <c r="AF295" s="30">
        <v>31804400</v>
      </c>
      <c r="AG295" s="30">
        <v>1157126900</v>
      </c>
      <c r="AH295" s="30">
        <v>90227300</v>
      </c>
      <c r="AI295" s="30">
        <v>196474500</v>
      </c>
      <c r="AJ295" s="30">
        <v>3773100</v>
      </c>
      <c r="AK295" s="30">
        <v>4980400</v>
      </c>
      <c r="AL295" s="31">
        <f t="shared" si="51"/>
        <v>1484386600</v>
      </c>
      <c r="AM295" s="32">
        <v>799808</v>
      </c>
      <c r="AN295" s="32">
        <v>13167345.09</v>
      </c>
      <c r="AO295" s="32">
        <v>351000</v>
      </c>
      <c r="AP295" s="26">
        <f t="shared" si="53"/>
        <v>14318153.09</v>
      </c>
      <c r="AQ295" s="32">
        <v>4750</v>
      </c>
      <c r="AR295" s="32">
        <v>25500</v>
      </c>
      <c r="AS295" s="30">
        <v>0</v>
      </c>
      <c r="AT295" s="30">
        <v>0</v>
      </c>
      <c r="AU295" s="30">
        <v>0</v>
      </c>
      <c r="AV295" s="30">
        <v>0</v>
      </c>
      <c r="AW295" s="30">
        <v>0</v>
      </c>
      <c r="AX295" s="30">
        <v>0</v>
      </c>
      <c r="AY295" s="30">
        <v>0</v>
      </c>
      <c r="AZ295" s="30">
        <v>0</v>
      </c>
      <c r="BA295" s="30">
        <v>0</v>
      </c>
      <c r="BB295" s="30">
        <v>0</v>
      </c>
      <c r="BC295" s="30">
        <v>0</v>
      </c>
      <c r="BD295" s="30">
        <v>0</v>
      </c>
      <c r="BE295" s="30">
        <v>0</v>
      </c>
      <c r="BF295" s="30">
        <v>0</v>
      </c>
      <c r="BG295" s="30">
        <v>0</v>
      </c>
      <c r="BH295" s="30">
        <f t="shared" si="52"/>
        <v>0</v>
      </c>
      <c r="BI295" s="4">
        <v>0</v>
      </c>
      <c r="BJ295" s="48">
        <v>0</v>
      </c>
      <c r="BK295" s="4">
        <v>0</v>
      </c>
      <c r="BL295" s="3"/>
    </row>
    <row r="296" spans="1:64" ht="17.25" customHeight="1">
      <c r="A296" s="6" t="s">
        <v>442</v>
      </c>
      <c r="B296" s="6" t="s">
        <v>989</v>
      </c>
      <c r="C296" s="6" t="s">
        <v>1240</v>
      </c>
      <c r="D296" s="14">
        <v>2501674110</v>
      </c>
      <c r="E296" s="14">
        <v>2200903000</v>
      </c>
      <c r="F296" s="15">
        <f t="shared" si="45"/>
        <v>4702577110</v>
      </c>
      <c r="G296" s="16">
        <v>0</v>
      </c>
      <c r="H296" s="16">
        <f t="shared" si="46"/>
        <v>4702577110</v>
      </c>
      <c r="I296" s="17">
        <v>6460326</v>
      </c>
      <c r="J296" s="15">
        <f t="shared" si="54"/>
        <v>4709037436</v>
      </c>
      <c r="K296" s="47">
        <v>1.937</v>
      </c>
      <c r="L296" s="19">
        <v>92.28</v>
      </c>
      <c r="M296" s="20">
        <v>0</v>
      </c>
      <c r="N296" s="17">
        <v>0</v>
      </c>
      <c r="O296" s="21">
        <v>401657404</v>
      </c>
      <c r="P296" s="15">
        <f t="shared" si="47"/>
        <v>5110694840</v>
      </c>
      <c r="Q296" s="22">
        <v>24837274.71</v>
      </c>
      <c r="R296" s="23">
        <v>0</v>
      </c>
      <c r="S296" s="23">
        <v>-27866.28</v>
      </c>
      <c r="T296" s="25">
        <f t="shared" si="48"/>
        <v>24809408.43</v>
      </c>
      <c r="U296" s="4">
        <v>0</v>
      </c>
      <c r="V296" s="26">
        <f t="shared" si="49"/>
        <v>24809408.43</v>
      </c>
      <c r="W296" s="27">
        <v>0</v>
      </c>
      <c r="X296" s="27">
        <v>0</v>
      </c>
      <c r="Y296" s="28">
        <v>1020280.53</v>
      </c>
      <c r="Z296" s="23">
        <v>0</v>
      </c>
      <c r="AA296" s="23">
        <v>42256437.47</v>
      </c>
      <c r="AB296" s="23">
        <v>0</v>
      </c>
      <c r="AC296" s="23">
        <v>22144756.21</v>
      </c>
      <c r="AD296" s="23">
        <v>940000</v>
      </c>
      <c r="AE296" s="29">
        <f t="shared" si="50"/>
        <v>91170882.64000002</v>
      </c>
      <c r="AF296" s="30">
        <v>45480900</v>
      </c>
      <c r="AG296" s="30">
        <v>501352300</v>
      </c>
      <c r="AH296" s="30">
        <v>165460400</v>
      </c>
      <c r="AI296" s="30">
        <v>91927700</v>
      </c>
      <c r="AJ296" s="30">
        <v>613000</v>
      </c>
      <c r="AK296" s="30">
        <v>35122000</v>
      </c>
      <c r="AL296" s="31">
        <f t="shared" si="51"/>
        <v>839956300</v>
      </c>
      <c r="AM296" s="32">
        <v>4125000</v>
      </c>
      <c r="AN296" s="32">
        <v>8855455.02</v>
      </c>
      <c r="AO296" s="32">
        <v>820000</v>
      </c>
      <c r="AP296" s="26">
        <f t="shared" si="53"/>
        <v>13800455.02</v>
      </c>
      <c r="AQ296" s="32">
        <v>4500</v>
      </c>
      <c r="AR296" s="32">
        <v>82500</v>
      </c>
      <c r="AS296" s="30">
        <v>0</v>
      </c>
      <c r="AT296" s="30">
        <v>0</v>
      </c>
      <c r="AU296" s="30">
        <v>0</v>
      </c>
      <c r="AV296" s="30">
        <v>0</v>
      </c>
      <c r="AW296" s="30">
        <v>0</v>
      </c>
      <c r="AX296" s="30">
        <v>0</v>
      </c>
      <c r="AY296" s="30">
        <v>0</v>
      </c>
      <c r="AZ296" s="30">
        <v>0</v>
      </c>
      <c r="BA296" s="30">
        <v>0</v>
      </c>
      <c r="BB296" s="30">
        <v>0</v>
      </c>
      <c r="BC296" s="30">
        <v>0</v>
      </c>
      <c r="BD296" s="30">
        <v>0</v>
      </c>
      <c r="BE296" s="30">
        <v>0</v>
      </c>
      <c r="BF296" s="30">
        <v>0</v>
      </c>
      <c r="BG296" s="30">
        <v>0</v>
      </c>
      <c r="BH296" s="30">
        <f t="shared" si="52"/>
        <v>0</v>
      </c>
      <c r="BI296" s="4">
        <v>0</v>
      </c>
      <c r="BJ296" s="48">
        <v>0</v>
      </c>
      <c r="BK296" s="4">
        <v>0</v>
      </c>
      <c r="BL296" s="3"/>
    </row>
    <row r="297" spans="1:64" ht="17.25" customHeight="1">
      <c r="A297" s="6" t="s">
        <v>443</v>
      </c>
      <c r="B297" s="6" t="s">
        <v>444</v>
      </c>
      <c r="C297" s="6" t="s">
        <v>1240</v>
      </c>
      <c r="D297" s="14">
        <v>437501920</v>
      </c>
      <c r="E297" s="14">
        <v>1581572690</v>
      </c>
      <c r="F297" s="15">
        <f t="shared" si="45"/>
        <v>2019074610</v>
      </c>
      <c r="G297" s="16">
        <v>47708180</v>
      </c>
      <c r="H297" s="16">
        <f t="shared" si="46"/>
        <v>1971366430</v>
      </c>
      <c r="I297" s="17">
        <v>12468760</v>
      </c>
      <c r="J297" s="15">
        <f t="shared" si="54"/>
        <v>1983835190</v>
      </c>
      <c r="K297" s="47">
        <v>5.478</v>
      </c>
      <c r="L297" s="19">
        <v>66.52</v>
      </c>
      <c r="M297" s="51">
        <v>2073737</v>
      </c>
      <c r="N297" s="17">
        <v>0</v>
      </c>
      <c r="O297" s="21">
        <v>1106220264</v>
      </c>
      <c r="P297" s="15">
        <f t="shared" si="47"/>
        <v>3087981717</v>
      </c>
      <c r="Q297" s="22">
        <v>15007166.86</v>
      </c>
      <c r="R297" s="23">
        <v>0</v>
      </c>
      <c r="S297" s="23">
        <v>-23688.41</v>
      </c>
      <c r="T297" s="25">
        <f t="shared" si="48"/>
        <v>14983478.45</v>
      </c>
      <c r="U297" s="4">
        <v>0</v>
      </c>
      <c r="V297" s="26">
        <f t="shared" si="49"/>
        <v>14983478.45</v>
      </c>
      <c r="W297" s="27">
        <v>0</v>
      </c>
      <c r="X297" s="27">
        <v>0</v>
      </c>
      <c r="Y297" s="28">
        <v>615999.15</v>
      </c>
      <c r="Z297" s="23">
        <v>21115662</v>
      </c>
      <c r="AA297" s="23">
        <v>0</v>
      </c>
      <c r="AB297" s="23">
        <v>1882187</v>
      </c>
      <c r="AC297" s="23">
        <v>70064469</v>
      </c>
      <c r="AD297" s="23">
        <v>0</v>
      </c>
      <c r="AE297" s="29">
        <f t="shared" si="50"/>
        <v>108661795.6</v>
      </c>
      <c r="AF297" s="30">
        <v>128049900</v>
      </c>
      <c r="AG297" s="30">
        <v>17904700</v>
      </c>
      <c r="AH297" s="30">
        <v>1464329820</v>
      </c>
      <c r="AI297" s="30">
        <v>100482100</v>
      </c>
      <c r="AJ297" s="30">
        <v>4417300</v>
      </c>
      <c r="AK297" s="30">
        <v>446967010</v>
      </c>
      <c r="AL297" s="31">
        <f t="shared" si="51"/>
        <v>2162150830</v>
      </c>
      <c r="AM297" s="32">
        <v>0</v>
      </c>
      <c r="AN297" s="32">
        <v>148362630.09</v>
      </c>
      <c r="AO297" s="32">
        <v>521937</v>
      </c>
      <c r="AP297" s="26">
        <f t="shared" si="53"/>
        <v>148884567.09</v>
      </c>
      <c r="AQ297" s="32">
        <v>211500</v>
      </c>
      <c r="AR297" s="32">
        <v>230250</v>
      </c>
      <c r="AS297" s="30">
        <v>0</v>
      </c>
      <c r="AT297" s="30">
        <v>8100</v>
      </c>
      <c r="AU297" s="30">
        <v>0</v>
      </c>
      <c r="AV297" s="30">
        <v>0</v>
      </c>
      <c r="AW297" s="30">
        <v>46853240</v>
      </c>
      <c r="AX297" s="30">
        <v>0</v>
      </c>
      <c r="AY297" s="30">
        <v>0</v>
      </c>
      <c r="AZ297" s="30">
        <v>0</v>
      </c>
      <c r="BA297" s="30">
        <v>0</v>
      </c>
      <c r="BB297" s="30">
        <v>408000</v>
      </c>
      <c r="BC297" s="30">
        <v>0</v>
      </c>
      <c r="BD297" s="30">
        <v>0</v>
      </c>
      <c r="BE297" s="30">
        <v>167300</v>
      </c>
      <c r="BF297" s="30">
        <v>0</v>
      </c>
      <c r="BG297" s="30">
        <v>271540</v>
      </c>
      <c r="BH297" s="30">
        <f t="shared" si="52"/>
        <v>47708180</v>
      </c>
      <c r="BI297" s="4">
        <v>0</v>
      </c>
      <c r="BJ297" s="48">
        <v>0</v>
      </c>
      <c r="BK297" s="4">
        <v>0</v>
      </c>
      <c r="BL297" s="3"/>
    </row>
    <row r="298" spans="1:64" ht="17.25" customHeight="1">
      <c r="A298" s="6" t="s">
        <v>445</v>
      </c>
      <c r="B298" s="6" t="s">
        <v>990</v>
      </c>
      <c r="C298" s="6" t="s">
        <v>1240</v>
      </c>
      <c r="D298" s="14">
        <v>1196367522</v>
      </c>
      <c r="E298" s="14">
        <v>1335021300</v>
      </c>
      <c r="F298" s="15">
        <f t="shared" si="45"/>
        <v>2531388822</v>
      </c>
      <c r="G298" s="16">
        <v>1185000</v>
      </c>
      <c r="H298" s="16">
        <f t="shared" si="46"/>
        <v>2530203822</v>
      </c>
      <c r="I298" s="17">
        <v>4265903</v>
      </c>
      <c r="J298" s="15">
        <f t="shared" si="54"/>
        <v>2534469725</v>
      </c>
      <c r="K298" s="47">
        <v>2.486</v>
      </c>
      <c r="L298" s="19">
        <v>101.32</v>
      </c>
      <c r="M298" s="20">
        <v>0</v>
      </c>
      <c r="N298" s="17">
        <v>0</v>
      </c>
      <c r="O298" s="21">
        <v>-30190190</v>
      </c>
      <c r="P298" s="15">
        <f t="shared" si="47"/>
        <v>2504279535</v>
      </c>
      <c r="Q298" s="22">
        <v>12170454.45</v>
      </c>
      <c r="R298" s="23">
        <v>0</v>
      </c>
      <c r="S298" s="23">
        <v>-187245.53</v>
      </c>
      <c r="T298" s="25">
        <f t="shared" si="48"/>
        <v>11983208.92</v>
      </c>
      <c r="U298" s="4">
        <v>0</v>
      </c>
      <c r="V298" s="26">
        <f t="shared" si="49"/>
        <v>11983208.92</v>
      </c>
      <c r="W298" s="27">
        <v>1248953.42</v>
      </c>
      <c r="X298" s="27">
        <v>0</v>
      </c>
      <c r="Y298" s="28">
        <v>488091.06</v>
      </c>
      <c r="Z298" s="23">
        <v>34627533</v>
      </c>
      <c r="AA298" s="23">
        <v>0</v>
      </c>
      <c r="AB298" s="23">
        <v>0</v>
      </c>
      <c r="AC298" s="23">
        <v>13374982.51</v>
      </c>
      <c r="AD298" s="23">
        <v>1267234.86</v>
      </c>
      <c r="AE298" s="29">
        <f t="shared" si="50"/>
        <v>62990003.769999996</v>
      </c>
      <c r="AF298" s="30">
        <v>68513600</v>
      </c>
      <c r="AG298" s="30">
        <v>0</v>
      </c>
      <c r="AH298" s="30">
        <v>95371753</v>
      </c>
      <c r="AI298" s="30">
        <v>14380821</v>
      </c>
      <c r="AJ298" s="30">
        <v>2393500</v>
      </c>
      <c r="AK298" s="30">
        <v>17218600</v>
      </c>
      <c r="AL298" s="31">
        <f t="shared" si="51"/>
        <v>197878274</v>
      </c>
      <c r="AM298" s="32">
        <v>811000</v>
      </c>
      <c r="AN298" s="32">
        <v>4224742.66</v>
      </c>
      <c r="AO298" s="32">
        <v>430000</v>
      </c>
      <c r="AP298" s="26">
        <f t="shared" si="53"/>
        <v>5465742.66</v>
      </c>
      <c r="AQ298" s="32">
        <v>17750</v>
      </c>
      <c r="AR298" s="32">
        <v>64250</v>
      </c>
      <c r="AS298" s="30">
        <v>0</v>
      </c>
      <c r="AT298" s="30">
        <v>585000</v>
      </c>
      <c r="AU298" s="30">
        <v>0</v>
      </c>
      <c r="AV298" s="30">
        <v>0</v>
      </c>
      <c r="AW298" s="30">
        <v>0</v>
      </c>
      <c r="AX298" s="30">
        <v>0</v>
      </c>
      <c r="AY298" s="30">
        <v>0</v>
      </c>
      <c r="AZ298" s="30">
        <v>0</v>
      </c>
      <c r="BA298" s="30">
        <v>0</v>
      </c>
      <c r="BB298" s="30">
        <v>600000</v>
      </c>
      <c r="BC298" s="30">
        <v>0</v>
      </c>
      <c r="BD298" s="30">
        <v>0</v>
      </c>
      <c r="BE298" s="30">
        <v>0</v>
      </c>
      <c r="BF298" s="30">
        <v>0</v>
      </c>
      <c r="BG298" s="30">
        <v>0</v>
      </c>
      <c r="BH298" s="30">
        <f t="shared" si="52"/>
        <v>1185000</v>
      </c>
      <c r="BI298" s="4">
        <v>0</v>
      </c>
      <c r="BJ298" s="48">
        <v>0</v>
      </c>
      <c r="BK298" s="4">
        <v>0</v>
      </c>
      <c r="BL298" s="3"/>
    </row>
    <row r="299" spans="1:64" ht="17.25" customHeight="1">
      <c r="A299" s="6" t="s">
        <v>446</v>
      </c>
      <c r="B299" s="6" t="s">
        <v>991</v>
      </c>
      <c r="C299" s="6" t="s">
        <v>1240</v>
      </c>
      <c r="D299" s="14">
        <v>2287661784</v>
      </c>
      <c r="E299" s="14">
        <v>3786829869</v>
      </c>
      <c r="F299" s="15">
        <f t="shared" si="45"/>
        <v>6074491653</v>
      </c>
      <c r="G299" s="16">
        <v>2165300</v>
      </c>
      <c r="H299" s="16">
        <f t="shared" si="46"/>
        <v>6072326353</v>
      </c>
      <c r="I299" s="17">
        <v>15728071</v>
      </c>
      <c r="J299" s="15">
        <f t="shared" si="54"/>
        <v>6088054424</v>
      </c>
      <c r="K299" s="47">
        <v>2.289</v>
      </c>
      <c r="L299" s="19">
        <v>97.27</v>
      </c>
      <c r="M299" s="20">
        <v>0</v>
      </c>
      <c r="N299" s="17">
        <v>0</v>
      </c>
      <c r="O299" s="21">
        <v>182159990</v>
      </c>
      <c r="P299" s="15">
        <f t="shared" si="47"/>
        <v>6270214414</v>
      </c>
      <c r="Q299" s="22">
        <v>30472380.06</v>
      </c>
      <c r="R299" s="23">
        <v>0</v>
      </c>
      <c r="S299" s="23">
        <v>-40923.73</v>
      </c>
      <c r="T299" s="25">
        <f t="shared" si="48"/>
        <v>30431456.33</v>
      </c>
      <c r="U299" s="4">
        <v>0</v>
      </c>
      <c r="V299" s="26">
        <f t="shared" si="49"/>
        <v>30431456.33</v>
      </c>
      <c r="W299" s="27">
        <v>3169225.26</v>
      </c>
      <c r="X299" s="27">
        <v>0</v>
      </c>
      <c r="Y299" s="28">
        <v>1251823.52</v>
      </c>
      <c r="Z299" s="23">
        <v>0</v>
      </c>
      <c r="AA299" s="23">
        <v>81666038.97</v>
      </c>
      <c r="AB299" s="23">
        <v>0</v>
      </c>
      <c r="AC299" s="23">
        <v>20978376.61</v>
      </c>
      <c r="AD299" s="23">
        <v>1826416.33</v>
      </c>
      <c r="AE299" s="29">
        <f t="shared" si="50"/>
        <v>139323337.02</v>
      </c>
      <c r="AF299" s="30">
        <v>247851352</v>
      </c>
      <c r="AG299" s="30">
        <v>11908800</v>
      </c>
      <c r="AH299" s="30">
        <v>257377570</v>
      </c>
      <c r="AI299" s="30">
        <v>82039136</v>
      </c>
      <c r="AJ299" s="30">
        <v>28500</v>
      </c>
      <c r="AK299" s="30">
        <v>17084600</v>
      </c>
      <c r="AL299" s="31">
        <f t="shared" si="51"/>
        <v>616289958</v>
      </c>
      <c r="AM299" s="32">
        <v>4400000</v>
      </c>
      <c r="AN299" s="32">
        <v>11068623.39</v>
      </c>
      <c r="AO299" s="32">
        <v>600000</v>
      </c>
      <c r="AP299" s="26">
        <f t="shared" si="53"/>
        <v>16068623.39</v>
      </c>
      <c r="AQ299" s="32">
        <v>6000</v>
      </c>
      <c r="AR299" s="32">
        <v>87000</v>
      </c>
      <c r="AS299" s="30">
        <v>0</v>
      </c>
      <c r="AT299" s="30">
        <v>2165300</v>
      </c>
      <c r="AU299" s="30">
        <v>0</v>
      </c>
      <c r="AV299" s="30">
        <v>0</v>
      </c>
      <c r="AW299" s="30">
        <v>0</v>
      </c>
      <c r="AX299" s="30">
        <v>0</v>
      </c>
      <c r="AY299" s="30">
        <v>0</v>
      </c>
      <c r="AZ299" s="30">
        <v>0</v>
      </c>
      <c r="BA299" s="30">
        <v>0</v>
      </c>
      <c r="BB299" s="30">
        <v>0</v>
      </c>
      <c r="BC299" s="30">
        <v>0</v>
      </c>
      <c r="BD299" s="30">
        <v>0</v>
      </c>
      <c r="BE299" s="30">
        <v>0</v>
      </c>
      <c r="BF299" s="30">
        <v>0</v>
      </c>
      <c r="BG299" s="30">
        <v>0</v>
      </c>
      <c r="BH299" s="30">
        <f t="shared" si="52"/>
        <v>2165300</v>
      </c>
      <c r="BI299" s="4">
        <v>0</v>
      </c>
      <c r="BJ299" s="48">
        <v>0</v>
      </c>
      <c r="BK299" s="4">
        <v>0</v>
      </c>
      <c r="BL299" s="3"/>
    </row>
    <row r="300" spans="1:64" ht="17.25" customHeight="1">
      <c r="A300" s="6" t="s">
        <v>447</v>
      </c>
      <c r="B300" s="6" t="s">
        <v>992</v>
      </c>
      <c r="C300" s="6" t="s">
        <v>1241</v>
      </c>
      <c r="D300" s="14">
        <v>338461834</v>
      </c>
      <c r="E300" s="14">
        <v>689848029</v>
      </c>
      <c r="F300" s="15">
        <f t="shared" si="45"/>
        <v>1028309863</v>
      </c>
      <c r="G300" s="16">
        <v>15000</v>
      </c>
      <c r="H300" s="16">
        <f t="shared" si="46"/>
        <v>1028294863</v>
      </c>
      <c r="I300" s="17">
        <v>1364342</v>
      </c>
      <c r="J300" s="15">
        <f t="shared" si="54"/>
        <v>1029659205</v>
      </c>
      <c r="K300" s="18">
        <v>5.146</v>
      </c>
      <c r="L300" s="19">
        <v>37.18</v>
      </c>
      <c r="M300" s="20">
        <v>0</v>
      </c>
      <c r="N300" s="17">
        <v>0</v>
      </c>
      <c r="O300" s="21">
        <v>1816228899</v>
      </c>
      <c r="P300" s="15">
        <f t="shared" si="47"/>
        <v>2845888104</v>
      </c>
      <c r="Q300" s="22">
        <v>7900246.28</v>
      </c>
      <c r="R300" s="23">
        <v>0</v>
      </c>
      <c r="S300" s="23">
        <v>-81768.12</v>
      </c>
      <c r="T300" s="25">
        <f t="shared" si="48"/>
        <v>7818478.16</v>
      </c>
      <c r="U300" s="4">
        <v>0</v>
      </c>
      <c r="V300" s="26">
        <f t="shared" si="49"/>
        <v>7818478.16</v>
      </c>
      <c r="W300" s="27">
        <v>0</v>
      </c>
      <c r="X300" s="27">
        <v>0</v>
      </c>
      <c r="Y300" s="28">
        <v>559587.04</v>
      </c>
      <c r="Z300" s="23">
        <v>23837085.5</v>
      </c>
      <c r="AA300" s="23">
        <v>0</v>
      </c>
      <c r="AB300" s="23">
        <v>0</v>
      </c>
      <c r="AC300" s="23">
        <v>20456107.66</v>
      </c>
      <c r="AD300" s="23">
        <v>308897.76</v>
      </c>
      <c r="AE300" s="29">
        <f t="shared" si="50"/>
        <v>52980156.12</v>
      </c>
      <c r="AF300" s="30">
        <v>23613100</v>
      </c>
      <c r="AG300" s="30">
        <v>0</v>
      </c>
      <c r="AH300" s="30">
        <v>48744666</v>
      </c>
      <c r="AI300" s="30">
        <v>15552400</v>
      </c>
      <c r="AJ300" s="30">
        <v>0</v>
      </c>
      <c r="AK300" s="30">
        <v>55727400</v>
      </c>
      <c r="AL300" s="31">
        <f t="shared" si="51"/>
        <v>143637566</v>
      </c>
      <c r="AM300" s="32">
        <v>2500000</v>
      </c>
      <c r="AN300" s="32">
        <v>13033918.67</v>
      </c>
      <c r="AO300" s="32">
        <v>1380000</v>
      </c>
      <c r="AP300" s="26">
        <f t="shared" si="53"/>
        <v>16913918.67</v>
      </c>
      <c r="AQ300" s="30">
        <v>94000</v>
      </c>
      <c r="AR300" s="30">
        <v>165750</v>
      </c>
      <c r="AS300" s="30">
        <v>0</v>
      </c>
      <c r="AT300" s="30">
        <v>0</v>
      </c>
      <c r="AU300" s="30">
        <v>0</v>
      </c>
      <c r="AV300" s="30">
        <v>0</v>
      </c>
      <c r="AW300" s="30">
        <v>0</v>
      </c>
      <c r="AX300" s="30">
        <v>0</v>
      </c>
      <c r="AY300" s="30">
        <v>0</v>
      </c>
      <c r="AZ300" s="30">
        <v>0</v>
      </c>
      <c r="BA300" s="30">
        <v>0</v>
      </c>
      <c r="BB300" s="30">
        <v>15000</v>
      </c>
      <c r="BC300" s="30">
        <v>0</v>
      </c>
      <c r="BD300" s="30">
        <v>0</v>
      </c>
      <c r="BE300" s="30">
        <v>0</v>
      </c>
      <c r="BF300" s="30">
        <v>0</v>
      </c>
      <c r="BG300" s="30">
        <v>0</v>
      </c>
      <c r="BH300" s="30">
        <f t="shared" si="52"/>
        <v>15000</v>
      </c>
      <c r="BI300" s="4">
        <v>0</v>
      </c>
      <c r="BJ300" s="4">
        <v>0</v>
      </c>
      <c r="BK300" s="4">
        <v>0</v>
      </c>
      <c r="BL300" s="3"/>
    </row>
    <row r="301" spans="1:64" ht="17.25" customHeight="1">
      <c r="A301" s="6" t="s">
        <v>448</v>
      </c>
      <c r="B301" s="6" t="s">
        <v>993</v>
      </c>
      <c r="C301" s="6" t="s">
        <v>1241</v>
      </c>
      <c r="D301" s="14">
        <v>504073000</v>
      </c>
      <c r="E301" s="14">
        <v>1206281800</v>
      </c>
      <c r="F301" s="15">
        <f t="shared" si="45"/>
        <v>1710354800</v>
      </c>
      <c r="G301" s="16">
        <v>17209300</v>
      </c>
      <c r="H301" s="16">
        <f t="shared" si="46"/>
        <v>1693145500</v>
      </c>
      <c r="I301" s="17">
        <v>2540869</v>
      </c>
      <c r="J301" s="15">
        <f t="shared" si="54"/>
        <v>1695686369</v>
      </c>
      <c r="K301" s="18">
        <v>1.6369999999999998</v>
      </c>
      <c r="L301" s="19">
        <v>99.97</v>
      </c>
      <c r="M301" s="20">
        <v>0</v>
      </c>
      <c r="N301" s="17">
        <v>0</v>
      </c>
      <c r="O301" s="21">
        <v>9261902</v>
      </c>
      <c r="P301" s="15">
        <f t="shared" si="47"/>
        <v>1704948271</v>
      </c>
      <c r="Q301" s="22">
        <v>4732972.89</v>
      </c>
      <c r="R301" s="23">
        <v>0</v>
      </c>
      <c r="S301" s="23">
        <v>-2666.4</v>
      </c>
      <c r="T301" s="25">
        <f t="shared" si="48"/>
        <v>4730306.489999999</v>
      </c>
      <c r="U301" s="4">
        <v>0</v>
      </c>
      <c r="V301" s="26">
        <f t="shared" si="49"/>
        <v>4730306.489999999</v>
      </c>
      <c r="W301" s="27">
        <v>0</v>
      </c>
      <c r="X301" s="27">
        <v>0</v>
      </c>
      <c r="Y301" s="28">
        <v>340680.07</v>
      </c>
      <c r="Z301" s="23">
        <v>15975759</v>
      </c>
      <c r="AA301" s="23">
        <v>0</v>
      </c>
      <c r="AB301" s="23">
        <v>0</v>
      </c>
      <c r="AC301" s="23">
        <v>6365360</v>
      </c>
      <c r="AD301" s="23">
        <v>339137</v>
      </c>
      <c r="AE301" s="29">
        <f t="shared" si="50"/>
        <v>27751242.56</v>
      </c>
      <c r="AF301" s="30">
        <v>11399222</v>
      </c>
      <c r="AG301" s="30">
        <v>0</v>
      </c>
      <c r="AH301" s="30">
        <v>23851180</v>
      </c>
      <c r="AI301" s="30">
        <v>5848441</v>
      </c>
      <c r="AJ301" s="30">
        <v>625500</v>
      </c>
      <c r="AK301" s="30">
        <v>21572108</v>
      </c>
      <c r="AL301" s="31">
        <f t="shared" si="51"/>
        <v>63296451</v>
      </c>
      <c r="AM301" s="32">
        <v>1146000</v>
      </c>
      <c r="AN301" s="32">
        <v>3148055.05</v>
      </c>
      <c r="AO301" s="32">
        <v>128691</v>
      </c>
      <c r="AP301" s="26">
        <f t="shared" si="53"/>
        <v>4422746.05</v>
      </c>
      <c r="AQ301" s="30">
        <v>1250</v>
      </c>
      <c r="AR301" s="30">
        <v>22000</v>
      </c>
      <c r="AS301" s="30">
        <v>0</v>
      </c>
      <c r="AT301" s="30">
        <v>17209300</v>
      </c>
      <c r="AU301" s="30">
        <v>0</v>
      </c>
      <c r="AV301" s="30">
        <v>0</v>
      </c>
      <c r="AW301" s="30">
        <v>0</v>
      </c>
      <c r="AX301" s="30">
        <v>0</v>
      </c>
      <c r="AY301" s="30">
        <v>0</v>
      </c>
      <c r="AZ301" s="30">
        <v>0</v>
      </c>
      <c r="BA301" s="30">
        <v>0</v>
      </c>
      <c r="BB301" s="30">
        <v>0</v>
      </c>
      <c r="BC301" s="30">
        <v>0</v>
      </c>
      <c r="BD301" s="30">
        <v>0</v>
      </c>
      <c r="BE301" s="30">
        <v>0</v>
      </c>
      <c r="BF301" s="30">
        <v>0</v>
      </c>
      <c r="BG301" s="30">
        <v>0</v>
      </c>
      <c r="BH301" s="30">
        <f t="shared" si="52"/>
        <v>17209300</v>
      </c>
      <c r="BI301" s="4">
        <v>0</v>
      </c>
      <c r="BJ301" s="4">
        <v>0</v>
      </c>
      <c r="BK301" s="4">
        <v>0</v>
      </c>
      <c r="BL301" s="3"/>
    </row>
    <row r="302" spans="1:64" ht="17.25" customHeight="1">
      <c r="A302" s="6" t="s">
        <v>449</v>
      </c>
      <c r="B302" s="6" t="s">
        <v>994</v>
      </c>
      <c r="C302" s="6" t="s">
        <v>1241</v>
      </c>
      <c r="D302" s="14">
        <v>50756900</v>
      </c>
      <c r="E302" s="14">
        <v>93386450</v>
      </c>
      <c r="F302" s="15">
        <f t="shared" si="45"/>
        <v>144143350</v>
      </c>
      <c r="G302" s="16">
        <v>0</v>
      </c>
      <c r="H302" s="16">
        <f t="shared" si="46"/>
        <v>144143350</v>
      </c>
      <c r="I302" s="17">
        <v>659819</v>
      </c>
      <c r="J302" s="15">
        <f t="shared" si="54"/>
        <v>144803169</v>
      </c>
      <c r="K302" s="18">
        <v>11.296999999999999</v>
      </c>
      <c r="L302" s="19">
        <v>21.51</v>
      </c>
      <c r="M302" s="20">
        <v>0</v>
      </c>
      <c r="N302" s="17">
        <v>0</v>
      </c>
      <c r="O302" s="21">
        <v>535679557</v>
      </c>
      <c r="P302" s="15">
        <f t="shared" si="47"/>
        <v>680482726</v>
      </c>
      <c r="Q302" s="22">
        <v>1889034.61</v>
      </c>
      <c r="R302" s="23">
        <v>0</v>
      </c>
      <c r="S302" s="23">
        <v>-3460.86</v>
      </c>
      <c r="T302" s="25">
        <f t="shared" si="48"/>
        <v>1885573.75</v>
      </c>
      <c r="U302" s="4">
        <v>0</v>
      </c>
      <c r="V302" s="26">
        <f t="shared" si="49"/>
        <v>1885573.75</v>
      </c>
      <c r="W302" s="27">
        <v>0</v>
      </c>
      <c r="X302" s="27">
        <v>0</v>
      </c>
      <c r="Y302" s="28">
        <v>135702.44</v>
      </c>
      <c r="Z302" s="23">
        <v>9484197</v>
      </c>
      <c r="AA302" s="23">
        <v>0</v>
      </c>
      <c r="AB302" s="23">
        <v>0</v>
      </c>
      <c r="AC302" s="23">
        <v>4852314.95</v>
      </c>
      <c r="AD302" s="23">
        <v>0</v>
      </c>
      <c r="AE302" s="29">
        <f t="shared" si="50"/>
        <v>16357788.14</v>
      </c>
      <c r="AF302" s="30">
        <v>10651000</v>
      </c>
      <c r="AG302" s="30">
        <v>782600</v>
      </c>
      <c r="AH302" s="30">
        <v>2538600</v>
      </c>
      <c r="AI302" s="30">
        <v>3829800</v>
      </c>
      <c r="AJ302" s="30">
        <v>0</v>
      </c>
      <c r="AK302" s="30">
        <v>765100</v>
      </c>
      <c r="AL302" s="31">
        <f t="shared" si="51"/>
        <v>18567100</v>
      </c>
      <c r="AM302" s="32">
        <v>585000</v>
      </c>
      <c r="AN302" s="32">
        <v>1350613.05</v>
      </c>
      <c r="AO302" s="32">
        <v>2700</v>
      </c>
      <c r="AP302" s="26">
        <f t="shared" si="53"/>
        <v>1938313.05</v>
      </c>
      <c r="AQ302" s="30">
        <v>11750</v>
      </c>
      <c r="AR302" s="30">
        <v>52000</v>
      </c>
      <c r="AS302" s="30">
        <v>0</v>
      </c>
      <c r="AT302" s="30">
        <v>0</v>
      </c>
      <c r="AU302" s="30">
        <v>0</v>
      </c>
      <c r="AV302" s="30">
        <v>0</v>
      </c>
      <c r="AW302" s="30">
        <v>0</v>
      </c>
      <c r="AX302" s="30">
        <v>0</v>
      </c>
      <c r="AY302" s="30">
        <v>0</v>
      </c>
      <c r="AZ302" s="30">
        <v>0</v>
      </c>
      <c r="BA302" s="30">
        <v>0</v>
      </c>
      <c r="BB302" s="30">
        <v>0</v>
      </c>
      <c r="BC302" s="30">
        <v>0</v>
      </c>
      <c r="BD302" s="30">
        <v>0</v>
      </c>
      <c r="BE302" s="30">
        <v>0</v>
      </c>
      <c r="BF302" s="30">
        <v>0</v>
      </c>
      <c r="BG302" s="30">
        <v>0</v>
      </c>
      <c r="BH302" s="30">
        <f t="shared" si="52"/>
        <v>0</v>
      </c>
      <c r="BI302" s="4">
        <v>0</v>
      </c>
      <c r="BJ302" s="4">
        <v>0</v>
      </c>
      <c r="BK302" s="4">
        <v>0</v>
      </c>
      <c r="BL302" s="3"/>
    </row>
    <row r="303" spans="1:64" ht="17.25" customHeight="1">
      <c r="A303" s="6" t="s">
        <v>450</v>
      </c>
      <c r="B303" s="6" t="s">
        <v>995</v>
      </c>
      <c r="C303" s="6" t="s">
        <v>1241</v>
      </c>
      <c r="D303" s="14">
        <v>524059300</v>
      </c>
      <c r="E303" s="14">
        <v>1489018800</v>
      </c>
      <c r="F303" s="15">
        <f t="shared" si="45"/>
        <v>2013078100</v>
      </c>
      <c r="G303" s="16">
        <v>477400</v>
      </c>
      <c r="H303" s="16">
        <f t="shared" si="46"/>
        <v>2012600700</v>
      </c>
      <c r="I303" s="17">
        <v>3275529</v>
      </c>
      <c r="J303" s="15">
        <f t="shared" si="54"/>
        <v>2015876229</v>
      </c>
      <c r="K303" s="18">
        <v>8.635</v>
      </c>
      <c r="L303" s="19">
        <v>24.54</v>
      </c>
      <c r="M303" s="20">
        <v>0</v>
      </c>
      <c r="N303" s="17">
        <v>0</v>
      </c>
      <c r="O303" s="21">
        <v>6216686452</v>
      </c>
      <c r="P303" s="15">
        <f t="shared" si="47"/>
        <v>8232562681</v>
      </c>
      <c r="Q303" s="22">
        <v>22853770.18</v>
      </c>
      <c r="R303" s="23">
        <v>0</v>
      </c>
      <c r="S303" s="23">
        <v>-61352.27</v>
      </c>
      <c r="T303" s="25">
        <f t="shared" si="48"/>
        <v>22792417.91</v>
      </c>
      <c r="U303" s="4">
        <v>0</v>
      </c>
      <c r="V303" s="26">
        <f t="shared" si="49"/>
        <v>22792417.91</v>
      </c>
      <c r="W303" s="27">
        <v>0</v>
      </c>
      <c r="X303" s="27">
        <v>0</v>
      </c>
      <c r="Y303" s="28">
        <v>1639518.2</v>
      </c>
      <c r="Z303" s="23">
        <v>114643311</v>
      </c>
      <c r="AA303" s="23">
        <v>0</v>
      </c>
      <c r="AB303" s="23">
        <v>0</v>
      </c>
      <c r="AC303" s="23">
        <v>34590325</v>
      </c>
      <c r="AD303" s="23">
        <v>402250</v>
      </c>
      <c r="AE303" s="29">
        <f t="shared" si="50"/>
        <v>174067822.11</v>
      </c>
      <c r="AF303" s="30">
        <v>55603000</v>
      </c>
      <c r="AG303" s="30">
        <v>0</v>
      </c>
      <c r="AH303" s="30">
        <v>59530200</v>
      </c>
      <c r="AI303" s="30">
        <v>25815400</v>
      </c>
      <c r="AJ303" s="30">
        <v>4859300</v>
      </c>
      <c r="AK303" s="30">
        <v>46528300</v>
      </c>
      <c r="AL303" s="31">
        <f t="shared" si="51"/>
        <v>192336200</v>
      </c>
      <c r="AM303" s="32">
        <v>2900000</v>
      </c>
      <c r="AN303" s="32">
        <v>17825478</v>
      </c>
      <c r="AO303" s="32">
        <v>1355000</v>
      </c>
      <c r="AP303" s="26">
        <f t="shared" si="53"/>
        <v>22080478</v>
      </c>
      <c r="AQ303" s="30">
        <v>89750</v>
      </c>
      <c r="AR303" s="30">
        <v>359750</v>
      </c>
      <c r="AS303" s="30">
        <v>0</v>
      </c>
      <c r="AT303" s="30">
        <v>477400</v>
      </c>
      <c r="AU303" s="30">
        <v>0</v>
      </c>
      <c r="AV303" s="30">
        <v>0</v>
      </c>
      <c r="AW303" s="30">
        <v>0</v>
      </c>
      <c r="AX303" s="30">
        <v>0</v>
      </c>
      <c r="AY303" s="30">
        <v>0</v>
      </c>
      <c r="AZ303" s="30">
        <v>0</v>
      </c>
      <c r="BA303" s="30">
        <v>0</v>
      </c>
      <c r="BB303" s="30">
        <v>0</v>
      </c>
      <c r="BC303" s="30">
        <v>0</v>
      </c>
      <c r="BD303" s="30">
        <v>0</v>
      </c>
      <c r="BE303" s="30">
        <v>0</v>
      </c>
      <c r="BF303" s="30">
        <v>0</v>
      </c>
      <c r="BG303" s="30">
        <v>0</v>
      </c>
      <c r="BH303" s="30">
        <f t="shared" si="52"/>
        <v>477400</v>
      </c>
      <c r="BI303" s="4">
        <v>0</v>
      </c>
      <c r="BJ303" s="4">
        <v>0</v>
      </c>
      <c r="BK303" s="4">
        <v>0</v>
      </c>
      <c r="BL303" s="3"/>
    </row>
    <row r="304" spans="1:64" ht="17.25" customHeight="1">
      <c r="A304" s="6" t="s">
        <v>451</v>
      </c>
      <c r="B304" s="6" t="s">
        <v>996</v>
      </c>
      <c r="C304" s="6" t="s">
        <v>1241</v>
      </c>
      <c r="D304" s="14">
        <v>3130309900</v>
      </c>
      <c r="E304" s="14">
        <v>4172840600</v>
      </c>
      <c r="F304" s="15">
        <f t="shared" si="45"/>
        <v>7303150500</v>
      </c>
      <c r="G304" s="16">
        <v>6938400</v>
      </c>
      <c r="H304" s="16">
        <f t="shared" si="46"/>
        <v>7296212100</v>
      </c>
      <c r="I304" s="17">
        <v>9353760</v>
      </c>
      <c r="J304" s="15">
        <f t="shared" si="54"/>
        <v>7305565860</v>
      </c>
      <c r="K304" s="18">
        <v>4.239000000000001</v>
      </c>
      <c r="L304" s="19">
        <v>45.49</v>
      </c>
      <c r="M304" s="20">
        <v>0</v>
      </c>
      <c r="N304" s="17">
        <v>0</v>
      </c>
      <c r="O304" s="21">
        <v>8813212899</v>
      </c>
      <c r="P304" s="15">
        <f t="shared" si="47"/>
        <v>16118778759</v>
      </c>
      <c r="Q304" s="22">
        <v>44746074.78</v>
      </c>
      <c r="R304" s="23">
        <v>0</v>
      </c>
      <c r="S304" s="23">
        <v>-679589.92</v>
      </c>
      <c r="T304" s="25">
        <f t="shared" si="48"/>
        <v>44066484.86</v>
      </c>
      <c r="U304" s="4">
        <v>0</v>
      </c>
      <c r="V304" s="26">
        <f t="shared" si="49"/>
        <v>44066484.86</v>
      </c>
      <c r="W304" s="27">
        <v>0</v>
      </c>
      <c r="X304" s="27">
        <v>0</v>
      </c>
      <c r="Y304" s="28">
        <v>3145799.02</v>
      </c>
      <c r="Z304" s="23">
        <v>181923906</v>
      </c>
      <c r="AA304" s="23">
        <v>0</v>
      </c>
      <c r="AB304" s="23">
        <v>0</v>
      </c>
      <c r="AC304" s="23">
        <v>79794607</v>
      </c>
      <c r="AD304" s="23">
        <v>730556.58</v>
      </c>
      <c r="AE304" s="29">
        <f t="shared" si="50"/>
        <v>309661353.46</v>
      </c>
      <c r="AF304" s="30">
        <v>123818600</v>
      </c>
      <c r="AG304" s="30">
        <v>175282300</v>
      </c>
      <c r="AH304" s="30">
        <v>215901900</v>
      </c>
      <c r="AI304" s="30">
        <v>123050500</v>
      </c>
      <c r="AJ304" s="30">
        <v>390500</v>
      </c>
      <c r="AK304" s="30">
        <v>155874900</v>
      </c>
      <c r="AL304" s="31">
        <f t="shared" si="51"/>
        <v>794318700</v>
      </c>
      <c r="AM304" s="32">
        <v>9904534.95</v>
      </c>
      <c r="AN304" s="32">
        <v>28775640.05</v>
      </c>
      <c r="AO304" s="32">
        <v>2000000</v>
      </c>
      <c r="AP304" s="26">
        <f t="shared" si="53"/>
        <v>40680175</v>
      </c>
      <c r="AQ304" s="30">
        <v>174250</v>
      </c>
      <c r="AR304" s="30">
        <v>589750</v>
      </c>
      <c r="AS304" s="30">
        <v>0</v>
      </c>
      <c r="AT304" s="30">
        <v>2602700</v>
      </c>
      <c r="AU304" s="30">
        <v>0</v>
      </c>
      <c r="AV304" s="30">
        <v>0</v>
      </c>
      <c r="AW304" s="30">
        <v>0</v>
      </c>
      <c r="AX304" s="30">
        <v>0</v>
      </c>
      <c r="AY304" s="30">
        <v>0</v>
      </c>
      <c r="AZ304" s="30">
        <v>0</v>
      </c>
      <c r="BA304" s="30">
        <v>4335700</v>
      </c>
      <c r="BB304" s="30">
        <v>0</v>
      </c>
      <c r="BC304" s="30">
        <v>0</v>
      </c>
      <c r="BD304" s="30">
        <v>0</v>
      </c>
      <c r="BE304" s="30">
        <v>0</v>
      </c>
      <c r="BF304" s="30">
        <v>0</v>
      </c>
      <c r="BG304" s="30">
        <v>0</v>
      </c>
      <c r="BH304" s="30">
        <f t="shared" si="52"/>
        <v>6938400</v>
      </c>
      <c r="BI304" s="4">
        <v>0</v>
      </c>
      <c r="BJ304" s="4">
        <v>0</v>
      </c>
      <c r="BK304" s="4">
        <v>0</v>
      </c>
      <c r="BL304" s="3"/>
    </row>
    <row r="305" spans="1:64" ht="17.25" customHeight="1">
      <c r="A305" s="6" t="s">
        <v>452</v>
      </c>
      <c r="B305" s="6" t="s">
        <v>997</v>
      </c>
      <c r="C305" s="6" t="s">
        <v>1241</v>
      </c>
      <c r="D305" s="14">
        <v>130100700</v>
      </c>
      <c r="E305" s="14">
        <v>117317600</v>
      </c>
      <c r="F305" s="15">
        <f t="shared" si="45"/>
        <v>247418300</v>
      </c>
      <c r="G305" s="16">
        <v>0</v>
      </c>
      <c r="H305" s="16">
        <f t="shared" si="46"/>
        <v>247418300</v>
      </c>
      <c r="I305" s="17">
        <v>323499</v>
      </c>
      <c r="J305" s="15">
        <f t="shared" si="54"/>
        <v>247741799</v>
      </c>
      <c r="K305" s="18">
        <v>2.033</v>
      </c>
      <c r="L305" s="19">
        <v>99.11</v>
      </c>
      <c r="M305" s="20">
        <v>0</v>
      </c>
      <c r="N305" s="17">
        <v>0</v>
      </c>
      <c r="O305" s="21">
        <v>5730752</v>
      </c>
      <c r="P305" s="15">
        <f t="shared" si="47"/>
        <v>253472551</v>
      </c>
      <c r="Q305" s="22">
        <v>703645.23</v>
      </c>
      <c r="R305" s="23">
        <v>0</v>
      </c>
      <c r="S305" s="23">
        <v>-333.68</v>
      </c>
      <c r="T305" s="25">
        <f t="shared" si="48"/>
        <v>703311.5499999999</v>
      </c>
      <c r="U305" s="4">
        <v>0</v>
      </c>
      <c r="V305" s="26">
        <f t="shared" si="49"/>
        <v>703311.5499999999</v>
      </c>
      <c r="W305" s="27">
        <v>0</v>
      </c>
      <c r="X305" s="27">
        <v>0</v>
      </c>
      <c r="Y305" s="28">
        <v>50657.03</v>
      </c>
      <c r="Z305" s="23">
        <v>3165533.42</v>
      </c>
      <c r="AA305" s="23">
        <v>0</v>
      </c>
      <c r="AB305" s="23">
        <v>0</v>
      </c>
      <c r="AC305" s="23">
        <v>1114856.62</v>
      </c>
      <c r="AD305" s="23">
        <v>0</v>
      </c>
      <c r="AE305" s="29">
        <f t="shared" si="50"/>
        <v>5034358.62</v>
      </c>
      <c r="AF305" s="30">
        <v>0</v>
      </c>
      <c r="AG305" s="30">
        <v>0</v>
      </c>
      <c r="AH305" s="30">
        <v>4708900</v>
      </c>
      <c r="AI305" s="30">
        <v>3807200</v>
      </c>
      <c r="AJ305" s="30">
        <v>0</v>
      </c>
      <c r="AK305" s="30">
        <v>352700</v>
      </c>
      <c r="AL305" s="31">
        <f t="shared" si="51"/>
        <v>8868800</v>
      </c>
      <c r="AM305" s="32">
        <v>246000</v>
      </c>
      <c r="AN305" s="32">
        <v>461986.4</v>
      </c>
      <c r="AO305" s="32">
        <v>70000</v>
      </c>
      <c r="AP305" s="26">
        <f t="shared" si="53"/>
        <v>777986.4</v>
      </c>
      <c r="AQ305" s="30">
        <v>4750</v>
      </c>
      <c r="AR305" s="30">
        <v>16750</v>
      </c>
      <c r="AS305" s="30">
        <v>0</v>
      </c>
      <c r="AT305" s="30">
        <v>0</v>
      </c>
      <c r="AU305" s="30">
        <v>0</v>
      </c>
      <c r="AV305" s="30">
        <v>0</v>
      </c>
      <c r="AW305" s="30">
        <v>0</v>
      </c>
      <c r="AX305" s="30">
        <v>0</v>
      </c>
      <c r="AY305" s="30">
        <v>0</v>
      </c>
      <c r="AZ305" s="30">
        <v>0</v>
      </c>
      <c r="BA305" s="30">
        <v>0</v>
      </c>
      <c r="BB305" s="30">
        <v>0</v>
      </c>
      <c r="BC305" s="30">
        <v>0</v>
      </c>
      <c r="BD305" s="30">
        <v>0</v>
      </c>
      <c r="BE305" s="30">
        <v>0</v>
      </c>
      <c r="BF305" s="30">
        <v>0</v>
      </c>
      <c r="BG305" s="30">
        <v>0</v>
      </c>
      <c r="BH305" s="30">
        <f t="shared" si="52"/>
        <v>0</v>
      </c>
      <c r="BI305" s="4">
        <v>0</v>
      </c>
      <c r="BJ305" s="4">
        <v>0</v>
      </c>
      <c r="BK305" s="4">
        <v>0</v>
      </c>
      <c r="BL305" s="3"/>
    </row>
    <row r="306" spans="1:64" ht="17.25" customHeight="1">
      <c r="A306" s="6" t="s">
        <v>453</v>
      </c>
      <c r="B306" s="6" t="s">
        <v>998</v>
      </c>
      <c r="C306" s="6" t="s">
        <v>1241</v>
      </c>
      <c r="D306" s="14">
        <v>245322700</v>
      </c>
      <c r="E306" s="14">
        <v>290204900</v>
      </c>
      <c r="F306" s="15">
        <f t="shared" si="45"/>
        <v>535527600</v>
      </c>
      <c r="G306" s="16">
        <v>1017200</v>
      </c>
      <c r="H306" s="16">
        <f t="shared" si="46"/>
        <v>534510400</v>
      </c>
      <c r="I306" s="17">
        <v>304824</v>
      </c>
      <c r="J306" s="15">
        <f t="shared" si="54"/>
        <v>534815224</v>
      </c>
      <c r="K306" s="18">
        <v>6.642</v>
      </c>
      <c r="L306" s="19">
        <v>35.62</v>
      </c>
      <c r="M306" s="20">
        <v>0</v>
      </c>
      <c r="N306" s="17">
        <v>0</v>
      </c>
      <c r="O306" s="21">
        <v>971885908</v>
      </c>
      <c r="P306" s="15">
        <f t="shared" si="47"/>
        <v>1506701132</v>
      </c>
      <c r="Q306" s="22">
        <v>4182634.59</v>
      </c>
      <c r="R306" s="23">
        <v>0</v>
      </c>
      <c r="S306" s="23">
        <v>-1088.14</v>
      </c>
      <c r="T306" s="25">
        <f t="shared" si="48"/>
        <v>4181546.4499999997</v>
      </c>
      <c r="U306" s="4">
        <v>0</v>
      </c>
      <c r="V306" s="26">
        <f t="shared" si="49"/>
        <v>4181546.4499999997</v>
      </c>
      <c r="W306" s="27">
        <v>0</v>
      </c>
      <c r="X306" s="27">
        <v>0</v>
      </c>
      <c r="Y306" s="28">
        <v>301215.79</v>
      </c>
      <c r="Z306" s="23">
        <v>22125243.61</v>
      </c>
      <c r="AA306" s="23">
        <v>0</v>
      </c>
      <c r="AB306" s="23">
        <v>0</v>
      </c>
      <c r="AC306" s="23">
        <v>8910660.37</v>
      </c>
      <c r="AD306" s="23">
        <v>0</v>
      </c>
      <c r="AE306" s="29">
        <f t="shared" si="50"/>
        <v>35518666.22</v>
      </c>
      <c r="AF306" s="30">
        <v>21064000</v>
      </c>
      <c r="AG306" s="30">
        <v>4824600</v>
      </c>
      <c r="AH306" s="30">
        <v>52792600</v>
      </c>
      <c r="AI306" s="30">
        <v>13420200</v>
      </c>
      <c r="AJ306" s="30">
        <v>0</v>
      </c>
      <c r="AK306" s="30">
        <v>1295000</v>
      </c>
      <c r="AL306" s="31">
        <f t="shared" si="51"/>
        <v>93396400</v>
      </c>
      <c r="AM306" s="32">
        <v>1470000</v>
      </c>
      <c r="AN306" s="32">
        <v>2189572.46</v>
      </c>
      <c r="AO306" s="32">
        <v>0</v>
      </c>
      <c r="AP306" s="26">
        <f t="shared" si="53"/>
        <v>3659572.46</v>
      </c>
      <c r="AQ306" s="30">
        <v>14250</v>
      </c>
      <c r="AR306" s="30">
        <v>56250</v>
      </c>
      <c r="AS306" s="30">
        <v>0</v>
      </c>
      <c r="AT306" s="30">
        <v>0</v>
      </c>
      <c r="AU306" s="30">
        <v>0</v>
      </c>
      <c r="AV306" s="30">
        <v>0</v>
      </c>
      <c r="AW306" s="30">
        <v>0</v>
      </c>
      <c r="AX306" s="30">
        <v>0</v>
      </c>
      <c r="AY306" s="30">
        <v>0</v>
      </c>
      <c r="AZ306" s="30">
        <v>0</v>
      </c>
      <c r="BA306" s="30">
        <v>0</v>
      </c>
      <c r="BB306" s="30">
        <v>1017200</v>
      </c>
      <c r="BC306" s="30">
        <v>0</v>
      </c>
      <c r="BD306" s="30">
        <v>0</v>
      </c>
      <c r="BE306" s="30">
        <v>0</v>
      </c>
      <c r="BF306" s="30">
        <v>0</v>
      </c>
      <c r="BG306" s="30">
        <v>0</v>
      </c>
      <c r="BH306" s="30">
        <f t="shared" si="52"/>
        <v>1017200</v>
      </c>
      <c r="BI306" s="4">
        <v>0</v>
      </c>
      <c r="BJ306" s="4">
        <v>0</v>
      </c>
      <c r="BK306" s="4">
        <v>0</v>
      </c>
      <c r="BL306" s="3"/>
    </row>
    <row r="307" spans="1:64" ht="17.25" customHeight="1">
      <c r="A307" s="6" t="s">
        <v>454</v>
      </c>
      <c r="B307" s="6" t="s">
        <v>999</v>
      </c>
      <c r="C307" s="6" t="s">
        <v>1241</v>
      </c>
      <c r="D307" s="14">
        <v>78374700</v>
      </c>
      <c r="E307" s="14">
        <v>159595000</v>
      </c>
      <c r="F307" s="15">
        <f t="shared" si="45"/>
        <v>237969700</v>
      </c>
      <c r="G307" s="16">
        <v>294000</v>
      </c>
      <c r="H307" s="16">
        <f t="shared" si="46"/>
        <v>237675700</v>
      </c>
      <c r="I307" s="17">
        <v>1226753</v>
      </c>
      <c r="J307" s="15">
        <f t="shared" si="54"/>
        <v>238902453</v>
      </c>
      <c r="K307" s="18">
        <v>5.038</v>
      </c>
      <c r="L307" s="19">
        <v>44.8</v>
      </c>
      <c r="M307" s="20">
        <v>0</v>
      </c>
      <c r="N307" s="17">
        <v>0</v>
      </c>
      <c r="O307" s="21">
        <v>294592110</v>
      </c>
      <c r="P307" s="15">
        <f t="shared" si="47"/>
        <v>533494563</v>
      </c>
      <c r="Q307" s="22">
        <v>1480992.32</v>
      </c>
      <c r="R307" s="23">
        <v>0</v>
      </c>
      <c r="S307" s="23">
        <v>-796.92</v>
      </c>
      <c r="T307" s="25">
        <f t="shared" si="48"/>
        <v>1480195.4000000001</v>
      </c>
      <c r="U307" s="4">
        <v>0</v>
      </c>
      <c r="V307" s="26">
        <f t="shared" si="49"/>
        <v>1480195.4000000001</v>
      </c>
      <c r="W307" s="27">
        <v>0</v>
      </c>
      <c r="X307" s="27">
        <v>0</v>
      </c>
      <c r="Y307" s="28">
        <v>106607.4</v>
      </c>
      <c r="Z307" s="23">
        <v>6989413</v>
      </c>
      <c r="AA307" s="23">
        <v>0</v>
      </c>
      <c r="AB307" s="23">
        <v>0</v>
      </c>
      <c r="AC307" s="23">
        <v>3459406.15</v>
      </c>
      <c r="AD307" s="23">
        <v>0</v>
      </c>
      <c r="AE307" s="29">
        <f t="shared" si="50"/>
        <v>12035621.950000001</v>
      </c>
      <c r="AF307" s="30">
        <v>10922200</v>
      </c>
      <c r="AG307" s="30">
        <v>0</v>
      </c>
      <c r="AH307" s="30">
        <v>1982500</v>
      </c>
      <c r="AI307" s="30">
        <v>9474700</v>
      </c>
      <c r="AJ307" s="30">
        <v>832700</v>
      </c>
      <c r="AK307" s="30">
        <v>3217500</v>
      </c>
      <c r="AL307" s="31">
        <f t="shared" si="51"/>
        <v>26429600</v>
      </c>
      <c r="AM307" s="32">
        <v>730000</v>
      </c>
      <c r="AN307" s="32">
        <v>844248.24</v>
      </c>
      <c r="AO307" s="32">
        <v>232000</v>
      </c>
      <c r="AP307" s="26">
        <f t="shared" si="53"/>
        <v>1806248.24</v>
      </c>
      <c r="AQ307" s="30">
        <v>8500</v>
      </c>
      <c r="AR307" s="30">
        <v>28250</v>
      </c>
      <c r="AS307" s="30">
        <v>0</v>
      </c>
      <c r="AT307" s="30">
        <v>0</v>
      </c>
      <c r="AU307" s="30">
        <v>0</v>
      </c>
      <c r="AV307" s="30">
        <v>0</v>
      </c>
      <c r="AW307" s="30">
        <v>0</v>
      </c>
      <c r="AX307" s="30">
        <v>0</v>
      </c>
      <c r="AY307" s="30">
        <v>0</v>
      </c>
      <c r="AZ307" s="30">
        <v>0</v>
      </c>
      <c r="BA307" s="30">
        <v>269000</v>
      </c>
      <c r="BB307" s="30">
        <v>0</v>
      </c>
      <c r="BC307" s="30">
        <v>0</v>
      </c>
      <c r="BD307" s="30">
        <v>0</v>
      </c>
      <c r="BE307" s="30">
        <v>0</v>
      </c>
      <c r="BF307" s="30">
        <v>0</v>
      </c>
      <c r="BG307" s="30">
        <v>25000</v>
      </c>
      <c r="BH307" s="30">
        <f t="shared" si="52"/>
        <v>294000</v>
      </c>
      <c r="BI307" s="4">
        <v>0</v>
      </c>
      <c r="BJ307" s="4">
        <v>0</v>
      </c>
      <c r="BK307" s="4">
        <v>0</v>
      </c>
      <c r="BL307" s="3"/>
    </row>
    <row r="308" spans="1:64" ht="17.25" customHeight="1">
      <c r="A308" s="6" t="s">
        <v>455</v>
      </c>
      <c r="B308" s="6" t="s">
        <v>1004</v>
      </c>
      <c r="C308" s="6" t="s">
        <v>1241</v>
      </c>
      <c r="D308" s="14">
        <v>1272450100</v>
      </c>
      <c r="E308" s="14">
        <v>2118236000</v>
      </c>
      <c r="F308" s="15">
        <f t="shared" si="45"/>
        <v>3390686100</v>
      </c>
      <c r="G308" s="16">
        <v>0</v>
      </c>
      <c r="H308" s="16">
        <f t="shared" si="46"/>
        <v>3390686100</v>
      </c>
      <c r="I308" s="17">
        <v>5287111</v>
      </c>
      <c r="J308" s="15">
        <f t="shared" si="54"/>
        <v>3395973211</v>
      </c>
      <c r="K308" s="18">
        <v>4.196000000000001</v>
      </c>
      <c r="L308" s="19">
        <v>43.29</v>
      </c>
      <c r="M308" s="20">
        <v>0</v>
      </c>
      <c r="N308" s="17">
        <v>0</v>
      </c>
      <c r="O308" s="21">
        <v>4458823100</v>
      </c>
      <c r="P308" s="15">
        <f t="shared" si="47"/>
        <v>7854796311</v>
      </c>
      <c r="Q308" s="22">
        <v>21805082.65</v>
      </c>
      <c r="R308" s="23">
        <v>0</v>
      </c>
      <c r="S308" s="23">
        <v>116378.87</v>
      </c>
      <c r="T308" s="25">
        <f t="shared" si="48"/>
        <v>21921461.52</v>
      </c>
      <c r="U308" s="4">
        <v>0</v>
      </c>
      <c r="V308" s="26">
        <f t="shared" si="49"/>
        <v>21921461.52</v>
      </c>
      <c r="W308" s="27">
        <v>0</v>
      </c>
      <c r="X308" s="27">
        <v>0</v>
      </c>
      <c r="Y308" s="28">
        <v>1584007.39</v>
      </c>
      <c r="Z308" s="23">
        <v>86925434</v>
      </c>
      <c r="AA308" s="23">
        <v>0</v>
      </c>
      <c r="AB308" s="23">
        <v>0</v>
      </c>
      <c r="AC308" s="23">
        <v>31362937</v>
      </c>
      <c r="AD308" s="23">
        <v>678630</v>
      </c>
      <c r="AE308" s="29">
        <f t="shared" si="50"/>
        <v>142472469.91</v>
      </c>
      <c r="AF308" s="30">
        <v>156650300</v>
      </c>
      <c r="AG308" s="30">
        <v>1878100</v>
      </c>
      <c r="AH308" s="30">
        <v>109810600</v>
      </c>
      <c r="AI308" s="30">
        <v>37736200</v>
      </c>
      <c r="AJ308" s="30">
        <v>1137600</v>
      </c>
      <c r="AK308" s="30">
        <v>66942400</v>
      </c>
      <c r="AL308" s="31">
        <f t="shared" si="51"/>
        <v>374155200</v>
      </c>
      <c r="AM308" s="32">
        <v>10083605</v>
      </c>
      <c r="AN308" s="32">
        <v>14569655</v>
      </c>
      <c r="AO308" s="32">
        <v>315046</v>
      </c>
      <c r="AP308" s="26">
        <f t="shared" si="53"/>
        <v>24968306</v>
      </c>
      <c r="AQ308" s="30">
        <v>126250</v>
      </c>
      <c r="AR308" s="30">
        <v>433000</v>
      </c>
      <c r="AS308" s="30">
        <v>0</v>
      </c>
      <c r="AT308" s="30">
        <v>0</v>
      </c>
      <c r="AU308" s="30">
        <v>0</v>
      </c>
      <c r="AV308" s="30">
        <v>0</v>
      </c>
      <c r="AW308" s="30">
        <v>0</v>
      </c>
      <c r="AX308" s="30">
        <v>0</v>
      </c>
      <c r="AY308" s="30">
        <v>0</v>
      </c>
      <c r="AZ308" s="30">
        <v>0</v>
      </c>
      <c r="BA308" s="30">
        <v>0</v>
      </c>
      <c r="BB308" s="30">
        <v>0</v>
      </c>
      <c r="BC308" s="30">
        <v>0</v>
      </c>
      <c r="BD308" s="30">
        <v>0</v>
      </c>
      <c r="BE308" s="30">
        <v>0</v>
      </c>
      <c r="BF308" s="30">
        <v>0</v>
      </c>
      <c r="BG308" s="30">
        <v>0</v>
      </c>
      <c r="BH308" s="30">
        <f t="shared" si="52"/>
        <v>0</v>
      </c>
      <c r="BI308" s="4">
        <v>0</v>
      </c>
      <c r="BJ308" s="4">
        <v>0</v>
      </c>
      <c r="BK308" s="4">
        <v>0</v>
      </c>
      <c r="BL308" s="3"/>
    </row>
    <row r="309" spans="1:64" ht="17.25" customHeight="1">
      <c r="A309" s="6" t="s">
        <v>456</v>
      </c>
      <c r="B309" s="6" t="s">
        <v>1000</v>
      </c>
      <c r="C309" s="6" t="s">
        <v>1241</v>
      </c>
      <c r="D309" s="14">
        <v>466348450</v>
      </c>
      <c r="E309" s="14">
        <v>504265250</v>
      </c>
      <c r="F309" s="15">
        <f t="shared" si="45"/>
        <v>970613700</v>
      </c>
      <c r="G309" s="16">
        <v>66400</v>
      </c>
      <c r="H309" s="16">
        <f t="shared" si="46"/>
        <v>970547300</v>
      </c>
      <c r="I309" s="17">
        <v>3600009</v>
      </c>
      <c r="J309" s="15">
        <f t="shared" si="54"/>
        <v>974147309</v>
      </c>
      <c r="K309" s="18">
        <v>4.946000000000001</v>
      </c>
      <c r="L309" s="19">
        <v>41.72</v>
      </c>
      <c r="M309" s="20">
        <v>0</v>
      </c>
      <c r="N309" s="17">
        <v>0</v>
      </c>
      <c r="O309" s="21">
        <v>1371049884</v>
      </c>
      <c r="P309" s="15">
        <f t="shared" si="47"/>
        <v>2345197193</v>
      </c>
      <c r="Q309" s="22">
        <v>6510317.59</v>
      </c>
      <c r="R309" s="23">
        <v>0</v>
      </c>
      <c r="S309" s="23">
        <v>-39755.05</v>
      </c>
      <c r="T309" s="25">
        <f t="shared" si="48"/>
        <v>6470562.54</v>
      </c>
      <c r="U309" s="4">
        <v>0</v>
      </c>
      <c r="V309" s="26">
        <f t="shared" si="49"/>
        <v>6470562.54</v>
      </c>
      <c r="W309" s="27">
        <v>0</v>
      </c>
      <c r="X309" s="27">
        <v>0</v>
      </c>
      <c r="Y309" s="28">
        <v>464396.52</v>
      </c>
      <c r="Z309" s="23">
        <v>31162165</v>
      </c>
      <c r="AA309" s="23">
        <v>0</v>
      </c>
      <c r="AB309" s="23">
        <v>0</v>
      </c>
      <c r="AC309" s="23">
        <v>10076637.63</v>
      </c>
      <c r="AD309" s="23">
        <v>0</v>
      </c>
      <c r="AE309" s="29">
        <f t="shared" si="50"/>
        <v>48173761.690000005</v>
      </c>
      <c r="AF309" s="30">
        <v>17843100</v>
      </c>
      <c r="AG309" s="30">
        <v>10758000</v>
      </c>
      <c r="AH309" s="30">
        <v>24424300</v>
      </c>
      <c r="AI309" s="30">
        <v>24943700</v>
      </c>
      <c r="AJ309" s="30">
        <v>1726900</v>
      </c>
      <c r="AK309" s="30">
        <v>8189700</v>
      </c>
      <c r="AL309" s="31">
        <f t="shared" si="51"/>
        <v>87885700</v>
      </c>
      <c r="AM309" s="32">
        <v>375000</v>
      </c>
      <c r="AN309" s="32">
        <v>3911147.49</v>
      </c>
      <c r="AO309" s="32">
        <v>600000</v>
      </c>
      <c r="AP309" s="26">
        <f t="shared" si="53"/>
        <v>4886147.49</v>
      </c>
      <c r="AQ309" s="30">
        <v>21250</v>
      </c>
      <c r="AR309" s="30">
        <v>115500</v>
      </c>
      <c r="AS309" s="30">
        <v>0</v>
      </c>
      <c r="AT309" s="30">
        <v>0</v>
      </c>
      <c r="AU309" s="30">
        <v>0</v>
      </c>
      <c r="AV309" s="30">
        <v>0</v>
      </c>
      <c r="AW309" s="30">
        <v>0</v>
      </c>
      <c r="AX309" s="30">
        <v>0</v>
      </c>
      <c r="AY309" s="30">
        <v>0</v>
      </c>
      <c r="AZ309" s="30">
        <v>0</v>
      </c>
      <c r="BA309" s="30">
        <v>0</v>
      </c>
      <c r="BB309" s="30">
        <v>66400</v>
      </c>
      <c r="BC309" s="30">
        <v>0</v>
      </c>
      <c r="BD309" s="30">
        <v>0</v>
      </c>
      <c r="BE309" s="30">
        <v>0</v>
      </c>
      <c r="BF309" s="30">
        <v>0</v>
      </c>
      <c r="BG309" s="30">
        <v>0</v>
      </c>
      <c r="BH309" s="30">
        <f t="shared" si="52"/>
        <v>66400</v>
      </c>
      <c r="BI309" s="4">
        <v>0</v>
      </c>
      <c r="BJ309" s="4">
        <v>0</v>
      </c>
      <c r="BK309" s="4">
        <v>0</v>
      </c>
      <c r="BL309" s="3"/>
    </row>
    <row r="310" spans="1:64" ht="17.25" customHeight="1">
      <c r="A310" s="6" t="s">
        <v>457</v>
      </c>
      <c r="B310" s="6" t="s">
        <v>1001</v>
      </c>
      <c r="C310" s="6" t="s">
        <v>1241</v>
      </c>
      <c r="D310" s="14">
        <v>164900700</v>
      </c>
      <c r="E310" s="14">
        <v>333995700</v>
      </c>
      <c r="F310" s="15">
        <f t="shared" si="45"/>
        <v>498896400</v>
      </c>
      <c r="G310" s="16">
        <v>514000</v>
      </c>
      <c r="H310" s="16">
        <f t="shared" si="46"/>
        <v>498382400</v>
      </c>
      <c r="I310" s="17">
        <v>844507</v>
      </c>
      <c r="J310" s="15">
        <f t="shared" si="54"/>
        <v>499226907</v>
      </c>
      <c r="K310" s="18">
        <v>7.29</v>
      </c>
      <c r="L310" s="19">
        <v>29.52</v>
      </c>
      <c r="M310" s="20">
        <v>0</v>
      </c>
      <c r="N310" s="17">
        <v>0</v>
      </c>
      <c r="O310" s="21">
        <v>1202303703</v>
      </c>
      <c r="P310" s="15">
        <f t="shared" si="47"/>
        <v>1701530610</v>
      </c>
      <c r="Q310" s="22">
        <v>4723485.39</v>
      </c>
      <c r="R310" s="23">
        <v>0</v>
      </c>
      <c r="S310" s="23">
        <v>-2043.86</v>
      </c>
      <c r="T310" s="25">
        <f t="shared" si="48"/>
        <v>4721441.529999999</v>
      </c>
      <c r="U310" s="4">
        <v>0</v>
      </c>
      <c r="V310" s="26">
        <f t="shared" si="49"/>
        <v>4721441.529999999</v>
      </c>
      <c r="W310" s="27">
        <v>0</v>
      </c>
      <c r="X310" s="27">
        <v>0</v>
      </c>
      <c r="Y310" s="28">
        <v>340068.38</v>
      </c>
      <c r="Z310" s="23">
        <v>20521345</v>
      </c>
      <c r="AA310" s="23">
        <v>0</v>
      </c>
      <c r="AB310" s="23">
        <v>0</v>
      </c>
      <c r="AC310" s="23">
        <v>10807554.08</v>
      </c>
      <c r="AD310" s="23">
        <v>0</v>
      </c>
      <c r="AE310" s="29">
        <f t="shared" si="50"/>
        <v>36390408.99</v>
      </c>
      <c r="AF310" s="30">
        <v>12332500</v>
      </c>
      <c r="AG310" s="30">
        <v>1179100</v>
      </c>
      <c r="AH310" s="30">
        <v>14338100</v>
      </c>
      <c r="AI310" s="30">
        <v>3909500</v>
      </c>
      <c r="AJ310" s="30">
        <v>18300</v>
      </c>
      <c r="AK310" s="30">
        <v>2576500</v>
      </c>
      <c r="AL310" s="31">
        <f t="shared" si="51"/>
        <v>34354000</v>
      </c>
      <c r="AM310" s="32">
        <v>840000</v>
      </c>
      <c r="AN310" s="32">
        <v>3373725.71</v>
      </c>
      <c r="AO310" s="32">
        <v>500838</v>
      </c>
      <c r="AP310" s="26">
        <f t="shared" si="53"/>
        <v>4714563.71</v>
      </c>
      <c r="AQ310" s="30">
        <v>40500</v>
      </c>
      <c r="AR310" s="30">
        <v>147250</v>
      </c>
      <c r="AS310" s="30">
        <v>0</v>
      </c>
      <c r="AT310" s="30">
        <v>0</v>
      </c>
      <c r="AU310" s="30">
        <v>0</v>
      </c>
      <c r="AV310" s="30">
        <v>0</v>
      </c>
      <c r="AW310" s="30">
        <v>0</v>
      </c>
      <c r="AX310" s="30">
        <v>0</v>
      </c>
      <c r="AY310" s="30">
        <v>0</v>
      </c>
      <c r="AZ310" s="30">
        <v>0</v>
      </c>
      <c r="BA310" s="30">
        <v>0</v>
      </c>
      <c r="BB310" s="30">
        <v>514000</v>
      </c>
      <c r="BC310" s="30">
        <v>0</v>
      </c>
      <c r="BD310" s="30">
        <v>0</v>
      </c>
      <c r="BE310" s="30">
        <v>0</v>
      </c>
      <c r="BF310" s="30">
        <v>0</v>
      </c>
      <c r="BG310" s="30">
        <v>0</v>
      </c>
      <c r="BH310" s="30">
        <f t="shared" si="52"/>
        <v>514000</v>
      </c>
      <c r="BI310" s="4">
        <v>0</v>
      </c>
      <c r="BJ310" s="4">
        <v>0</v>
      </c>
      <c r="BK310" s="4">
        <v>0</v>
      </c>
      <c r="BL310" s="3"/>
    </row>
    <row r="311" spans="1:64" ht="17.25" customHeight="1">
      <c r="A311" s="6" t="s">
        <v>458</v>
      </c>
      <c r="B311" s="6" t="s">
        <v>1002</v>
      </c>
      <c r="C311" s="6" t="s">
        <v>1241</v>
      </c>
      <c r="D311" s="14">
        <v>205591500</v>
      </c>
      <c r="E311" s="14">
        <v>256130900</v>
      </c>
      <c r="F311" s="15">
        <f t="shared" si="45"/>
        <v>461722400</v>
      </c>
      <c r="G311" s="16">
        <v>0</v>
      </c>
      <c r="H311" s="16">
        <f t="shared" si="46"/>
        <v>461722400</v>
      </c>
      <c r="I311" s="17">
        <v>272178</v>
      </c>
      <c r="J311" s="15">
        <f t="shared" si="54"/>
        <v>461994578</v>
      </c>
      <c r="K311" s="18">
        <v>4.476</v>
      </c>
      <c r="L311" s="19">
        <v>45.08</v>
      </c>
      <c r="M311" s="20">
        <v>0</v>
      </c>
      <c r="N311" s="17">
        <v>0</v>
      </c>
      <c r="O311" s="21">
        <v>573807606</v>
      </c>
      <c r="P311" s="15">
        <f t="shared" si="47"/>
        <v>1035802184</v>
      </c>
      <c r="Q311" s="22">
        <v>2875409.03</v>
      </c>
      <c r="R311" s="23">
        <v>0</v>
      </c>
      <c r="S311" s="23">
        <v>-9373.78</v>
      </c>
      <c r="T311" s="25">
        <f t="shared" si="48"/>
        <v>2866035.25</v>
      </c>
      <c r="U311" s="4">
        <v>0</v>
      </c>
      <c r="V311" s="26">
        <f t="shared" si="49"/>
        <v>2866035.25</v>
      </c>
      <c r="W311" s="27">
        <v>0</v>
      </c>
      <c r="X311" s="27">
        <v>0</v>
      </c>
      <c r="Y311" s="28">
        <v>206102.11</v>
      </c>
      <c r="Z311" s="23">
        <v>12992818</v>
      </c>
      <c r="AA311" s="23">
        <v>0</v>
      </c>
      <c r="AB311" s="23">
        <v>0</v>
      </c>
      <c r="AC311" s="23">
        <v>4612932</v>
      </c>
      <c r="AD311" s="23">
        <v>0</v>
      </c>
      <c r="AE311" s="29">
        <f t="shared" si="50"/>
        <v>20677887.36</v>
      </c>
      <c r="AF311" s="30">
        <v>9554900</v>
      </c>
      <c r="AG311" s="30">
        <v>4804800</v>
      </c>
      <c r="AH311" s="30">
        <v>17732150</v>
      </c>
      <c r="AI311" s="30">
        <v>9144750</v>
      </c>
      <c r="AJ311" s="30">
        <v>0</v>
      </c>
      <c r="AK311" s="30">
        <v>18061100</v>
      </c>
      <c r="AL311" s="31">
        <f t="shared" si="51"/>
        <v>59297700</v>
      </c>
      <c r="AM311" s="32">
        <v>355000</v>
      </c>
      <c r="AN311" s="32">
        <v>2718273.49</v>
      </c>
      <c r="AO311" s="32">
        <v>0</v>
      </c>
      <c r="AP311" s="26">
        <f t="shared" si="53"/>
        <v>3073273.49</v>
      </c>
      <c r="AQ311" s="30">
        <v>19500</v>
      </c>
      <c r="AR311" s="30">
        <v>99250</v>
      </c>
      <c r="AS311" s="30">
        <v>0</v>
      </c>
      <c r="AT311" s="30">
        <v>0</v>
      </c>
      <c r="AU311" s="30">
        <v>0</v>
      </c>
      <c r="AV311" s="30">
        <v>0</v>
      </c>
      <c r="AW311" s="30">
        <v>0</v>
      </c>
      <c r="AX311" s="30">
        <v>0</v>
      </c>
      <c r="AY311" s="30">
        <v>0</v>
      </c>
      <c r="AZ311" s="30">
        <v>0</v>
      </c>
      <c r="BA311" s="30">
        <v>0</v>
      </c>
      <c r="BB311" s="30">
        <v>0</v>
      </c>
      <c r="BC311" s="30">
        <v>0</v>
      </c>
      <c r="BD311" s="30">
        <v>0</v>
      </c>
      <c r="BE311" s="30">
        <v>0</v>
      </c>
      <c r="BF311" s="30">
        <v>0</v>
      </c>
      <c r="BG311" s="30">
        <v>0</v>
      </c>
      <c r="BH311" s="30">
        <f t="shared" si="52"/>
        <v>0</v>
      </c>
      <c r="BI311" s="4">
        <v>0</v>
      </c>
      <c r="BJ311" s="4">
        <v>0</v>
      </c>
      <c r="BK311" s="4">
        <v>0</v>
      </c>
      <c r="BL311" s="3"/>
    </row>
    <row r="312" spans="1:64" ht="17.25" customHeight="1">
      <c r="A312" s="6" t="s">
        <v>459</v>
      </c>
      <c r="B312" s="6" t="s">
        <v>943</v>
      </c>
      <c r="C312" s="6" t="s">
        <v>1241</v>
      </c>
      <c r="D312" s="14">
        <v>1000316600</v>
      </c>
      <c r="E312" s="14">
        <v>2752233100</v>
      </c>
      <c r="F312" s="15">
        <f t="shared" si="45"/>
        <v>3752549700</v>
      </c>
      <c r="G312" s="16">
        <v>0</v>
      </c>
      <c r="H312" s="16">
        <f t="shared" si="46"/>
        <v>3752549700</v>
      </c>
      <c r="I312" s="17">
        <v>5739066</v>
      </c>
      <c r="J312" s="15">
        <f t="shared" si="54"/>
        <v>3758288766</v>
      </c>
      <c r="K312" s="18">
        <v>3.51</v>
      </c>
      <c r="L312" s="19">
        <v>47.81</v>
      </c>
      <c r="M312" s="20">
        <v>0</v>
      </c>
      <c r="N312" s="17">
        <v>0</v>
      </c>
      <c r="O312" s="21">
        <v>4106731219</v>
      </c>
      <c r="P312" s="15">
        <f t="shared" si="47"/>
        <v>7865019985</v>
      </c>
      <c r="Q312" s="22">
        <v>21833463.79</v>
      </c>
      <c r="R312" s="23">
        <v>0</v>
      </c>
      <c r="S312" s="23">
        <v>-333488.77</v>
      </c>
      <c r="T312" s="25">
        <f t="shared" si="48"/>
        <v>21499975.02</v>
      </c>
      <c r="U312" s="4">
        <v>0</v>
      </c>
      <c r="V312" s="26">
        <f t="shared" si="49"/>
        <v>21499975.02</v>
      </c>
      <c r="W312" s="27">
        <v>0</v>
      </c>
      <c r="X312" s="27">
        <v>0</v>
      </c>
      <c r="Y312" s="28">
        <v>1535704.73</v>
      </c>
      <c r="Z312" s="23">
        <v>83147811.5</v>
      </c>
      <c r="AA312" s="23">
        <v>0</v>
      </c>
      <c r="AB312" s="23">
        <v>0</v>
      </c>
      <c r="AC312" s="23">
        <v>24766665.45</v>
      </c>
      <c r="AD312" s="23">
        <v>939500</v>
      </c>
      <c r="AE312" s="29">
        <f t="shared" si="50"/>
        <v>131889656.7</v>
      </c>
      <c r="AF312" s="30">
        <v>32777800</v>
      </c>
      <c r="AG312" s="30">
        <v>6875000</v>
      </c>
      <c r="AH312" s="30">
        <v>60664400</v>
      </c>
      <c r="AI312" s="30">
        <v>3117300</v>
      </c>
      <c r="AJ312" s="30">
        <v>301500</v>
      </c>
      <c r="AK312" s="30">
        <v>27557100</v>
      </c>
      <c r="AL312" s="31">
        <f t="shared" si="51"/>
        <v>131293100</v>
      </c>
      <c r="AM312" s="32">
        <v>2300000</v>
      </c>
      <c r="AN312" s="32">
        <v>17032477.72</v>
      </c>
      <c r="AO312" s="32">
        <v>1100000</v>
      </c>
      <c r="AP312" s="26">
        <f t="shared" si="53"/>
        <v>20432477.72</v>
      </c>
      <c r="AQ312" s="30">
        <v>91500</v>
      </c>
      <c r="AR312" s="30">
        <v>895250</v>
      </c>
      <c r="AS312" s="30">
        <v>0</v>
      </c>
      <c r="AT312" s="30">
        <v>0</v>
      </c>
      <c r="AU312" s="30">
        <v>0</v>
      </c>
      <c r="AV312" s="30">
        <v>0</v>
      </c>
      <c r="AW312" s="30">
        <v>0</v>
      </c>
      <c r="AX312" s="30">
        <v>0</v>
      </c>
      <c r="AY312" s="30">
        <v>0</v>
      </c>
      <c r="AZ312" s="30">
        <v>0</v>
      </c>
      <c r="BA312" s="30">
        <v>0</v>
      </c>
      <c r="BB312" s="30">
        <v>0</v>
      </c>
      <c r="BC312" s="30">
        <v>0</v>
      </c>
      <c r="BD312" s="30">
        <v>0</v>
      </c>
      <c r="BE312" s="30">
        <v>0</v>
      </c>
      <c r="BF312" s="30">
        <v>0</v>
      </c>
      <c r="BG312" s="30">
        <v>0</v>
      </c>
      <c r="BH312" s="30">
        <f t="shared" si="52"/>
        <v>0</v>
      </c>
      <c r="BI312" s="4">
        <v>0</v>
      </c>
      <c r="BJ312" s="4">
        <v>0</v>
      </c>
      <c r="BK312" s="4">
        <v>0</v>
      </c>
      <c r="BL312" s="3"/>
    </row>
    <row r="313" spans="1:64" ht="17.25" customHeight="1">
      <c r="A313" s="6" t="s">
        <v>461</v>
      </c>
      <c r="B313" s="7" t="s">
        <v>460</v>
      </c>
      <c r="C313" s="6" t="s">
        <v>1241</v>
      </c>
      <c r="D313" s="14">
        <v>358728100</v>
      </c>
      <c r="E313" s="14">
        <v>906704400</v>
      </c>
      <c r="F313" s="15">
        <f t="shared" si="45"/>
        <v>1265432500</v>
      </c>
      <c r="G313" s="16">
        <v>1324300</v>
      </c>
      <c r="H313" s="16">
        <f t="shared" si="46"/>
        <v>1264108200</v>
      </c>
      <c r="I313" s="17">
        <v>21593396</v>
      </c>
      <c r="J313" s="15">
        <f t="shared" si="54"/>
        <v>1285701596</v>
      </c>
      <c r="K313" s="18">
        <v>5.162</v>
      </c>
      <c r="L313" s="19">
        <v>37.03</v>
      </c>
      <c r="M313" s="20">
        <v>0</v>
      </c>
      <c r="N313" s="17">
        <v>0</v>
      </c>
      <c r="O313" s="21">
        <v>2210600745</v>
      </c>
      <c r="P313" s="15">
        <f t="shared" si="47"/>
        <v>3496302341</v>
      </c>
      <c r="Q313" s="22">
        <v>9705810.12</v>
      </c>
      <c r="R313" s="23">
        <v>0</v>
      </c>
      <c r="S313" s="23">
        <v>-26325.89</v>
      </c>
      <c r="T313" s="25">
        <f t="shared" si="48"/>
        <v>9679484.229999999</v>
      </c>
      <c r="U313" s="4">
        <v>0</v>
      </c>
      <c r="V313" s="26">
        <f t="shared" si="49"/>
        <v>9679484.229999999</v>
      </c>
      <c r="W313" s="27">
        <v>0</v>
      </c>
      <c r="X313" s="27">
        <v>0</v>
      </c>
      <c r="Y313" s="28">
        <v>696189.61</v>
      </c>
      <c r="Z313" s="23">
        <v>27326591</v>
      </c>
      <c r="AA313" s="23">
        <v>0</v>
      </c>
      <c r="AB313" s="23">
        <v>882589.09</v>
      </c>
      <c r="AC313" s="23">
        <v>27775725.43</v>
      </c>
      <c r="AD313" s="23">
        <v>0</v>
      </c>
      <c r="AE313" s="29">
        <f t="shared" si="50"/>
        <v>66360579.36</v>
      </c>
      <c r="AF313" s="30">
        <v>61717200</v>
      </c>
      <c r="AG313" s="30">
        <v>585368300</v>
      </c>
      <c r="AH313" s="30">
        <v>236927200</v>
      </c>
      <c r="AI313" s="30">
        <v>388924400</v>
      </c>
      <c r="AJ313" s="30">
        <v>7590700</v>
      </c>
      <c r="AK313" s="30">
        <v>254688500</v>
      </c>
      <c r="AL313" s="31">
        <f t="shared" si="51"/>
        <v>1535216300</v>
      </c>
      <c r="AM313" s="32">
        <v>1200000</v>
      </c>
      <c r="AN313" s="32">
        <v>42868620.75</v>
      </c>
      <c r="AO313" s="32">
        <v>0</v>
      </c>
      <c r="AP313" s="26">
        <f t="shared" si="53"/>
        <v>44068620.75</v>
      </c>
      <c r="AQ313" s="30">
        <v>35750</v>
      </c>
      <c r="AR313" s="30">
        <v>65000</v>
      </c>
      <c r="AS313" s="30">
        <v>0</v>
      </c>
      <c r="AT313" s="30">
        <v>0</v>
      </c>
      <c r="AU313" s="30">
        <v>0</v>
      </c>
      <c r="AV313" s="30">
        <v>0</v>
      </c>
      <c r="AW313" s="30">
        <v>0</v>
      </c>
      <c r="AX313" s="30">
        <v>0</v>
      </c>
      <c r="AY313" s="30">
        <v>0</v>
      </c>
      <c r="AZ313" s="30">
        <v>0</v>
      </c>
      <c r="BA313" s="30">
        <v>0</v>
      </c>
      <c r="BB313" s="30">
        <v>1324300</v>
      </c>
      <c r="BC313" s="30">
        <v>0</v>
      </c>
      <c r="BD313" s="30">
        <v>0</v>
      </c>
      <c r="BE313" s="30">
        <v>0</v>
      </c>
      <c r="BF313" s="30">
        <v>0</v>
      </c>
      <c r="BG313" s="30">
        <v>0</v>
      </c>
      <c r="BH313" s="30">
        <f t="shared" si="52"/>
        <v>1324300</v>
      </c>
      <c r="BI313" s="4">
        <v>0</v>
      </c>
      <c r="BJ313" s="4">
        <v>0</v>
      </c>
      <c r="BK313" s="4">
        <v>0</v>
      </c>
      <c r="BL313" s="3"/>
    </row>
    <row r="314" spans="1:64" ht="17.25" customHeight="1">
      <c r="A314" s="6" t="s">
        <v>462</v>
      </c>
      <c r="B314" s="6" t="s">
        <v>1003</v>
      </c>
      <c r="C314" s="6" t="s">
        <v>1241</v>
      </c>
      <c r="D314" s="14">
        <v>815812200</v>
      </c>
      <c r="E314" s="14">
        <v>1650680000</v>
      </c>
      <c r="F314" s="15">
        <f t="shared" si="45"/>
        <v>2466492200</v>
      </c>
      <c r="G314" s="16">
        <v>160000</v>
      </c>
      <c r="H314" s="16">
        <f t="shared" si="46"/>
        <v>2466332200</v>
      </c>
      <c r="I314" s="17">
        <v>3630868</v>
      </c>
      <c r="J314" s="15">
        <f t="shared" si="54"/>
        <v>2469963068</v>
      </c>
      <c r="K314" s="18">
        <v>4.619000000000001</v>
      </c>
      <c r="L314" s="19">
        <v>50.23</v>
      </c>
      <c r="M314" s="20">
        <v>0</v>
      </c>
      <c r="N314" s="17">
        <v>0</v>
      </c>
      <c r="O314" s="21">
        <v>2495337325</v>
      </c>
      <c r="P314" s="15">
        <f t="shared" si="47"/>
        <v>4965300393</v>
      </c>
      <c r="Q314" s="22">
        <v>13783780.15</v>
      </c>
      <c r="R314" s="23">
        <v>0</v>
      </c>
      <c r="S314" s="23">
        <v>119807.67</v>
      </c>
      <c r="T314" s="25">
        <f t="shared" si="48"/>
        <v>13903587.82</v>
      </c>
      <c r="U314" s="4">
        <v>0</v>
      </c>
      <c r="V314" s="26">
        <f t="shared" si="49"/>
        <v>13903587.82</v>
      </c>
      <c r="W314" s="27">
        <v>0</v>
      </c>
      <c r="X314" s="27">
        <v>0</v>
      </c>
      <c r="Y314" s="28">
        <v>1006937.4</v>
      </c>
      <c r="Z314" s="23">
        <v>71777940</v>
      </c>
      <c r="AA314" s="23">
        <v>0</v>
      </c>
      <c r="AB314" s="23">
        <v>0</v>
      </c>
      <c r="AC314" s="23">
        <v>26652126.74</v>
      </c>
      <c r="AD314" s="23">
        <v>740988.92</v>
      </c>
      <c r="AE314" s="29">
        <f t="shared" si="50"/>
        <v>114081580.88</v>
      </c>
      <c r="AF314" s="30">
        <v>206995400</v>
      </c>
      <c r="AG314" s="30">
        <v>0</v>
      </c>
      <c r="AH314" s="30">
        <v>171052000</v>
      </c>
      <c r="AI314" s="30">
        <v>19624800</v>
      </c>
      <c r="AJ314" s="30">
        <v>11213300</v>
      </c>
      <c r="AK314" s="30">
        <v>5214500</v>
      </c>
      <c r="AL314" s="31">
        <f t="shared" si="51"/>
        <v>414100000</v>
      </c>
      <c r="AM314" s="32">
        <v>6200000</v>
      </c>
      <c r="AN314" s="32">
        <v>13117079.15</v>
      </c>
      <c r="AO314" s="32">
        <v>0</v>
      </c>
      <c r="AP314" s="26">
        <f t="shared" si="53"/>
        <v>19317079.15</v>
      </c>
      <c r="AQ314" s="30">
        <v>55250</v>
      </c>
      <c r="AR314" s="30">
        <v>158250</v>
      </c>
      <c r="AS314" s="30">
        <v>0</v>
      </c>
      <c r="AT314" s="30">
        <v>160000</v>
      </c>
      <c r="AU314" s="30">
        <v>0</v>
      </c>
      <c r="AV314" s="30">
        <v>0</v>
      </c>
      <c r="AW314" s="30">
        <v>0</v>
      </c>
      <c r="AX314" s="30">
        <v>0</v>
      </c>
      <c r="AY314" s="30">
        <v>0</v>
      </c>
      <c r="AZ314" s="30">
        <v>0</v>
      </c>
      <c r="BA314" s="30">
        <v>0</v>
      </c>
      <c r="BB314" s="30">
        <v>0</v>
      </c>
      <c r="BC314" s="30">
        <v>0</v>
      </c>
      <c r="BD314" s="30">
        <v>0</v>
      </c>
      <c r="BE314" s="30">
        <v>0</v>
      </c>
      <c r="BF314" s="30">
        <v>0</v>
      </c>
      <c r="BG314" s="30">
        <v>0</v>
      </c>
      <c r="BH314" s="30">
        <f t="shared" si="52"/>
        <v>160000</v>
      </c>
      <c r="BI314" s="4">
        <v>0</v>
      </c>
      <c r="BJ314" s="4">
        <v>0</v>
      </c>
      <c r="BK314" s="4">
        <v>0</v>
      </c>
      <c r="BL314" s="3"/>
    </row>
    <row r="315" spans="1:64" ht="17.25" customHeight="1">
      <c r="A315" s="6" t="s">
        <v>463</v>
      </c>
      <c r="B315" s="6" t="s">
        <v>464</v>
      </c>
      <c r="C315" s="6" t="s">
        <v>1241</v>
      </c>
      <c r="D315" s="14">
        <v>1533140700</v>
      </c>
      <c r="E315" s="14">
        <v>2090597900</v>
      </c>
      <c r="F315" s="15">
        <f t="shared" si="45"/>
        <v>3623738600</v>
      </c>
      <c r="G315" s="16">
        <v>280200</v>
      </c>
      <c r="H315" s="16">
        <f t="shared" si="46"/>
        <v>3623458400</v>
      </c>
      <c r="I315" s="17">
        <v>16616051</v>
      </c>
      <c r="J315" s="15">
        <f t="shared" si="54"/>
        <v>3640074451</v>
      </c>
      <c r="K315" s="18">
        <v>2.46</v>
      </c>
      <c r="L315" s="19">
        <v>92.31</v>
      </c>
      <c r="M315" s="20">
        <v>0</v>
      </c>
      <c r="N315" s="17">
        <v>0</v>
      </c>
      <c r="O315" s="21">
        <v>378040747</v>
      </c>
      <c r="P315" s="15">
        <f t="shared" si="47"/>
        <v>4018115198</v>
      </c>
      <c r="Q315" s="22">
        <v>11154373.78</v>
      </c>
      <c r="R315" s="23">
        <v>0</v>
      </c>
      <c r="S315" s="23">
        <v>-212703.35</v>
      </c>
      <c r="T315" s="25">
        <f t="shared" si="48"/>
        <v>10941670.43</v>
      </c>
      <c r="U315" s="4">
        <v>0</v>
      </c>
      <c r="V315" s="26">
        <f t="shared" si="49"/>
        <v>10941670.43</v>
      </c>
      <c r="W315" s="27">
        <v>0</v>
      </c>
      <c r="X315" s="27">
        <v>0</v>
      </c>
      <c r="Y315" s="28">
        <v>778705.17</v>
      </c>
      <c r="Z315" s="23">
        <v>22574805.5</v>
      </c>
      <c r="AA315" s="23">
        <v>0</v>
      </c>
      <c r="AB315" s="23">
        <v>0</v>
      </c>
      <c r="AC315" s="23">
        <v>55214306.43</v>
      </c>
      <c r="AD315" s="23">
        <v>0</v>
      </c>
      <c r="AE315" s="29">
        <f t="shared" si="50"/>
        <v>89509487.53</v>
      </c>
      <c r="AF315" s="30">
        <v>132971100</v>
      </c>
      <c r="AG315" s="30">
        <v>23400200</v>
      </c>
      <c r="AH315" s="30">
        <v>147513000</v>
      </c>
      <c r="AI315" s="30">
        <v>113428900</v>
      </c>
      <c r="AJ315" s="30">
        <v>22596000</v>
      </c>
      <c r="AK315" s="30">
        <v>188235200</v>
      </c>
      <c r="AL315" s="31">
        <f t="shared" si="51"/>
        <v>628144400</v>
      </c>
      <c r="AM315" s="32">
        <v>0</v>
      </c>
      <c r="AN315" s="32">
        <v>19923066.7</v>
      </c>
      <c r="AO315" s="32">
        <v>27770</v>
      </c>
      <c r="AP315" s="26">
        <f t="shared" si="53"/>
        <v>19950836.7</v>
      </c>
      <c r="AQ315" s="30">
        <v>87000</v>
      </c>
      <c r="AR315" s="30">
        <v>125250</v>
      </c>
      <c r="AS315" s="30">
        <v>0</v>
      </c>
      <c r="AT315" s="30">
        <v>0</v>
      </c>
      <c r="AU315" s="30">
        <v>0</v>
      </c>
      <c r="AV315" s="30">
        <v>0</v>
      </c>
      <c r="AW315" s="30">
        <v>0</v>
      </c>
      <c r="AX315" s="30">
        <v>0</v>
      </c>
      <c r="AY315" s="30">
        <v>0</v>
      </c>
      <c r="AZ315" s="30">
        <v>0</v>
      </c>
      <c r="BA315" s="30">
        <v>0</v>
      </c>
      <c r="BB315" s="30">
        <v>280200</v>
      </c>
      <c r="BC315" s="30">
        <v>0</v>
      </c>
      <c r="BD315" s="30">
        <v>0</v>
      </c>
      <c r="BE315" s="30">
        <v>0</v>
      </c>
      <c r="BF315" s="30">
        <v>0</v>
      </c>
      <c r="BG315" s="30">
        <v>0</v>
      </c>
      <c r="BH315" s="30">
        <f t="shared" si="52"/>
        <v>280200</v>
      </c>
      <c r="BI315" s="4">
        <v>0</v>
      </c>
      <c r="BJ315" s="4">
        <v>0</v>
      </c>
      <c r="BK315" s="4">
        <v>0</v>
      </c>
      <c r="BL315" s="3"/>
    </row>
    <row r="316" spans="1:64" ht="17.25" customHeight="1">
      <c r="A316" s="6" t="s">
        <v>465</v>
      </c>
      <c r="B316" s="6" t="s">
        <v>1005</v>
      </c>
      <c r="C316" s="6" t="s">
        <v>1241</v>
      </c>
      <c r="D316" s="14">
        <v>577064800</v>
      </c>
      <c r="E316" s="14">
        <v>1645096200</v>
      </c>
      <c r="F316" s="15">
        <f t="shared" si="45"/>
        <v>2222161000</v>
      </c>
      <c r="G316" s="16">
        <v>90000</v>
      </c>
      <c r="H316" s="16">
        <f t="shared" si="46"/>
        <v>2222071000</v>
      </c>
      <c r="I316" s="17">
        <v>6963487</v>
      </c>
      <c r="J316" s="15">
        <f t="shared" si="54"/>
        <v>2229034487</v>
      </c>
      <c r="K316" s="18">
        <v>5.982</v>
      </c>
      <c r="L316" s="19">
        <v>32.63</v>
      </c>
      <c r="M316" s="20">
        <v>0</v>
      </c>
      <c r="N316" s="17">
        <v>0</v>
      </c>
      <c r="O316" s="21">
        <v>4631656739</v>
      </c>
      <c r="P316" s="15">
        <f t="shared" si="47"/>
        <v>6860691226</v>
      </c>
      <c r="Q316" s="22">
        <v>19045425.66</v>
      </c>
      <c r="R316" s="23">
        <v>0</v>
      </c>
      <c r="S316" s="23">
        <v>-274055.94</v>
      </c>
      <c r="T316" s="25">
        <f t="shared" si="48"/>
        <v>18771369.72</v>
      </c>
      <c r="U316" s="4">
        <v>0</v>
      </c>
      <c r="V316" s="26">
        <f t="shared" si="49"/>
        <v>18771369.72</v>
      </c>
      <c r="W316" s="27">
        <v>0</v>
      </c>
      <c r="X316" s="27">
        <v>0</v>
      </c>
      <c r="Y316" s="28">
        <v>1340005.65</v>
      </c>
      <c r="Z316" s="23">
        <v>79796204</v>
      </c>
      <c r="AA316" s="23">
        <v>0</v>
      </c>
      <c r="AB316" s="23">
        <v>0</v>
      </c>
      <c r="AC316" s="23">
        <v>33417114.53</v>
      </c>
      <c r="AD316" s="23">
        <v>0</v>
      </c>
      <c r="AE316" s="29">
        <f t="shared" si="50"/>
        <v>133324693.9</v>
      </c>
      <c r="AF316" s="30">
        <v>95675600</v>
      </c>
      <c r="AG316" s="30">
        <v>582218100</v>
      </c>
      <c r="AH316" s="30">
        <v>43073900</v>
      </c>
      <c r="AI316" s="30">
        <v>39750400</v>
      </c>
      <c r="AJ316" s="30">
        <v>8296900</v>
      </c>
      <c r="AK316" s="30">
        <v>57310600</v>
      </c>
      <c r="AL316" s="31">
        <f t="shared" si="51"/>
        <v>826325500</v>
      </c>
      <c r="AM316" s="32">
        <v>4054233.19</v>
      </c>
      <c r="AN316" s="32">
        <v>10915614.32</v>
      </c>
      <c r="AO316" s="32">
        <v>1500000</v>
      </c>
      <c r="AP316" s="26">
        <f t="shared" si="53"/>
        <v>16469847.51</v>
      </c>
      <c r="AQ316" s="30">
        <v>95500</v>
      </c>
      <c r="AR316" s="30">
        <v>274250</v>
      </c>
      <c r="AS316" s="30">
        <v>0</v>
      </c>
      <c r="AT316" s="30">
        <v>90000</v>
      </c>
      <c r="AU316" s="30">
        <v>0</v>
      </c>
      <c r="AV316" s="30">
        <v>0</v>
      </c>
      <c r="AW316" s="30">
        <v>0</v>
      </c>
      <c r="AX316" s="30">
        <v>0</v>
      </c>
      <c r="AY316" s="30">
        <v>0</v>
      </c>
      <c r="AZ316" s="30">
        <v>0</v>
      </c>
      <c r="BA316" s="30">
        <v>0</v>
      </c>
      <c r="BB316" s="30">
        <v>0</v>
      </c>
      <c r="BC316" s="30">
        <v>0</v>
      </c>
      <c r="BD316" s="30">
        <v>0</v>
      </c>
      <c r="BE316" s="30">
        <v>0</v>
      </c>
      <c r="BF316" s="30">
        <v>0</v>
      </c>
      <c r="BG316" s="30">
        <v>0</v>
      </c>
      <c r="BH316" s="30">
        <f t="shared" si="52"/>
        <v>90000</v>
      </c>
      <c r="BI316" s="4">
        <v>0</v>
      </c>
      <c r="BJ316" s="4">
        <v>0</v>
      </c>
      <c r="BK316" s="4">
        <v>0</v>
      </c>
      <c r="BL316" s="3"/>
    </row>
    <row r="317" spans="1:64" ht="17.25" customHeight="1">
      <c r="A317" s="6" t="s">
        <v>466</v>
      </c>
      <c r="B317" s="6" t="s">
        <v>1006</v>
      </c>
      <c r="C317" s="6" t="s">
        <v>1241</v>
      </c>
      <c r="D317" s="14">
        <v>1192791500</v>
      </c>
      <c r="E317" s="14">
        <v>2539029386</v>
      </c>
      <c r="F317" s="15">
        <f t="shared" si="45"/>
        <v>3731820886</v>
      </c>
      <c r="G317" s="16">
        <v>13418100</v>
      </c>
      <c r="H317" s="16">
        <f t="shared" si="46"/>
        <v>3718402786</v>
      </c>
      <c r="I317" s="17">
        <v>6118027</v>
      </c>
      <c r="J317" s="15">
        <f t="shared" si="54"/>
        <v>3724520813</v>
      </c>
      <c r="K317" s="18">
        <v>2.215</v>
      </c>
      <c r="L317" s="19">
        <v>97.06</v>
      </c>
      <c r="M317" s="20">
        <v>0</v>
      </c>
      <c r="N317" s="17">
        <v>0</v>
      </c>
      <c r="O317" s="21">
        <v>116253000</v>
      </c>
      <c r="P317" s="15">
        <f t="shared" si="47"/>
        <v>3840773813</v>
      </c>
      <c r="Q317" s="22">
        <v>10662070.3</v>
      </c>
      <c r="R317" s="23">
        <v>0</v>
      </c>
      <c r="S317" s="23">
        <v>180921.18</v>
      </c>
      <c r="T317" s="25">
        <f t="shared" si="48"/>
        <v>10842991.48</v>
      </c>
      <c r="U317" s="4">
        <v>0</v>
      </c>
      <c r="V317" s="26">
        <f t="shared" si="49"/>
        <v>10842991.48</v>
      </c>
      <c r="W317" s="27">
        <v>0</v>
      </c>
      <c r="X317" s="27">
        <v>0</v>
      </c>
      <c r="Y317" s="28">
        <v>789214.51</v>
      </c>
      <c r="Z317" s="23">
        <v>0</v>
      </c>
      <c r="AA317" s="23">
        <v>57682374.75</v>
      </c>
      <c r="AB317" s="23">
        <v>0</v>
      </c>
      <c r="AC317" s="23">
        <v>12807227.61</v>
      </c>
      <c r="AD317" s="23">
        <v>372452.08</v>
      </c>
      <c r="AE317" s="29">
        <f t="shared" si="50"/>
        <v>82494260.42999999</v>
      </c>
      <c r="AF317" s="30">
        <v>96406600</v>
      </c>
      <c r="AG317" s="30">
        <v>56000</v>
      </c>
      <c r="AH317" s="30">
        <v>80506940</v>
      </c>
      <c r="AI317" s="30">
        <v>34762900</v>
      </c>
      <c r="AJ317" s="30">
        <v>144600</v>
      </c>
      <c r="AK317" s="30">
        <v>133118600</v>
      </c>
      <c r="AL317" s="31">
        <f t="shared" si="51"/>
        <v>344995640</v>
      </c>
      <c r="AM317" s="32">
        <v>4475000</v>
      </c>
      <c r="AN317" s="32">
        <v>5652676.6</v>
      </c>
      <c r="AO317" s="32">
        <v>215000</v>
      </c>
      <c r="AP317" s="26">
        <f t="shared" si="53"/>
        <v>10342676.6</v>
      </c>
      <c r="AQ317" s="30">
        <v>3750</v>
      </c>
      <c r="AR317" s="30">
        <v>47250</v>
      </c>
      <c r="AS317" s="30">
        <v>9785100</v>
      </c>
      <c r="AT317" s="30">
        <v>3633000</v>
      </c>
      <c r="AU317" s="30">
        <v>0</v>
      </c>
      <c r="AV317" s="30">
        <v>0</v>
      </c>
      <c r="AW317" s="30">
        <v>0</v>
      </c>
      <c r="AX317" s="30">
        <v>0</v>
      </c>
      <c r="AY317" s="30">
        <v>0</v>
      </c>
      <c r="AZ317" s="30">
        <v>0</v>
      </c>
      <c r="BA317" s="30">
        <v>0</v>
      </c>
      <c r="BB317" s="30">
        <v>0</v>
      </c>
      <c r="BC317" s="30">
        <v>0</v>
      </c>
      <c r="BD317" s="30">
        <v>0</v>
      </c>
      <c r="BE317" s="30">
        <v>0</v>
      </c>
      <c r="BF317" s="30">
        <v>0</v>
      </c>
      <c r="BG317" s="30">
        <v>0</v>
      </c>
      <c r="BH317" s="30">
        <f t="shared" si="52"/>
        <v>13418100</v>
      </c>
      <c r="BI317" s="4">
        <v>0</v>
      </c>
      <c r="BJ317" s="4">
        <v>0</v>
      </c>
      <c r="BK317" s="4">
        <v>0</v>
      </c>
      <c r="BL317" s="3"/>
    </row>
    <row r="318" spans="1:64" ht="17.25" customHeight="1">
      <c r="A318" s="6" t="s">
        <v>467</v>
      </c>
      <c r="B318" s="6" t="s">
        <v>1007</v>
      </c>
      <c r="C318" s="6" t="s">
        <v>1241</v>
      </c>
      <c r="D318" s="14">
        <v>809112300</v>
      </c>
      <c r="E318" s="14">
        <v>1481879100</v>
      </c>
      <c r="F318" s="15">
        <f t="shared" si="45"/>
        <v>2290991400</v>
      </c>
      <c r="G318" s="16">
        <v>7430400</v>
      </c>
      <c r="H318" s="16">
        <f t="shared" si="46"/>
        <v>2283561000</v>
      </c>
      <c r="I318" s="17">
        <v>3440286</v>
      </c>
      <c r="J318" s="15">
        <f t="shared" si="54"/>
        <v>2287001286</v>
      </c>
      <c r="K318" s="18">
        <v>4.2490000000000006</v>
      </c>
      <c r="L318" s="19">
        <v>42.99</v>
      </c>
      <c r="M318" s="20">
        <v>0</v>
      </c>
      <c r="N318" s="17">
        <v>0</v>
      </c>
      <c r="O318" s="21">
        <v>3111242476</v>
      </c>
      <c r="P318" s="15">
        <f t="shared" si="47"/>
        <v>5398243762</v>
      </c>
      <c r="Q318" s="22">
        <v>14985640.21</v>
      </c>
      <c r="R318" s="23">
        <v>0</v>
      </c>
      <c r="S318" s="23">
        <v>-51796.41</v>
      </c>
      <c r="T318" s="25">
        <f t="shared" si="48"/>
        <v>14933843.8</v>
      </c>
      <c r="U318" s="4">
        <v>0</v>
      </c>
      <c r="V318" s="26">
        <f t="shared" si="49"/>
        <v>14933843.8</v>
      </c>
      <c r="W318" s="27">
        <v>0</v>
      </c>
      <c r="X318" s="27">
        <v>0</v>
      </c>
      <c r="Y318" s="28">
        <v>1073630.44</v>
      </c>
      <c r="Z318" s="23">
        <v>55084546</v>
      </c>
      <c r="AA318" s="23">
        <v>0</v>
      </c>
      <c r="AB318" s="23">
        <v>0</v>
      </c>
      <c r="AC318" s="23">
        <v>25608283</v>
      </c>
      <c r="AD318" s="23">
        <v>457400.26</v>
      </c>
      <c r="AE318" s="29">
        <f t="shared" si="50"/>
        <v>97157703.5</v>
      </c>
      <c r="AF318" s="30">
        <v>47662400</v>
      </c>
      <c r="AG318" s="30">
        <v>11454700</v>
      </c>
      <c r="AH318" s="30">
        <v>78126800</v>
      </c>
      <c r="AI318" s="30">
        <v>18812900</v>
      </c>
      <c r="AJ318" s="30">
        <v>2150000</v>
      </c>
      <c r="AK318" s="30">
        <v>439977800</v>
      </c>
      <c r="AL318" s="31">
        <f t="shared" si="51"/>
        <v>598184600</v>
      </c>
      <c r="AM318" s="32">
        <v>2972000</v>
      </c>
      <c r="AN318" s="32">
        <v>20418336.07</v>
      </c>
      <c r="AO318" s="32">
        <v>1300000</v>
      </c>
      <c r="AP318" s="26">
        <f t="shared" si="53"/>
        <v>24690336.07</v>
      </c>
      <c r="AQ318" s="30">
        <v>103750</v>
      </c>
      <c r="AR318" s="30">
        <v>376750</v>
      </c>
      <c r="AS318" s="30">
        <v>0</v>
      </c>
      <c r="AT318" s="30">
        <v>673000</v>
      </c>
      <c r="AU318" s="30">
        <v>0</v>
      </c>
      <c r="AV318" s="30">
        <v>0</v>
      </c>
      <c r="AW318" s="30">
        <v>0</v>
      </c>
      <c r="AX318" s="30">
        <v>0</v>
      </c>
      <c r="AY318" s="30">
        <v>0</v>
      </c>
      <c r="AZ318" s="30">
        <v>0</v>
      </c>
      <c r="BA318" s="30">
        <v>6757400</v>
      </c>
      <c r="BB318" s="30">
        <v>0</v>
      </c>
      <c r="BC318" s="30">
        <v>0</v>
      </c>
      <c r="BD318" s="30">
        <v>0</v>
      </c>
      <c r="BE318" s="30">
        <v>0</v>
      </c>
      <c r="BF318" s="30">
        <v>0</v>
      </c>
      <c r="BG318" s="30">
        <v>0</v>
      </c>
      <c r="BH318" s="30">
        <f t="shared" si="52"/>
        <v>7430400</v>
      </c>
      <c r="BI318" s="4">
        <v>0</v>
      </c>
      <c r="BJ318" s="4">
        <v>0</v>
      </c>
      <c r="BK318" s="4">
        <v>0</v>
      </c>
      <c r="BL318" s="3"/>
    </row>
    <row r="319" spans="1:64" ht="17.25" customHeight="1">
      <c r="A319" s="6" t="s">
        <v>468</v>
      </c>
      <c r="B319" s="6" t="s">
        <v>1008</v>
      </c>
      <c r="C319" s="6" t="s">
        <v>1241</v>
      </c>
      <c r="D319" s="14">
        <v>437824800</v>
      </c>
      <c r="E319" s="14">
        <v>452742600</v>
      </c>
      <c r="F319" s="15">
        <f t="shared" si="45"/>
        <v>890567400</v>
      </c>
      <c r="G319" s="16">
        <v>0</v>
      </c>
      <c r="H319" s="16">
        <f t="shared" si="46"/>
        <v>890567400</v>
      </c>
      <c r="I319" s="17">
        <v>902030</v>
      </c>
      <c r="J319" s="15">
        <f t="shared" si="54"/>
        <v>891469430</v>
      </c>
      <c r="K319" s="18">
        <v>2.167</v>
      </c>
      <c r="L319" s="19">
        <v>87.84</v>
      </c>
      <c r="M319" s="20">
        <v>0</v>
      </c>
      <c r="N319" s="17">
        <v>0</v>
      </c>
      <c r="O319" s="21">
        <v>126603522</v>
      </c>
      <c r="P319" s="15">
        <f t="shared" si="47"/>
        <v>1018072952</v>
      </c>
      <c r="Q319" s="22">
        <v>2826192.3</v>
      </c>
      <c r="R319" s="23">
        <v>0</v>
      </c>
      <c r="S319" s="23">
        <v>6477.37</v>
      </c>
      <c r="T319" s="25">
        <f t="shared" si="48"/>
        <v>2832669.67</v>
      </c>
      <c r="U319" s="4">
        <v>0</v>
      </c>
      <c r="V319" s="26">
        <f t="shared" si="49"/>
        <v>2832669.67</v>
      </c>
      <c r="W319" s="27">
        <v>0</v>
      </c>
      <c r="X319" s="27">
        <v>0</v>
      </c>
      <c r="Y319" s="28">
        <v>204353.09</v>
      </c>
      <c r="Z319" s="23">
        <v>8422893</v>
      </c>
      <c r="AA319" s="23">
        <v>0</v>
      </c>
      <c r="AB319" s="23">
        <v>0</v>
      </c>
      <c r="AC319" s="23">
        <v>7852000.84</v>
      </c>
      <c r="AD319" s="23">
        <v>0</v>
      </c>
      <c r="AE319" s="29">
        <f t="shared" si="50"/>
        <v>19311916.6</v>
      </c>
      <c r="AF319" s="30">
        <v>5664100</v>
      </c>
      <c r="AG319" s="30">
        <v>1442000</v>
      </c>
      <c r="AH319" s="30">
        <v>55980700</v>
      </c>
      <c r="AI319" s="30">
        <v>25702500</v>
      </c>
      <c r="AJ319" s="30">
        <v>2035000</v>
      </c>
      <c r="AK319" s="30">
        <v>24390500</v>
      </c>
      <c r="AL319" s="31">
        <f t="shared" si="51"/>
        <v>115214800</v>
      </c>
      <c r="AM319" s="32">
        <v>0</v>
      </c>
      <c r="AN319" s="32">
        <v>7572357.93</v>
      </c>
      <c r="AO319" s="32">
        <v>62000</v>
      </c>
      <c r="AP319" s="26">
        <f t="shared" si="53"/>
        <v>7634357.93</v>
      </c>
      <c r="AQ319" s="30">
        <v>24500</v>
      </c>
      <c r="AR319" s="30">
        <v>70000</v>
      </c>
      <c r="AS319" s="30">
        <v>0</v>
      </c>
      <c r="AT319" s="30">
        <v>0</v>
      </c>
      <c r="AU319" s="30">
        <v>0</v>
      </c>
      <c r="AV319" s="30">
        <v>0</v>
      </c>
      <c r="AW319" s="30">
        <v>0</v>
      </c>
      <c r="AX319" s="30">
        <v>0</v>
      </c>
      <c r="AY319" s="30">
        <v>0</v>
      </c>
      <c r="AZ319" s="30">
        <v>0</v>
      </c>
      <c r="BA319" s="30">
        <v>0</v>
      </c>
      <c r="BB319" s="30">
        <v>0</v>
      </c>
      <c r="BC319" s="30">
        <v>0</v>
      </c>
      <c r="BD319" s="30">
        <v>0</v>
      </c>
      <c r="BE319" s="30">
        <v>0</v>
      </c>
      <c r="BF319" s="30">
        <v>0</v>
      </c>
      <c r="BG319" s="30">
        <v>0</v>
      </c>
      <c r="BH319" s="30">
        <f t="shared" si="52"/>
        <v>0</v>
      </c>
      <c r="BI319" s="4">
        <v>0</v>
      </c>
      <c r="BJ319" s="4">
        <v>0</v>
      </c>
      <c r="BK319" s="4">
        <v>0</v>
      </c>
      <c r="BL319" s="3"/>
    </row>
    <row r="320" spans="1:64" ht="17.25" customHeight="1">
      <c r="A320" s="6" t="s">
        <v>469</v>
      </c>
      <c r="B320" s="6" t="s">
        <v>1009</v>
      </c>
      <c r="C320" s="6" t="s">
        <v>1241</v>
      </c>
      <c r="D320" s="14">
        <v>1376005700</v>
      </c>
      <c r="E320" s="14">
        <v>2504926200</v>
      </c>
      <c r="F320" s="15">
        <f t="shared" si="45"/>
        <v>3880931900</v>
      </c>
      <c r="G320" s="16">
        <v>13037900</v>
      </c>
      <c r="H320" s="16">
        <f t="shared" si="46"/>
        <v>3867894000</v>
      </c>
      <c r="I320" s="17">
        <v>9957747</v>
      </c>
      <c r="J320" s="15">
        <f t="shared" si="54"/>
        <v>3877851747</v>
      </c>
      <c r="K320" s="18">
        <v>4.082000000000001</v>
      </c>
      <c r="L320" s="19">
        <v>46.46</v>
      </c>
      <c r="M320" s="20">
        <v>0</v>
      </c>
      <c r="N320" s="17">
        <v>0</v>
      </c>
      <c r="O320" s="21">
        <v>4501444353</v>
      </c>
      <c r="P320" s="15">
        <f t="shared" si="47"/>
        <v>8379296100</v>
      </c>
      <c r="Q320" s="22">
        <v>23261105.29</v>
      </c>
      <c r="R320" s="23">
        <v>0</v>
      </c>
      <c r="S320" s="23">
        <v>-75468.49</v>
      </c>
      <c r="T320" s="25">
        <f t="shared" si="48"/>
        <v>23185636.8</v>
      </c>
      <c r="U320" s="4">
        <v>0</v>
      </c>
      <c r="V320" s="26">
        <f t="shared" si="49"/>
        <v>23185636.8</v>
      </c>
      <c r="W320" s="27">
        <v>0</v>
      </c>
      <c r="X320" s="27">
        <v>0</v>
      </c>
      <c r="Y320" s="28">
        <v>1667082.3</v>
      </c>
      <c r="Z320" s="23">
        <v>103931210</v>
      </c>
      <c r="AA320" s="23">
        <v>0</v>
      </c>
      <c r="AB320" s="23">
        <v>0</v>
      </c>
      <c r="AC320" s="23">
        <v>27934638.39</v>
      </c>
      <c r="AD320" s="23">
        <v>1551141</v>
      </c>
      <c r="AE320" s="29">
        <f t="shared" si="50"/>
        <v>158269708.49</v>
      </c>
      <c r="AF320" s="30">
        <v>148952000</v>
      </c>
      <c r="AG320" s="30">
        <v>5700000</v>
      </c>
      <c r="AH320" s="30">
        <v>126676700</v>
      </c>
      <c r="AI320" s="30">
        <v>28197100</v>
      </c>
      <c r="AJ320" s="30">
        <v>15763000</v>
      </c>
      <c r="AK320" s="30">
        <v>53663300</v>
      </c>
      <c r="AL320" s="31">
        <f t="shared" si="51"/>
        <v>378952100</v>
      </c>
      <c r="AM320" s="32">
        <v>3200000</v>
      </c>
      <c r="AN320" s="32">
        <v>14529029.45</v>
      </c>
      <c r="AO320" s="32">
        <v>1400000</v>
      </c>
      <c r="AP320" s="26">
        <f t="shared" si="53"/>
        <v>19129029.45</v>
      </c>
      <c r="AQ320" s="30">
        <v>41500</v>
      </c>
      <c r="AR320" s="30">
        <v>174500</v>
      </c>
      <c r="AS320" s="30">
        <v>0</v>
      </c>
      <c r="AT320" s="30">
        <v>13037900</v>
      </c>
      <c r="AU320" s="30">
        <v>0</v>
      </c>
      <c r="AV320" s="30">
        <v>0</v>
      </c>
      <c r="AW320" s="30">
        <v>0</v>
      </c>
      <c r="AX320" s="30">
        <v>0</v>
      </c>
      <c r="AY320" s="30">
        <v>0</v>
      </c>
      <c r="AZ320" s="30">
        <v>0</v>
      </c>
      <c r="BA320" s="30">
        <v>0</v>
      </c>
      <c r="BB320" s="30">
        <v>0</v>
      </c>
      <c r="BC320" s="30">
        <v>0</v>
      </c>
      <c r="BD320" s="30">
        <v>0</v>
      </c>
      <c r="BE320" s="30">
        <v>0</v>
      </c>
      <c r="BF320" s="30">
        <v>0</v>
      </c>
      <c r="BG320" s="30">
        <v>0</v>
      </c>
      <c r="BH320" s="30">
        <f t="shared" si="52"/>
        <v>13037900</v>
      </c>
      <c r="BI320" s="4">
        <v>0</v>
      </c>
      <c r="BJ320" s="4">
        <v>0</v>
      </c>
      <c r="BK320" s="4">
        <v>0</v>
      </c>
      <c r="BL320" s="3"/>
    </row>
    <row r="321" spans="1:64" ht="17.25" customHeight="1">
      <c r="A321" s="6" t="s">
        <v>470</v>
      </c>
      <c r="B321" s="6" t="s">
        <v>1010</v>
      </c>
      <c r="C321" s="6" t="s">
        <v>1241</v>
      </c>
      <c r="D321" s="14">
        <v>425519700</v>
      </c>
      <c r="E321" s="14">
        <v>1007507100</v>
      </c>
      <c r="F321" s="15">
        <f t="shared" si="45"/>
        <v>1433026800</v>
      </c>
      <c r="G321" s="16">
        <v>7483100</v>
      </c>
      <c r="H321" s="16">
        <f t="shared" si="46"/>
        <v>1425543700</v>
      </c>
      <c r="I321" s="17">
        <v>2358981</v>
      </c>
      <c r="J321" s="15">
        <f t="shared" si="54"/>
        <v>1427902681</v>
      </c>
      <c r="K321" s="18">
        <v>4.8870000000000005</v>
      </c>
      <c r="L321" s="19">
        <v>34.54</v>
      </c>
      <c r="M321" s="20">
        <v>0</v>
      </c>
      <c r="N321" s="17">
        <v>0</v>
      </c>
      <c r="O321" s="21">
        <v>2733757320</v>
      </c>
      <c r="P321" s="15">
        <f t="shared" si="47"/>
        <v>4161660001</v>
      </c>
      <c r="Q321" s="22">
        <v>11552857.22</v>
      </c>
      <c r="R321" s="23">
        <v>0</v>
      </c>
      <c r="S321" s="23">
        <v>-70204.08</v>
      </c>
      <c r="T321" s="25">
        <f t="shared" si="48"/>
        <v>11482653.14</v>
      </c>
      <c r="U321" s="4">
        <v>0</v>
      </c>
      <c r="V321" s="26">
        <f t="shared" si="49"/>
        <v>11482653.14</v>
      </c>
      <c r="W321" s="27">
        <v>0</v>
      </c>
      <c r="X321" s="27">
        <v>0</v>
      </c>
      <c r="Y321" s="28">
        <v>824097.63</v>
      </c>
      <c r="Z321" s="23">
        <v>39963937.87</v>
      </c>
      <c r="AA321" s="23">
        <v>0</v>
      </c>
      <c r="AB321" s="23">
        <v>0</v>
      </c>
      <c r="AC321" s="23">
        <v>17510542.63</v>
      </c>
      <c r="AD321" s="23">
        <v>0</v>
      </c>
      <c r="AE321" s="29">
        <f t="shared" si="50"/>
        <v>69781231.27</v>
      </c>
      <c r="AF321" s="30">
        <v>45337500</v>
      </c>
      <c r="AG321" s="30">
        <v>3490400</v>
      </c>
      <c r="AH321" s="30">
        <v>32983200</v>
      </c>
      <c r="AI321" s="30">
        <v>9254800</v>
      </c>
      <c r="AJ321" s="30">
        <v>1362200</v>
      </c>
      <c r="AK321" s="12">
        <v>5003800</v>
      </c>
      <c r="AL321" s="31">
        <f t="shared" si="51"/>
        <v>97431900</v>
      </c>
      <c r="AM321" s="32">
        <v>1465000</v>
      </c>
      <c r="AN321" s="32">
        <v>6465889.39</v>
      </c>
      <c r="AO321" s="32">
        <v>525000</v>
      </c>
      <c r="AP321" s="26">
        <f t="shared" si="53"/>
        <v>8455889.39</v>
      </c>
      <c r="AQ321" s="30">
        <v>60500</v>
      </c>
      <c r="AR321" s="30">
        <v>220750</v>
      </c>
      <c r="AS321" s="30">
        <v>0</v>
      </c>
      <c r="AT321" s="30">
        <v>0</v>
      </c>
      <c r="AU321" s="30">
        <v>0</v>
      </c>
      <c r="AV321" s="30">
        <v>0</v>
      </c>
      <c r="AW321" s="30">
        <v>0</v>
      </c>
      <c r="AX321" s="30">
        <v>0</v>
      </c>
      <c r="AY321" s="30">
        <v>0</v>
      </c>
      <c r="AZ321" s="30">
        <v>0</v>
      </c>
      <c r="BA321" s="30">
        <v>0</v>
      </c>
      <c r="BB321" s="30">
        <v>7483100</v>
      </c>
      <c r="BC321" s="30">
        <v>0</v>
      </c>
      <c r="BD321" s="30">
        <v>0</v>
      </c>
      <c r="BE321" s="30">
        <v>0</v>
      </c>
      <c r="BF321" s="30">
        <v>0</v>
      </c>
      <c r="BG321" s="30">
        <v>0</v>
      </c>
      <c r="BH321" s="30">
        <f t="shared" si="52"/>
        <v>7483100</v>
      </c>
      <c r="BI321" s="4">
        <v>0</v>
      </c>
      <c r="BJ321" s="4">
        <v>0</v>
      </c>
      <c r="BK321" s="4">
        <v>0</v>
      </c>
      <c r="BL321" s="3"/>
    </row>
    <row r="322" spans="1:64" ht="17.25" customHeight="1">
      <c r="A322" s="6" t="s">
        <v>471</v>
      </c>
      <c r="B322" s="6" t="s">
        <v>1011</v>
      </c>
      <c r="C322" s="6" t="s">
        <v>1241</v>
      </c>
      <c r="D322" s="14">
        <v>111860200</v>
      </c>
      <c r="E322" s="14">
        <v>313415800</v>
      </c>
      <c r="F322" s="15">
        <f t="shared" si="45"/>
        <v>425276000</v>
      </c>
      <c r="G322" s="16">
        <v>0</v>
      </c>
      <c r="H322" s="16">
        <f t="shared" si="46"/>
        <v>425276000</v>
      </c>
      <c r="I322" s="17">
        <v>318179</v>
      </c>
      <c r="J322" s="15">
        <f t="shared" si="54"/>
        <v>425594179</v>
      </c>
      <c r="K322" s="18">
        <v>6.401000000000001</v>
      </c>
      <c r="L322" s="19">
        <v>26.38</v>
      </c>
      <c r="M322" s="20">
        <v>0</v>
      </c>
      <c r="N322" s="17">
        <v>0</v>
      </c>
      <c r="O322" s="21">
        <v>1194759494</v>
      </c>
      <c r="P322" s="15">
        <f t="shared" si="47"/>
        <v>1620353673</v>
      </c>
      <c r="Q322" s="22">
        <v>4498136.47</v>
      </c>
      <c r="R322" s="23">
        <v>0</v>
      </c>
      <c r="S322" s="23">
        <v>-3352.49</v>
      </c>
      <c r="T322" s="25">
        <f t="shared" si="48"/>
        <v>4494783.9799999995</v>
      </c>
      <c r="U322" s="4">
        <v>0</v>
      </c>
      <c r="V322" s="26">
        <f t="shared" si="49"/>
        <v>4494783.9799999995</v>
      </c>
      <c r="W322" s="27">
        <v>0</v>
      </c>
      <c r="X322" s="27">
        <v>0</v>
      </c>
      <c r="Y322" s="28">
        <v>323689.69</v>
      </c>
      <c r="Z322" s="23">
        <v>13963842</v>
      </c>
      <c r="AA322" s="23">
        <v>0</v>
      </c>
      <c r="AB322" s="23">
        <v>0</v>
      </c>
      <c r="AC322" s="23">
        <v>8456556.34</v>
      </c>
      <c r="AD322" s="23">
        <v>0</v>
      </c>
      <c r="AE322" s="29">
        <f t="shared" si="50"/>
        <v>27238872.01</v>
      </c>
      <c r="AF322" s="30">
        <v>15052300</v>
      </c>
      <c r="AG322" s="30">
        <v>1070000</v>
      </c>
      <c r="AH322" s="30">
        <v>11789600</v>
      </c>
      <c r="AI322" s="30">
        <v>20412800</v>
      </c>
      <c r="AJ322" s="30">
        <v>845800</v>
      </c>
      <c r="AK322" s="30">
        <v>1638900</v>
      </c>
      <c r="AL322" s="31">
        <f t="shared" si="51"/>
        <v>50809400</v>
      </c>
      <c r="AM322" s="32">
        <v>905858.14</v>
      </c>
      <c r="AN322" s="32">
        <v>5735279.58</v>
      </c>
      <c r="AO322" s="32">
        <v>500000</v>
      </c>
      <c r="AP322" s="26">
        <f t="shared" si="53"/>
        <v>7141137.72</v>
      </c>
      <c r="AQ322" s="30">
        <v>51500</v>
      </c>
      <c r="AR322" s="30">
        <v>129000</v>
      </c>
      <c r="AS322" s="30">
        <v>0</v>
      </c>
      <c r="AT322" s="30">
        <v>0</v>
      </c>
      <c r="AU322" s="30">
        <v>0</v>
      </c>
      <c r="AV322" s="30">
        <v>0</v>
      </c>
      <c r="AW322" s="30">
        <v>0</v>
      </c>
      <c r="AX322" s="30">
        <v>0</v>
      </c>
      <c r="AY322" s="30">
        <v>0</v>
      </c>
      <c r="AZ322" s="30">
        <v>0</v>
      </c>
      <c r="BA322" s="30">
        <v>0</v>
      </c>
      <c r="BB322" s="30">
        <v>0</v>
      </c>
      <c r="BC322" s="30">
        <v>0</v>
      </c>
      <c r="BD322" s="30">
        <v>0</v>
      </c>
      <c r="BE322" s="30">
        <v>0</v>
      </c>
      <c r="BF322" s="30">
        <v>0</v>
      </c>
      <c r="BG322" s="30">
        <v>0</v>
      </c>
      <c r="BH322" s="30">
        <f t="shared" si="52"/>
        <v>0</v>
      </c>
      <c r="BI322" s="4">
        <v>0</v>
      </c>
      <c r="BJ322" s="4">
        <v>0</v>
      </c>
      <c r="BK322" s="4">
        <v>0</v>
      </c>
      <c r="BL322" s="3"/>
    </row>
    <row r="323" spans="1:64" ht="17.25" customHeight="1">
      <c r="A323" s="6" t="s">
        <v>472</v>
      </c>
      <c r="B323" s="6" t="s">
        <v>1012</v>
      </c>
      <c r="C323" s="6" t="s">
        <v>1241</v>
      </c>
      <c r="D323" s="14">
        <v>357655600</v>
      </c>
      <c r="E323" s="14">
        <v>384429600</v>
      </c>
      <c r="F323" s="15">
        <f aca="true" t="shared" si="55" ref="F323:F386">D323+E323</f>
        <v>742085200</v>
      </c>
      <c r="G323" s="16">
        <v>0</v>
      </c>
      <c r="H323" s="16">
        <f aca="true" t="shared" si="56" ref="H323:H386">F323-G323</f>
        <v>742085200</v>
      </c>
      <c r="I323" s="17">
        <v>2286770</v>
      </c>
      <c r="J323" s="15">
        <f t="shared" si="54"/>
        <v>744371970</v>
      </c>
      <c r="K323" s="18">
        <v>2.713</v>
      </c>
      <c r="L323" s="19">
        <v>80.97</v>
      </c>
      <c r="M323" s="20">
        <v>0</v>
      </c>
      <c r="N323" s="17">
        <v>0</v>
      </c>
      <c r="O323" s="21">
        <v>185643604</v>
      </c>
      <c r="P323" s="15">
        <f aca="true" t="shared" si="57" ref="P323:P386">J323-M323+N323+O323</f>
        <v>930015574</v>
      </c>
      <c r="Q323" s="22">
        <v>2581743.14</v>
      </c>
      <c r="R323" s="23">
        <v>0</v>
      </c>
      <c r="S323" s="23">
        <v>-858.35</v>
      </c>
      <c r="T323" s="25">
        <f aca="true" t="shared" si="58" ref="T323:T386">Q323+S323</f>
        <v>2580884.79</v>
      </c>
      <c r="U323" s="4">
        <v>0</v>
      </c>
      <c r="V323" s="26">
        <f aca="true" t="shared" si="59" ref="V323:V386">T323-U323</f>
        <v>2580884.79</v>
      </c>
      <c r="W323" s="27">
        <v>0</v>
      </c>
      <c r="X323" s="27">
        <v>0</v>
      </c>
      <c r="Y323" s="28">
        <v>185904.36</v>
      </c>
      <c r="Z323" s="23">
        <v>11387704.79</v>
      </c>
      <c r="AA323" s="23">
        <v>0</v>
      </c>
      <c r="AB323" s="23">
        <v>0</v>
      </c>
      <c r="AC323" s="23">
        <v>6034175.09</v>
      </c>
      <c r="AD323" s="23">
        <v>0</v>
      </c>
      <c r="AE323" s="29">
        <f aca="true" t="shared" si="60" ref="AE323:AE386">SUM(V323+W323+X323+Y323+Z323+AA323+AB323+AC323+AD323)</f>
        <v>20188669.03</v>
      </c>
      <c r="AF323" s="30">
        <v>29601300</v>
      </c>
      <c r="AG323" s="30">
        <v>4746400</v>
      </c>
      <c r="AH323" s="30">
        <v>18692400</v>
      </c>
      <c r="AI323" s="30">
        <v>9094800</v>
      </c>
      <c r="AJ323" s="30">
        <v>1459200</v>
      </c>
      <c r="AK323" s="30">
        <v>1827400</v>
      </c>
      <c r="AL323" s="31">
        <f aca="true" t="shared" si="61" ref="AL323:AL386">SUM(AF323:AK323)</f>
        <v>65421500</v>
      </c>
      <c r="AM323" s="32">
        <v>1275000</v>
      </c>
      <c r="AN323" s="32">
        <v>2082388.62</v>
      </c>
      <c r="AO323" s="32">
        <v>200000</v>
      </c>
      <c r="AP323" s="26">
        <f t="shared" si="53"/>
        <v>3557388.62</v>
      </c>
      <c r="AQ323" s="30">
        <v>15500</v>
      </c>
      <c r="AR323" s="30">
        <v>80000</v>
      </c>
      <c r="AS323" s="30">
        <v>0</v>
      </c>
      <c r="AT323" s="30">
        <v>0</v>
      </c>
      <c r="AU323" s="30">
        <v>0</v>
      </c>
      <c r="AV323" s="30">
        <v>0</v>
      </c>
      <c r="AW323" s="30">
        <v>0</v>
      </c>
      <c r="AX323" s="30">
        <v>0</v>
      </c>
      <c r="AY323" s="30">
        <v>0</v>
      </c>
      <c r="AZ323" s="30">
        <v>0</v>
      </c>
      <c r="BA323" s="30">
        <v>0</v>
      </c>
      <c r="BB323" s="30">
        <v>0</v>
      </c>
      <c r="BC323" s="30">
        <v>0</v>
      </c>
      <c r="BD323" s="30">
        <v>0</v>
      </c>
      <c r="BE323" s="30">
        <v>0</v>
      </c>
      <c r="BF323" s="30">
        <v>0</v>
      </c>
      <c r="BG323" s="30">
        <v>0</v>
      </c>
      <c r="BH323" s="30">
        <f aca="true" t="shared" si="62" ref="BH323:BH386">SUM(AS323:BG323)</f>
        <v>0</v>
      </c>
      <c r="BI323" s="4">
        <v>0</v>
      </c>
      <c r="BJ323" s="4">
        <v>0</v>
      </c>
      <c r="BK323" s="4">
        <v>0</v>
      </c>
      <c r="BL323" s="3"/>
    </row>
    <row r="324" spans="1:64" ht="17.25" customHeight="1">
      <c r="A324" s="6" t="s">
        <v>473</v>
      </c>
      <c r="B324" s="6" t="s">
        <v>1013</v>
      </c>
      <c r="C324" s="6" t="s">
        <v>1241</v>
      </c>
      <c r="D324" s="14">
        <v>937833000</v>
      </c>
      <c r="E324" s="14">
        <v>2217676938</v>
      </c>
      <c r="F324" s="15">
        <f t="shared" si="55"/>
        <v>3155509938</v>
      </c>
      <c r="G324" s="16">
        <v>11075800</v>
      </c>
      <c r="H324" s="16">
        <f t="shared" si="56"/>
        <v>3144434138</v>
      </c>
      <c r="I324" s="17">
        <v>15960861</v>
      </c>
      <c r="J324" s="15">
        <f t="shared" si="54"/>
        <v>3160394999</v>
      </c>
      <c r="K324" s="18">
        <v>8.357</v>
      </c>
      <c r="L324" s="19">
        <v>22.06</v>
      </c>
      <c r="M324" s="20">
        <v>0</v>
      </c>
      <c r="N324" s="17"/>
      <c r="O324" s="21">
        <v>11241778037</v>
      </c>
      <c r="P324" s="15">
        <f t="shared" si="57"/>
        <v>14402173036</v>
      </c>
      <c r="Q324" s="22">
        <v>39980741.46</v>
      </c>
      <c r="R324" s="23">
        <v>0</v>
      </c>
      <c r="S324" s="23">
        <v>-128107.75</v>
      </c>
      <c r="T324" s="25">
        <f t="shared" si="58"/>
        <v>39852633.71</v>
      </c>
      <c r="U324" s="4">
        <v>0</v>
      </c>
      <c r="V324" s="26">
        <f t="shared" si="59"/>
        <v>39852633.71</v>
      </c>
      <c r="W324" s="27">
        <v>0</v>
      </c>
      <c r="X324" s="27">
        <v>0</v>
      </c>
      <c r="Y324" s="28">
        <v>2865574.03</v>
      </c>
      <c r="Z324" s="23">
        <v>154654182</v>
      </c>
      <c r="AA324" s="23">
        <v>0</v>
      </c>
      <c r="AB324" s="23">
        <v>0</v>
      </c>
      <c r="AC324" s="23">
        <v>66738190</v>
      </c>
      <c r="AD324" s="23">
        <v>0</v>
      </c>
      <c r="AE324" s="29">
        <f t="shared" si="60"/>
        <v>264110579.74</v>
      </c>
      <c r="AF324" s="30">
        <v>82027800</v>
      </c>
      <c r="AG324" s="30">
        <v>2300000</v>
      </c>
      <c r="AH324" s="30">
        <v>199291500</v>
      </c>
      <c r="AI324" s="30">
        <v>32776600</v>
      </c>
      <c r="AJ324" s="30">
        <v>45140500</v>
      </c>
      <c r="AK324" s="30">
        <v>82680900</v>
      </c>
      <c r="AL324" s="31">
        <f t="shared" si="61"/>
        <v>444217300</v>
      </c>
      <c r="AM324" s="32">
        <v>2166064</v>
      </c>
      <c r="AN324" s="32">
        <v>48025032</v>
      </c>
      <c r="AO324" s="32">
        <v>16733</v>
      </c>
      <c r="AP324" s="26">
        <f t="shared" si="53"/>
        <v>50207829</v>
      </c>
      <c r="AQ324" s="30">
        <v>355750</v>
      </c>
      <c r="AR324" s="30">
        <v>832250</v>
      </c>
      <c r="AS324" s="30">
        <v>0</v>
      </c>
      <c r="AT324" s="30">
        <v>134500</v>
      </c>
      <c r="AU324" s="30">
        <v>0</v>
      </c>
      <c r="AV324" s="30">
        <v>0</v>
      </c>
      <c r="AW324" s="30">
        <v>0</v>
      </c>
      <c r="AX324" s="30">
        <v>0</v>
      </c>
      <c r="AY324" s="30">
        <v>0</v>
      </c>
      <c r="AZ324" s="30">
        <v>0</v>
      </c>
      <c r="BA324" s="30">
        <v>0</v>
      </c>
      <c r="BB324" s="30">
        <v>10941300</v>
      </c>
      <c r="BC324" s="30">
        <v>0</v>
      </c>
      <c r="BD324" s="30">
        <v>0</v>
      </c>
      <c r="BE324" s="30">
        <v>0</v>
      </c>
      <c r="BF324" s="30">
        <v>0</v>
      </c>
      <c r="BG324" s="30">
        <v>0</v>
      </c>
      <c r="BH324" s="30">
        <f t="shared" si="62"/>
        <v>11075800</v>
      </c>
      <c r="BI324" s="4">
        <v>0</v>
      </c>
      <c r="BJ324" s="4">
        <v>0</v>
      </c>
      <c r="BK324" s="4">
        <v>0</v>
      </c>
      <c r="BL324" s="3"/>
    </row>
    <row r="325" spans="1:64" ht="17.25" customHeight="1">
      <c r="A325" s="6" t="s">
        <v>474</v>
      </c>
      <c r="B325" s="6" t="s">
        <v>1015</v>
      </c>
      <c r="C325" s="6" t="s">
        <v>1242</v>
      </c>
      <c r="D325" s="14">
        <v>422736200</v>
      </c>
      <c r="E325" s="14">
        <v>164846500</v>
      </c>
      <c r="F325" s="15">
        <f t="shared" si="55"/>
        <v>587582700</v>
      </c>
      <c r="G325" s="16">
        <v>0</v>
      </c>
      <c r="H325" s="16">
        <f t="shared" si="56"/>
        <v>587582700</v>
      </c>
      <c r="I325" s="17">
        <v>293591</v>
      </c>
      <c r="J325" s="15">
        <f t="shared" si="54"/>
        <v>587876291</v>
      </c>
      <c r="K325" s="18">
        <v>0.65</v>
      </c>
      <c r="L325" s="19">
        <v>99.18</v>
      </c>
      <c r="M325" s="20">
        <v>0</v>
      </c>
      <c r="N325" s="17">
        <v>0</v>
      </c>
      <c r="O325" s="21">
        <v>6715796</v>
      </c>
      <c r="P325" s="15">
        <f t="shared" si="57"/>
        <v>594592087</v>
      </c>
      <c r="Q325" s="22">
        <v>1436287.65</v>
      </c>
      <c r="R325" s="23">
        <v>0</v>
      </c>
      <c r="S325" s="23">
        <v>-4846.45</v>
      </c>
      <c r="T325" s="25">
        <f t="shared" si="58"/>
        <v>1431441.2</v>
      </c>
      <c r="U325" s="4">
        <v>0</v>
      </c>
      <c r="V325" s="26">
        <f t="shared" si="59"/>
        <v>1431441.2</v>
      </c>
      <c r="W325" s="27">
        <v>81978.78</v>
      </c>
      <c r="X325" s="27">
        <v>0</v>
      </c>
      <c r="Y325" s="28">
        <v>89239.14</v>
      </c>
      <c r="Z325" s="23">
        <v>24065</v>
      </c>
      <c r="AA325" s="23">
        <v>0</v>
      </c>
      <c r="AB325" s="23">
        <v>0</v>
      </c>
      <c r="AC325" s="23">
        <v>2193472.85</v>
      </c>
      <c r="AD325" s="23">
        <v>0</v>
      </c>
      <c r="AE325" s="29">
        <f t="shared" si="60"/>
        <v>3820196.9699999997</v>
      </c>
      <c r="AF325" s="30">
        <v>0</v>
      </c>
      <c r="AG325" s="30">
        <v>0</v>
      </c>
      <c r="AH325" s="30">
        <v>25284900</v>
      </c>
      <c r="AI325" s="30">
        <v>2078900</v>
      </c>
      <c r="AJ325" s="30">
        <v>0</v>
      </c>
      <c r="AK325" s="30">
        <v>1045500</v>
      </c>
      <c r="AL325" s="31">
        <f t="shared" si="61"/>
        <v>28409300</v>
      </c>
      <c r="AM325" s="32">
        <v>125000</v>
      </c>
      <c r="AN325" s="32">
        <v>1874450.28</v>
      </c>
      <c r="AO325" s="32">
        <v>8700</v>
      </c>
      <c r="AP325" s="33">
        <f t="shared" si="53"/>
        <v>2008150.28</v>
      </c>
      <c r="AQ325" s="30">
        <v>500</v>
      </c>
      <c r="AR325" s="30">
        <v>4000</v>
      </c>
      <c r="AS325" s="30">
        <v>0</v>
      </c>
      <c r="AT325" s="30">
        <v>0</v>
      </c>
      <c r="AU325" s="30">
        <v>0</v>
      </c>
      <c r="AV325" s="30">
        <v>0</v>
      </c>
      <c r="AW325" s="30">
        <v>0</v>
      </c>
      <c r="AX325" s="30">
        <v>0</v>
      </c>
      <c r="AY325" s="30">
        <v>0</v>
      </c>
      <c r="AZ325" s="30">
        <v>0</v>
      </c>
      <c r="BA325" s="30">
        <v>0</v>
      </c>
      <c r="BB325" s="30">
        <v>0</v>
      </c>
      <c r="BC325" s="30">
        <v>0</v>
      </c>
      <c r="BD325" s="30">
        <v>0</v>
      </c>
      <c r="BE325" s="30">
        <v>0</v>
      </c>
      <c r="BF325" s="30">
        <v>0</v>
      </c>
      <c r="BG325" s="30"/>
      <c r="BH325" s="30">
        <f t="shared" si="62"/>
        <v>0</v>
      </c>
      <c r="BI325" s="4"/>
      <c r="BJ325" s="4"/>
      <c r="BK325" s="4"/>
      <c r="BL325" s="3"/>
    </row>
    <row r="326" spans="1:64" ht="17.25" customHeight="1">
      <c r="A326" s="6" t="s">
        <v>475</v>
      </c>
      <c r="B326" s="6" t="s">
        <v>1016</v>
      </c>
      <c r="C326" s="6" t="s">
        <v>1242</v>
      </c>
      <c r="D326" s="14">
        <v>33728800</v>
      </c>
      <c r="E326" s="14">
        <v>68115250</v>
      </c>
      <c r="F326" s="15">
        <f t="shared" si="55"/>
        <v>101844050</v>
      </c>
      <c r="G326" s="16">
        <v>0</v>
      </c>
      <c r="H326" s="16">
        <f t="shared" si="56"/>
        <v>101844050</v>
      </c>
      <c r="I326" s="17">
        <v>843601</v>
      </c>
      <c r="J326" s="15">
        <f t="shared" si="54"/>
        <v>102687651</v>
      </c>
      <c r="K326" s="18">
        <v>4.726</v>
      </c>
      <c r="L326" s="19">
        <v>47.09</v>
      </c>
      <c r="M326" s="20">
        <v>0</v>
      </c>
      <c r="N326" s="17">
        <v>0</v>
      </c>
      <c r="O326" s="21">
        <v>114764353</v>
      </c>
      <c r="P326" s="15">
        <f t="shared" si="57"/>
        <v>217452004</v>
      </c>
      <c r="Q326" s="22">
        <v>525273.77</v>
      </c>
      <c r="R326" s="23">
        <v>0</v>
      </c>
      <c r="S326" s="23">
        <v>-126.72</v>
      </c>
      <c r="T326" s="25">
        <f t="shared" si="58"/>
        <v>525147.05</v>
      </c>
      <c r="U326" s="4">
        <v>0</v>
      </c>
      <c r="V326" s="26">
        <f t="shared" si="59"/>
        <v>525147.05</v>
      </c>
      <c r="W326" s="27">
        <v>30081.19</v>
      </c>
      <c r="X326" s="27">
        <v>9922.91</v>
      </c>
      <c r="Y326" s="28">
        <v>32751.92</v>
      </c>
      <c r="Z326" s="23">
        <v>0</v>
      </c>
      <c r="AA326" s="23">
        <v>2985372.17</v>
      </c>
      <c r="AB326" s="23">
        <v>0</v>
      </c>
      <c r="AC326" s="23">
        <v>1223106.04</v>
      </c>
      <c r="AD326" s="23">
        <v>46209.44</v>
      </c>
      <c r="AE326" s="29">
        <f t="shared" si="60"/>
        <v>4852590.720000001</v>
      </c>
      <c r="AF326" s="30">
        <v>10241800</v>
      </c>
      <c r="AG326" s="30">
        <v>0</v>
      </c>
      <c r="AH326" s="30">
        <v>1920200</v>
      </c>
      <c r="AI326" s="30">
        <v>3787500</v>
      </c>
      <c r="AJ326" s="30">
        <v>544400</v>
      </c>
      <c r="AK326" s="30">
        <v>622300</v>
      </c>
      <c r="AL326" s="31">
        <f t="shared" si="61"/>
        <v>17116200</v>
      </c>
      <c r="AM326" s="32">
        <v>188500</v>
      </c>
      <c r="AN326" s="32">
        <v>648764.03</v>
      </c>
      <c r="AO326" s="32">
        <v>104943.57</v>
      </c>
      <c r="AP326" s="33">
        <f aca="true" t="shared" si="63" ref="AP326:AP389">SUM(AM326:AO326)</f>
        <v>942207.6000000001</v>
      </c>
      <c r="AQ326" s="30">
        <v>2500</v>
      </c>
      <c r="AR326" s="30">
        <v>13000</v>
      </c>
      <c r="AS326" s="30">
        <v>0</v>
      </c>
      <c r="AT326" s="30">
        <v>0</v>
      </c>
      <c r="AU326" s="30">
        <v>0</v>
      </c>
      <c r="AV326" s="30">
        <v>0</v>
      </c>
      <c r="AW326" s="30">
        <v>0</v>
      </c>
      <c r="AX326" s="30">
        <v>0</v>
      </c>
      <c r="AY326" s="30">
        <v>0</v>
      </c>
      <c r="AZ326" s="30">
        <v>0</v>
      </c>
      <c r="BA326" s="30">
        <v>0</v>
      </c>
      <c r="BB326" s="30">
        <v>0</v>
      </c>
      <c r="BC326" s="30">
        <v>0</v>
      </c>
      <c r="BD326" s="30">
        <v>0</v>
      </c>
      <c r="BE326" s="30">
        <v>0</v>
      </c>
      <c r="BF326" s="30">
        <v>0</v>
      </c>
      <c r="BG326" s="30"/>
      <c r="BH326" s="30">
        <f t="shared" si="62"/>
        <v>0</v>
      </c>
      <c r="BI326" s="4"/>
      <c r="BJ326" s="4"/>
      <c r="BK326" s="4"/>
      <c r="BL326" s="3"/>
    </row>
    <row r="327" spans="1:64" ht="17.25" customHeight="1">
      <c r="A327" s="6" t="s">
        <v>476</v>
      </c>
      <c r="B327" s="6" t="s">
        <v>478</v>
      </c>
      <c r="C327" s="6" t="s">
        <v>1242</v>
      </c>
      <c r="D327" s="14">
        <v>120825900</v>
      </c>
      <c r="E327" s="14">
        <v>312944400</v>
      </c>
      <c r="F327" s="15">
        <f t="shared" si="55"/>
        <v>433770300</v>
      </c>
      <c r="G327" s="16">
        <v>7279600</v>
      </c>
      <c r="H327" s="16">
        <f t="shared" si="56"/>
        <v>426490700</v>
      </c>
      <c r="I327" s="17">
        <v>1900986</v>
      </c>
      <c r="J327" s="15">
        <f aca="true" t="shared" si="64" ref="J327:J390">H327+I327</f>
        <v>428391686</v>
      </c>
      <c r="K327" s="18">
        <v>5.221</v>
      </c>
      <c r="L327" s="19">
        <v>32.47</v>
      </c>
      <c r="M327" s="20">
        <v>0</v>
      </c>
      <c r="N327" s="17">
        <v>0</v>
      </c>
      <c r="O327" s="21">
        <v>917362886</v>
      </c>
      <c r="P327" s="15">
        <f t="shared" si="57"/>
        <v>1345754572</v>
      </c>
      <c r="Q327" s="22">
        <v>3250784.38</v>
      </c>
      <c r="R327" s="23">
        <v>0</v>
      </c>
      <c r="S327" s="23">
        <v>-8689.22</v>
      </c>
      <c r="T327" s="25">
        <f t="shared" si="58"/>
        <v>3242095.1599999997</v>
      </c>
      <c r="U327" s="4">
        <v>0</v>
      </c>
      <c r="V327" s="26">
        <f t="shared" si="59"/>
        <v>3242095.1599999997</v>
      </c>
      <c r="W327" s="27">
        <v>0</v>
      </c>
      <c r="X327" s="27">
        <v>61259.8</v>
      </c>
      <c r="Y327" s="28">
        <v>202178.83</v>
      </c>
      <c r="Z327" s="23">
        <v>6427404</v>
      </c>
      <c r="AA327" s="23">
        <v>0</v>
      </c>
      <c r="AB327" s="23">
        <v>0</v>
      </c>
      <c r="AC327" s="23">
        <v>12433171.71</v>
      </c>
      <c r="AD327" s="23">
        <v>0</v>
      </c>
      <c r="AE327" s="29">
        <f t="shared" si="60"/>
        <v>22366109.5</v>
      </c>
      <c r="AF327" s="30">
        <v>32686100</v>
      </c>
      <c r="AG327" s="30">
        <v>3200600</v>
      </c>
      <c r="AH327" s="30">
        <v>65251400</v>
      </c>
      <c r="AI327" s="30">
        <v>20968300</v>
      </c>
      <c r="AJ327" s="30">
        <v>0</v>
      </c>
      <c r="AK327" s="30">
        <v>49008200</v>
      </c>
      <c r="AL327" s="31">
        <f t="shared" si="61"/>
        <v>171114600</v>
      </c>
      <c r="AM327" s="32">
        <v>1300000</v>
      </c>
      <c r="AN327" s="32">
        <v>26531071.93</v>
      </c>
      <c r="AO327" s="32">
        <v>13000</v>
      </c>
      <c r="AP327" s="33">
        <f t="shared" si="63"/>
        <v>27844071.93</v>
      </c>
      <c r="AQ327" s="30">
        <v>15500</v>
      </c>
      <c r="AR327" s="30">
        <v>20750</v>
      </c>
      <c r="AS327" s="30">
        <v>0</v>
      </c>
      <c r="AT327" s="30">
        <v>0</v>
      </c>
      <c r="AU327" s="30">
        <v>0</v>
      </c>
      <c r="AV327" s="30">
        <v>0</v>
      </c>
      <c r="AW327" s="30">
        <v>0</v>
      </c>
      <c r="AX327" s="30">
        <v>0</v>
      </c>
      <c r="AY327" s="30">
        <v>0</v>
      </c>
      <c r="AZ327" s="30">
        <v>0</v>
      </c>
      <c r="BA327" s="30">
        <v>0</v>
      </c>
      <c r="BB327" s="30">
        <v>100000</v>
      </c>
      <c r="BC327" s="30">
        <v>0</v>
      </c>
      <c r="BD327" s="30">
        <v>6023500</v>
      </c>
      <c r="BE327" s="30">
        <v>0</v>
      </c>
      <c r="BF327" s="30">
        <v>0</v>
      </c>
      <c r="BG327" s="30">
        <v>1156100</v>
      </c>
      <c r="BH327" s="30">
        <f t="shared" si="62"/>
        <v>7279600</v>
      </c>
      <c r="BI327" s="4"/>
      <c r="BJ327" s="4"/>
      <c r="BK327" s="4"/>
      <c r="BL327" s="3"/>
    </row>
    <row r="328" spans="1:64" ht="17.25" customHeight="1">
      <c r="A328" s="6" t="s">
        <v>477</v>
      </c>
      <c r="B328" s="6" t="s">
        <v>1017</v>
      </c>
      <c r="C328" s="6" t="s">
        <v>1242</v>
      </c>
      <c r="D328" s="14">
        <v>400994900</v>
      </c>
      <c r="E328" s="14">
        <v>232703300</v>
      </c>
      <c r="F328" s="15">
        <f t="shared" si="55"/>
        <v>633698200</v>
      </c>
      <c r="G328" s="16">
        <v>851600</v>
      </c>
      <c r="H328" s="16">
        <f t="shared" si="56"/>
        <v>632846600</v>
      </c>
      <c r="I328" s="17">
        <v>1561270</v>
      </c>
      <c r="J328" s="15">
        <f t="shared" si="64"/>
        <v>634407870</v>
      </c>
      <c r="K328" s="18">
        <v>2.32</v>
      </c>
      <c r="L328" s="19">
        <v>75.97</v>
      </c>
      <c r="M328" s="20">
        <v>0</v>
      </c>
      <c r="N328" s="17">
        <v>0</v>
      </c>
      <c r="O328" s="21">
        <v>202286564</v>
      </c>
      <c r="P328" s="15">
        <f t="shared" si="57"/>
        <v>836694434</v>
      </c>
      <c r="Q328" s="22">
        <v>2021106.42</v>
      </c>
      <c r="R328" s="23">
        <v>0</v>
      </c>
      <c r="S328" s="23">
        <v>-12388.24</v>
      </c>
      <c r="T328" s="25">
        <f t="shared" si="58"/>
        <v>2008718.18</v>
      </c>
      <c r="U328" s="4">
        <v>0</v>
      </c>
      <c r="V328" s="26">
        <f t="shared" si="59"/>
        <v>2008718.18</v>
      </c>
      <c r="W328" s="27">
        <v>115041.93</v>
      </c>
      <c r="X328" s="27">
        <v>37959.06</v>
      </c>
      <c r="Y328" s="28">
        <v>125245.33</v>
      </c>
      <c r="Z328" s="23">
        <v>4507622</v>
      </c>
      <c r="AA328" s="23">
        <v>3750079.66</v>
      </c>
      <c r="AB328" s="23">
        <v>0</v>
      </c>
      <c r="AC328" s="23">
        <v>4105928.43</v>
      </c>
      <c r="AD328" s="23">
        <v>63440</v>
      </c>
      <c r="AE328" s="29">
        <f t="shared" si="60"/>
        <v>14714034.59</v>
      </c>
      <c r="AF328" s="30">
        <v>4094400</v>
      </c>
      <c r="AG328" s="30">
        <v>0</v>
      </c>
      <c r="AH328" s="30">
        <v>39988000</v>
      </c>
      <c r="AI328" s="30">
        <v>14037900</v>
      </c>
      <c r="AJ328" s="30">
        <v>0</v>
      </c>
      <c r="AK328" s="30">
        <v>8613200</v>
      </c>
      <c r="AL328" s="31">
        <f t="shared" si="61"/>
        <v>66733500</v>
      </c>
      <c r="AM328" s="32">
        <v>950000</v>
      </c>
      <c r="AN328" s="32">
        <v>1699515.65</v>
      </c>
      <c r="AO328" s="32">
        <v>300000</v>
      </c>
      <c r="AP328" s="33">
        <f t="shared" si="63"/>
        <v>2949515.65</v>
      </c>
      <c r="AQ328" s="30">
        <v>9000</v>
      </c>
      <c r="AR328" s="30">
        <v>42750</v>
      </c>
      <c r="AS328" s="30">
        <v>0</v>
      </c>
      <c r="AT328" s="30">
        <v>0</v>
      </c>
      <c r="AU328" s="30">
        <v>0</v>
      </c>
      <c r="AV328" s="30">
        <v>0</v>
      </c>
      <c r="AW328" s="30">
        <v>0</v>
      </c>
      <c r="AX328" s="30">
        <v>0</v>
      </c>
      <c r="AY328" s="30">
        <v>0</v>
      </c>
      <c r="AZ328" s="30">
        <v>0</v>
      </c>
      <c r="BA328" s="30">
        <v>801600</v>
      </c>
      <c r="BB328" s="30">
        <v>0</v>
      </c>
      <c r="BC328" s="30">
        <v>0</v>
      </c>
      <c r="BD328" s="30">
        <v>0</v>
      </c>
      <c r="BE328" s="30">
        <v>0</v>
      </c>
      <c r="BF328" s="30">
        <v>0</v>
      </c>
      <c r="BG328" s="30">
        <v>50000</v>
      </c>
      <c r="BH328" s="30">
        <f t="shared" si="62"/>
        <v>851600</v>
      </c>
      <c r="BI328" s="4"/>
      <c r="BJ328" s="4"/>
      <c r="BK328" s="4"/>
      <c r="BL328" s="3"/>
    </row>
    <row r="329" spans="1:64" ht="17.25" customHeight="1">
      <c r="A329" s="6" t="s">
        <v>479</v>
      </c>
      <c r="B329" s="6" t="s">
        <v>1018</v>
      </c>
      <c r="C329" s="6" t="s">
        <v>1242</v>
      </c>
      <c r="D329" s="14">
        <v>642928000</v>
      </c>
      <c r="E329" s="14">
        <v>340399700</v>
      </c>
      <c r="F329" s="15">
        <f t="shared" si="55"/>
        <v>983327700</v>
      </c>
      <c r="G329" s="16">
        <v>0</v>
      </c>
      <c r="H329" s="16">
        <f t="shared" si="56"/>
        <v>983327700</v>
      </c>
      <c r="I329" s="17">
        <v>185934</v>
      </c>
      <c r="J329" s="15">
        <f t="shared" si="64"/>
        <v>983513634</v>
      </c>
      <c r="K329" s="18">
        <v>0.956</v>
      </c>
      <c r="L329" s="19">
        <v>94.93</v>
      </c>
      <c r="M329" s="20">
        <v>0</v>
      </c>
      <c r="N329" s="17">
        <v>0</v>
      </c>
      <c r="O329" s="21">
        <v>54094433</v>
      </c>
      <c r="P329" s="15">
        <f t="shared" si="57"/>
        <v>1037608067</v>
      </c>
      <c r="Q329" s="22">
        <v>2506430.35</v>
      </c>
      <c r="R329" s="23">
        <v>0</v>
      </c>
      <c r="S329" s="23">
        <v>1880.95</v>
      </c>
      <c r="T329" s="25">
        <f t="shared" si="58"/>
        <v>2508311.3000000003</v>
      </c>
      <c r="U329" s="4">
        <v>0</v>
      </c>
      <c r="V329" s="26">
        <f t="shared" si="59"/>
        <v>2508311.3000000003</v>
      </c>
      <c r="W329" s="27">
        <v>0</v>
      </c>
      <c r="X329" s="27">
        <v>47399.85</v>
      </c>
      <c r="Y329" s="28">
        <v>156448.47</v>
      </c>
      <c r="Z329" s="23">
        <v>3148518</v>
      </c>
      <c r="AA329" s="23">
        <v>0</v>
      </c>
      <c r="AB329" s="23">
        <v>0</v>
      </c>
      <c r="AC329" s="23">
        <v>3539078</v>
      </c>
      <c r="AD329" s="23">
        <v>0</v>
      </c>
      <c r="AE329" s="29">
        <f t="shared" si="60"/>
        <v>9399755.620000001</v>
      </c>
      <c r="AF329" s="30">
        <v>3622200</v>
      </c>
      <c r="AG329" s="30">
        <v>0</v>
      </c>
      <c r="AH329" s="30">
        <v>19150100</v>
      </c>
      <c r="AI329" s="30">
        <v>7576700</v>
      </c>
      <c r="AJ329" s="30">
        <v>0</v>
      </c>
      <c r="AK329" s="30">
        <v>5782800</v>
      </c>
      <c r="AL329" s="31">
        <f t="shared" si="61"/>
        <v>36131800</v>
      </c>
      <c r="AM329" s="32">
        <v>457009</v>
      </c>
      <c r="AN329" s="32">
        <v>1448858.55</v>
      </c>
      <c r="AO329" s="32">
        <v>143000</v>
      </c>
      <c r="AP329" s="33">
        <f t="shared" si="63"/>
        <v>2048867.55</v>
      </c>
      <c r="AQ329" s="30">
        <v>2000</v>
      </c>
      <c r="AR329" s="30">
        <v>23750</v>
      </c>
      <c r="AS329" s="30">
        <v>0</v>
      </c>
      <c r="AT329" s="30">
        <v>0</v>
      </c>
      <c r="AU329" s="30">
        <v>0</v>
      </c>
      <c r="AV329" s="30">
        <v>0</v>
      </c>
      <c r="AW329" s="30">
        <v>0</v>
      </c>
      <c r="AX329" s="30">
        <v>0</v>
      </c>
      <c r="AY329" s="30">
        <v>0</v>
      </c>
      <c r="AZ329" s="30">
        <v>0</v>
      </c>
      <c r="BA329" s="30">
        <v>0</v>
      </c>
      <c r="BB329" s="30">
        <v>0</v>
      </c>
      <c r="BC329" s="30">
        <v>0</v>
      </c>
      <c r="BD329" s="30">
        <v>0</v>
      </c>
      <c r="BE329" s="30">
        <v>0</v>
      </c>
      <c r="BF329" s="30">
        <v>0</v>
      </c>
      <c r="BG329" s="30"/>
      <c r="BH329" s="30">
        <f t="shared" si="62"/>
        <v>0</v>
      </c>
      <c r="BI329" s="4"/>
      <c r="BJ329" s="4"/>
      <c r="BK329" s="4"/>
      <c r="BL329" s="3"/>
    </row>
    <row r="330" spans="1:64" ht="17.25" customHeight="1">
      <c r="A330" s="6" t="s">
        <v>480</v>
      </c>
      <c r="B330" s="6" t="s">
        <v>1019</v>
      </c>
      <c r="C330" s="6" t="s">
        <v>1242</v>
      </c>
      <c r="D330" s="14">
        <v>538480400</v>
      </c>
      <c r="E330" s="14">
        <v>492991000</v>
      </c>
      <c r="F330" s="15">
        <f t="shared" si="55"/>
        <v>1031471400</v>
      </c>
      <c r="G330" s="16">
        <v>0</v>
      </c>
      <c r="H330" s="16">
        <f t="shared" si="56"/>
        <v>1031471400</v>
      </c>
      <c r="I330" s="17">
        <v>406348</v>
      </c>
      <c r="J330" s="15">
        <f t="shared" si="64"/>
        <v>1031877748</v>
      </c>
      <c r="K330" s="18">
        <v>1.886</v>
      </c>
      <c r="L330" s="19">
        <v>58.25</v>
      </c>
      <c r="M330" s="20">
        <v>0</v>
      </c>
      <c r="N330" s="17">
        <v>0</v>
      </c>
      <c r="O330" s="21">
        <v>744696069</v>
      </c>
      <c r="P330" s="15">
        <f t="shared" si="57"/>
        <v>1776573817</v>
      </c>
      <c r="Q330" s="22">
        <v>4291464.83</v>
      </c>
      <c r="R330" s="23">
        <v>0</v>
      </c>
      <c r="S330" s="23">
        <v>-3710.45</v>
      </c>
      <c r="T330" s="25">
        <f t="shared" si="58"/>
        <v>4287754.38</v>
      </c>
      <c r="U330" s="4">
        <v>0</v>
      </c>
      <c r="V330" s="26">
        <f t="shared" si="59"/>
        <v>4287754.38</v>
      </c>
      <c r="W330" s="27">
        <v>0</v>
      </c>
      <c r="X330" s="27">
        <v>81015.2</v>
      </c>
      <c r="Y330" s="28">
        <v>267410.29</v>
      </c>
      <c r="Z330" s="23">
        <v>7569520</v>
      </c>
      <c r="AA330" s="23">
        <v>0</v>
      </c>
      <c r="AB330" s="23">
        <v>0</v>
      </c>
      <c r="AC330" s="23">
        <v>7253791.98</v>
      </c>
      <c r="AD330" s="23">
        <v>0</v>
      </c>
      <c r="AE330" s="29">
        <f t="shared" si="60"/>
        <v>19459491.85</v>
      </c>
      <c r="AF330" s="30">
        <v>5735300</v>
      </c>
      <c r="AG330" s="30">
        <v>0</v>
      </c>
      <c r="AH330" s="30">
        <v>90033600</v>
      </c>
      <c r="AI330" s="30">
        <v>17412900</v>
      </c>
      <c r="AJ330" s="30">
        <v>0</v>
      </c>
      <c r="AK330" s="30">
        <v>2199000</v>
      </c>
      <c r="AL330" s="31">
        <f t="shared" si="61"/>
        <v>115380800</v>
      </c>
      <c r="AM330" s="32">
        <v>1200000</v>
      </c>
      <c r="AN330" s="32">
        <v>4153830.88</v>
      </c>
      <c r="AO330" s="32">
        <v>540000</v>
      </c>
      <c r="AP330" s="33">
        <f t="shared" si="63"/>
        <v>5893830.88</v>
      </c>
      <c r="AQ330" s="30">
        <v>15000</v>
      </c>
      <c r="AR330" s="30">
        <v>43500</v>
      </c>
      <c r="AS330" s="30">
        <v>0</v>
      </c>
      <c r="AT330" s="30">
        <v>0</v>
      </c>
      <c r="AU330" s="30">
        <v>0</v>
      </c>
      <c r="AV330" s="30">
        <v>0</v>
      </c>
      <c r="AW330" s="30">
        <v>0</v>
      </c>
      <c r="AX330" s="30">
        <v>0</v>
      </c>
      <c r="AY330" s="30">
        <v>0</v>
      </c>
      <c r="AZ330" s="30">
        <v>0</v>
      </c>
      <c r="BA330" s="30">
        <v>0</v>
      </c>
      <c r="BB330" s="30">
        <v>0</v>
      </c>
      <c r="BC330" s="30">
        <v>0</v>
      </c>
      <c r="BD330" s="30">
        <v>0</v>
      </c>
      <c r="BE330" s="30">
        <v>0</v>
      </c>
      <c r="BF330" s="30">
        <v>0</v>
      </c>
      <c r="BG330" s="30"/>
      <c r="BH330" s="30">
        <f t="shared" si="62"/>
        <v>0</v>
      </c>
      <c r="BI330" s="4"/>
      <c r="BJ330" s="4"/>
      <c r="BK330" s="4"/>
      <c r="BL330" s="3"/>
    </row>
    <row r="331" spans="1:64" ht="17.25" customHeight="1">
      <c r="A331" s="6" t="s">
        <v>481</v>
      </c>
      <c r="B331" s="6" t="s">
        <v>1020</v>
      </c>
      <c r="C331" s="6" t="s">
        <v>1242</v>
      </c>
      <c r="D331" s="14">
        <v>726844800</v>
      </c>
      <c r="E331" s="14">
        <v>403260800</v>
      </c>
      <c r="F331" s="15">
        <f t="shared" si="55"/>
        <v>1130105600</v>
      </c>
      <c r="G331" s="16">
        <v>55300</v>
      </c>
      <c r="H331" s="16">
        <f t="shared" si="56"/>
        <v>1130050300</v>
      </c>
      <c r="I331" s="17">
        <v>472244</v>
      </c>
      <c r="J331" s="15">
        <f t="shared" si="64"/>
        <v>1130522544</v>
      </c>
      <c r="K331" s="18">
        <v>1.2489999999999999</v>
      </c>
      <c r="L331" s="19">
        <v>95.64</v>
      </c>
      <c r="M331" s="20">
        <v>0</v>
      </c>
      <c r="N331" s="17">
        <v>0</v>
      </c>
      <c r="O331" s="21">
        <v>54743589</v>
      </c>
      <c r="P331" s="15">
        <f t="shared" si="57"/>
        <v>1185266133</v>
      </c>
      <c r="Q331" s="22">
        <v>2863110.94</v>
      </c>
      <c r="R331" s="23">
        <v>0</v>
      </c>
      <c r="S331" s="23">
        <v>-5597.11</v>
      </c>
      <c r="T331" s="25">
        <f t="shared" si="58"/>
        <v>2857513.83</v>
      </c>
      <c r="U331" s="4">
        <v>0</v>
      </c>
      <c r="V331" s="26">
        <f t="shared" si="59"/>
        <v>2857513.83</v>
      </c>
      <c r="W331" s="27">
        <v>0</v>
      </c>
      <c r="X331" s="27">
        <v>53982.32</v>
      </c>
      <c r="Y331" s="28">
        <v>178193.22</v>
      </c>
      <c r="Z331" s="23">
        <v>5024297</v>
      </c>
      <c r="AA331" s="23">
        <v>0</v>
      </c>
      <c r="AB331" s="23">
        <v>0</v>
      </c>
      <c r="AC331" s="23">
        <v>6000033.31</v>
      </c>
      <c r="AD331" s="23">
        <v>0</v>
      </c>
      <c r="AE331" s="29">
        <f t="shared" si="60"/>
        <v>14114019.68</v>
      </c>
      <c r="AF331" s="30">
        <v>4213500</v>
      </c>
      <c r="AG331" s="30">
        <v>0</v>
      </c>
      <c r="AH331" s="30">
        <v>30363600</v>
      </c>
      <c r="AI331" s="30">
        <v>16487300</v>
      </c>
      <c r="AJ331" s="30">
        <v>0</v>
      </c>
      <c r="AK331" s="30">
        <v>3711800</v>
      </c>
      <c r="AL331" s="31">
        <f t="shared" si="61"/>
        <v>54776200</v>
      </c>
      <c r="AM331" s="32">
        <v>400000</v>
      </c>
      <c r="AN331" s="32">
        <v>1072568.95</v>
      </c>
      <c r="AO331" s="32">
        <v>140000</v>
      </c>
      <c r="AP331" s="33">
        <f t="shared" si="63"/>
        <v>1612568.95</v>
      </c>
      <c r="AQ331" s="30">
        <v>8250</v>
      </c>
      <c r="AR331" s="30">
        <v>34750</v>
      </c>
      <c r="AS331" s="30">
        <v>0</v>
      </c>
      <c r="AT331" s="30">
        <v>0</v>
      </c>
      <c r="AU331" s="30">
        <v>0</v>
      </c>
      <c r="AV331" s="30">
        <v>0</v>
      </c>
      <c r="AW331" s="30">
        <v>0</v>
      </c>
      <c r="AX331" s="30">
        <v>0</v>
      </c>
      <c r="AY331" s="30">
        <v>0</v>
      </c>
      <c r="AZ331" s="30">
        <v>0</v>
      </c>
      <c r="BA331" s="30">
        <v>0</v>
      </c>
      <c r="BB331" s="30">
        <v>55300</v>
      </c>
      <c r="BC331" s="30">
        <v>0</v>
      </c>
      <c r="BD331" s="30">
        <v>0</v>
      </c>
      <c r="BE331" s="30">
        <v>0</v>
      </c>
      <c r="BF331" s="30">
        <v>0</v>
      </c>
      <c r="BG331" s="30"/>
      <c r="BH331" s="30">
        <f t="shared" si="62"/>
        <v>55300</v>
      </c>
      <c r="BI331" s="4"/>
      <c r="BJ331" s="4"/>
      <c r="BK331" s="4"/>
      <c r="BL331" s="3"/>
    </row>
    <row r="332" spans="1:64" ht="17.25" customHeight="1">
      <c r="A332" s="6" t="s">
        <v>482</v>
      </c>
      <c r="B332" s="6" t="s">
        <v>1021</v>
      </c>
      <c r="C332" s="6" t="s">
        <v>1242</v>
      </c>
      <c r="D332" s="14">
        <v>1192430800</v>
      </c>
      <c r="E332" s="14">
        <v>490864400</v>
      </c>
      <c r="F332" s="15">
        <f t="shared" si="55"/>
        <v>1683295200</v>
      </c>
      <c r="G332" s="16">
        <v>0</v>
      </c>
      <c r="H332" s="16">
        <f t="shared" si="56"/>
        <v>1683295200</v>
      </c>
      <c r="I332" s="17">
        <v>1032033</v>
      </c>
      <c r="J332" s="15">
        <f t="shared" si="64"/>
        <v>1684327233</v>
      </c>
      <c r="K332" s="18">
        <v>1.2979999999999998</v>
      </c>
      <c r="L332" s="19">
        <v>107.76</v>
      </c>
      <c r="M332" s="20">
        <v>0</v>
      </c>
      <c r="N332" s="17">
        <v>0</v>
      </c>
      <c r="O332" s="21">
        <v>-118471808</v>
      </c>
      <c r="P332" s="15">
        <f t="shared" si="57"/>
        <v>1565855425</v>
      </c>
      <c r="Q332" s="22">
        <v>3782456.67</v>
      </c>
      <c r="R332" s="23">
        <v>0</v>
      </c>
      <c r="S332" s="23">
        <v>-26734.41</v>
      </c>
      <c r="T332" s="25">
        <f t="shared" si="58"/>
        <v>3755722.26</v>
      </c>
      <c r="U332" s="4">
        <v>0</v>
      </c>
      <c r="V332" s="26">
        <f t="shared" si="59"/>
        <v>3755722.26</v>
      </c>
      <c r="W332" s="27">
        <v>215045.22</v>
      </c>
      <c r="X332" s="27">
        <v>0</v>
      </c>
      <c r="Y332" s="28">
        <v>234158.28</v>
      </c>
      <c r="Z332" s="23">
        <v>11938091</v>
      </c>
      <c r="AA332" s="23">
        <v>0</v>
      </c>
      <c r="AB332" s="23">
        <v>0</v>
      </c>
      <c r="AC332" s="23">
        <v>5707613</v>
      </c>
      <c r="AD332" s="23">
        <v>0</v>
      </c>
      <c r="AE332" s="29">
        <f t="shared" si="60"/>
        <v>21850629.759999998</v>
      </c>
      <c r="AF332" s="30">
        <v>9946400</v>
      </c>
      <c r="AG332" s="30">
        <v>0</v>
      </c>
      <c r="AH332" s="30">
        <v>22974600</v>
      </c>
      <c r="AI332" s="30">
        <v>1507100</v>
      </c>
      <c r="AJ332" s="30">
        <v>4090500</v>
      </c>
      <c r="AK332" s="30">
        <v>5079900</v>
      </c>
      <c r="AL332" s="31">
        <f t="shared" si="61"/>
        <v>43598500</v>
      </c>
      <c r="AM332" s="32">
        <v>800000</v>
      </c>
      <c r="AN332" s="32">
        <v>967967.29</v>
      </c>
      <c r="AO332" s="32">
        <v>317000</v>
      </c>
      <c r="AP332" s="33">
        <f t="shared" si="63"/>
        <v>2084967.29</v>
      </c>
      <c r="AQ332" s="30">
        <v>5500</v>
      </c>
      <c r="AR332" s="30">
        <v>52000</v>
      </c>
      <c r="AS332" s="30">
        <v>0</v>
      </c>
      <c r="AT332" s="30">
        <v>0</v>
      </c>
      <c r="AU332" s="30">
        <v>0</v>
      </c>
      <c r="AV332" s="30">
        <v>0</v>
      </c>
      <c r="AW332" s="30">
        <v>0</v>
      </c>
      <c r="AX332" s="30">
        <v>0</v>
      </c>
      <c r="AY332" s="30">
        <v>0</v>
      </c>
      <c r="AZ332" s="30">
        <v>0</v>
      </c>
      <c r="BA332" s="30">
        <v>0</v>
      </c>
      <c r="BB332" s="30">
        <v>0</v>
      </c>
      <c r="BC332" s="30">
        <v>0</v>
      </c>
      <c r="BD332" s="30">
        <v>0</v>
      </c>
      <c r="BE332" s="30">
        <v>0</v>
      </c>
      <c r="BF332" s="30">
        <v>0</v>
      </c>
      <c r="BG332" s="30"/>
      <c r="BH332" s="30">
        <f t="shared" si="62"/>
        <v>0</v>
      </c>
      <c r="BI332" s="4"/>
      <c r="BJ332" s="4"/>
      <c r="BK332" s="4"/>
      <c r="BL332" s="3"/>
    </row>
    <row r="333" spans="1:64" ht="17.25" customHeight="1">
      <c r="A333" s="6" t="s">
        <v>483</v>
      </c>
      <c r="B333" s="6" t="s">
        <v>1022</v>
      </c>
      <c r="C333" s="6" t="s">
        <v>1242</v>
      </c>
      <c r="D333" s="14">
        <v>1496040600</v>
      </c>
      <c r="E333" s="14">
        <v>1611784900</v>
      </c>
      <c r="F333" s="15">
        <f t="shared" si="55"/>
        <v>3107825500</v>
      </c>
      <c r="G333" s="16">
        <v>0</v>
      </c>
      <c r="H333" s="16">
        <f t="shared" si="56"/>
        <v>3107825500</v>
      </c>
      <c r="I333" s="17">
        <v>5087706</v>
      </c>
      <c r="J333" s="15">
        <f t="shared" si="64"/>
        <v>3112913206</v>
      </c>
      <c r="K333" s="18">
        <v>1.537</v>
      </c>
      <c r="L333" s="19">
        <v>92.27</v>
      </c>
      <c r="M333" s="20">
        <v>0</v>
      </c>
      <c r="N333" s="17">
        <v>0</v>
      </c>
      <c r="O333" s="21">
        <v>264993127</v>
      </c>
      <c r="P333" s="15">
        <f t="shared" si="57"/>
        <v>3377906333</v>
      </c>
      <c r="Q333" s="22">
        <v>8159619.43</v>
      </c>
      <c r="R333" s="23">
        <v>0</v>
      </c>
      <c r="S333" s="23">
        <v>-45769.78</v>
      </c>
      <c r="T333" s="25">
        <f t="shared" si="58"/>
        <v>8113849.649999999</v>
      </c>
      <c r="U333" s="4">
        <v>0</v>
      </c>
      <c r="V333" s="26">
        <f t="shared" si="59"/>
        <v>8113849.649999999</v>
      </c>
      <c r="W333" s="27">
        <v>464718.08</v>
      </c>
      <c r="X333" s="27">
        <v>0</v>
      </c>
      <c r="Y333" s="28">
        <v>505887.97</v>
      </c>
      <c r="Z333" s="23">
        <v>20761437</v>
      </c>
      <c r="AA333" s="23">
        <v>11907240.9</v>
      </c>
      <c r="AB333" s="23">
        <v>0</v>
      </c>
      <c r="AC333" s="23">
        <v>5302380</v>
      </c>
      <c r="AD333" s="23">
        <v>778228.3</v>
      </c>
      <c r="AE333" s="29">
        <f t="shared" si="60"/>
        <v>47833741.9</v>
      </c>
      <c r="AF333" s="30">
        <v>74357000</v>
      </c>
      <c r="AG333" s="30">
        <v>0</v>
      </c>
      <c r="AH333" s="30">
        <v>101747100</v>
      </c>
      <c r="AI333" s="30">
        <v>10853000</v>
      </c>
      <c r="AJ333" s="30">
        <v>1639000</v>
      </c>
      <c r="AK333" s="30">
        <v>155811000</v>
      </c>
      <c r="AL333" s="31">
        <f t="shared" si="61"/>
        <v>344407100</v>
      </c>
      <c r="AM333" s="32">
        <v>2300000</v>
      </c>
      <c r="AN333" s="32">
        <v>2802799.51</v>
      </c>
      <c r="AO333" s="32">
        <v>390000</v>
      </c>
      <c r="AP333" s="33">
        <f t="shared" si="63"/>
        <v>5492799.51</v>
      </c>
      <c r="AQ333" s="30">
        <v>4250</v>
      </c>
      <c r="AR333" s="30">
        <v>72000</v>
      </c>
      <c r="AS333" s="30">
        <v>0</v>
      </c>
      <c r="AT333" s="30">
        <v>0</v>
      </c>
      <c r="AU333" s="30">
        <v>0</v>
      </c>
      <c r="AV333" s="30">
        <v>0</v>
      </c>
      <c r="AW333" s="30">
        <v>0</v>
      </c>
      <c r="AX333" s="30">
        <v>0</v>
      </c>
      <c r="AY333" s="30">
        <v>0</v>
      </c>
      <c r="AZ333" s="30">
        <v>0</v>
      </c>
      <c r="BA333" s="30">
        <v>0</v>
      </c>
      <c r="BB333" s="30">
        <v>0</v>
      </c>
      <c r="BC333" s="30">
        <v>0</v>
      </c>
      <c r="BD333" s="30">
        <v>0</v>
      </c>
      <c r="BE333" s="30">
        <v>0</v>
      </c>
      <c r="BF333" s="30">
        <v>0</v>
      </c>
      <c r="BG333" s="30"/>
      <c r="BH333" s="30">
        <f t="shared" si="62"/>
        <v>0</v>
      </c>
      <c r="BI333" s="4"/>
      <c r="BJ333" s="4"/>
      <c r="BK333" s="4"/>
      <c r="BL333" s="3"/>
    </row>
    <row r="334" spans="1:64" ht="17.25" customHeight="1">
      <c r="A334" s="6" t="s">
        <v>484</v>
      </c>
      <c r="B334" s="6" t="s">
        <v>1023</v>
      </c>
      <c r="C334" s="6" t="s">
        <v>1242</v>
      </c>
      <c r="D334" s="14">
        <v>2081816700</v>
      </c>
      <c r="E334" s="14">
        <v>583267400</v>
      </c>
      <c r="F334" s="15">
        <f t="shared" si="55"/>
        <v>2665084100</v>
      </c>
      <c r="G334" s="16">
        <v>0</v>
      </c>
      <c r="H334" s="16">
        <f t="shared" si="56"/>
        <v>2665084100</v>
      </c>
      <c r="I334" s="17">
        <v>1126173</v>
      </c>
      <c r="J334" s="15">
        <f t="shared" si="64"/>
        <v>2666210273</v>
      </c>
      <c r="K334" s="18">
        <v>0.527</v>
      </c>
      <c r="L334" s="19">
        <v>93.84</v>
      </c>
      <c r="M334" s="20">
        <v>0</v>
      </c>
      <c r="N334" s="17">
        <v>0</v>
      </c>
      <c r="O334" s="21">
        <v>176637381</v>
      </c>
      <c r="P334" s="15">
        <f t="shared" si="57"/>
        <v>2842847654</v>
      </c>
      <c r="Q334" s="22">
        <v>6867139.78</v>
      </c>
      <c r="R334" s="23">
        <v>0</v>
      </c>
      <c r="S334" s="23">
        <v>-40956.52</v>
      </c>
      <c r="T334" s="25">
        <f t="shared" si="58"/>
        <v>6826183.260000001</v>
      </c>
      <c r="U334" s="4">
        <v>0</v>
      </c>
      <c r="V334" s="26">
        <f t="shared" si="59"/>
        <v>6826183.260000001</v>
      </c>
      <c r="W334" s="27">
        <v>390935.36</v>
      </c>
      <c r="X334" s="27">
        <v>0</v>
      </c>
      <c r="Y334" s="28">
        <v>425545.35</v>
      </c>
      <c r="Z334" s="23">
        <v>1929120</v>
      </c>
      <c r="AA334" s="23">
        <v>0</v>
      </c>
      <c r="AB334" s="23">
        <v>0</v>
      </c>
      <c r="AC334" s="23">
        <v>4474377.75</v>
      </c>
      <c r="AD334" s="23">
        <v>0</v>
      </c>
      <c r="AE334" s="29">
        <f t="shared" si="60"/>
        <v>14046161.72</v>
      </c>
      <c r="AF334" s="30">
        <v>14597400</v>
      </c>
      <c r="AG334" s="30">
        <v>0</v>
      </c>
      <c r="AH334" s="30">
        <v>162621600</v>
      </c>
      <c r="AI334" s="30">
        <v>29276400</v>
      </c>
      <c r="AJ334" s="30">
        <v>0</v>
      </c>
      <c r="AK334" s="30">
        <v>1200700</v>
      </c>
      <c r="AL334" s="31">
        <f t="shared" si="61"/>
        <v>207696100</v>
      </c>
      <c r="AM334" s="32">
        <v>1000000</v>
      </c>
      <c r="AN334" s="32">
        <v>2354285.06</v>
      </c>
      <c r="AO334" s="32">
        <v>220000</v>
      </c>
      <c r="AP334" s="33">
        <f t="shared" si="63"/>
        <v>3574285.06</v>
      </c>
      <c r="AQ334" s="30">
        <v>1000</v>
      </c>
      <c r="AR334" s="30">
        <v>9500</v>
      </c>
      <c r="AS334" s="30">
        <v>0</v>
      </c>
      <c r="AT334" s="30">
        <v>0</v>
      </c>
      <c r="AU334" s="30">
        <v>0</v>
      </c>
      <c r="AV334" s="30">
        <v>0</v>
      </c>
      <c r="AW334" s="30">
        <v>0</v>
      </c>
      <c r="AX334" s="30">
        <v>0</v>
      </c>
      <c r="AY334" s="30">
        <v>0</v>
      </c>
      <c r="AZ334" s="30">
        <v>0</v>
      </c>
      <c r="BA334" s="30">
        <v>0</v>
      </c>
      <c r="BB334" s="30">
        <v>0</v>
      </c>
      <c r="BC334" s="30">
        <v>0</v>
      </c>
      <c r="BD334" s="30">
        <v>0</v>
      </c>
      <c r="BE334" s="30">
        <v>0</v>
      </c>
      <c r="BF334" s="30">
        <v>0</v>
      </c>
      <c r="BG334" s="30"/>
      <c r="BH334" s="30">
        <f t="shared" si="62"/>
        <v>0</v>
      </c>
      <c r="BI334" s="4"/>
      <c r="BJ334" s="4"/>
      <c r="BK334" s="4"/>
      <c r="BL334" s="3"/>
    </row>
    <row r="335" spans="1:64" ht="17.25" customHeight="1">
      <c r="A335" s="6" t="s">
        <v>485</v>
      </c>
      <c r="B335" s="6" t="s">
        <v>1024</v>
      </c>
      <c r="C335" s="6" t="s">
        <v>1242</v>
      </c>
      <c r="D335" s="14">
        <v>1034759700</v>
      </c>
      <c r="E335" s="14">
        <v>1088080800</v>
      </c>
      <c r="F335" s="15">
        <f t="shared" si="55"/>
        <v>2122840500</v>
      </c>
      <c r="G335" s="16">
        <v>2868100</v>
      </c>
      <c r="H335" s="16">
        <f t="shared" si="56"/>
        <v>2119972400</v>
      </c>
      <c r="I335" s="17">
        <v>9791841</v>
      </c>
      <c r="J335" s="15">
        <f t="shared" si="64"/>
        <v>2129764241</v>
      </c>
      <c r="K335" s="18">
        <v>2.06</v>
      </c>
      <c r="L335" s="19">
        <v>85.18</v>
      </c>
      <c r="M335" s="20">
        <v>0</v>
      </c>
      <c r="N335" s="17">
        <v>0</v>
      </c>
      <c r="O335" s="21">
        <v>384164954</v>
      </c>
      <c r="P335" s="15">
        <f t="shared" si="57"/>
        <v>2513929195</v>
      </c>
      <c r="Q335" s="22">
        <v>6072609.33</v>
      </c>
      <c r="R335" s="23">
        <v>0</v>
      </c>
      <c r="S335" s="23">
        <v>-24128.26</v>
      </c>
      <c r="T335" s="25">
        <f t="shared" si="58"/>
        <v>6048481.07</v>
      </c>
      <c r="U335" s="4">
        <v>0</v>
      </c>
      <c r="V335" s="26">
        <f t="shared" si="59"/>
        <v>6048481.07</v>
      </c>
      <c r="W335" s="27">
        <v>346409.05</v>
      </c>
      <c r="X335" s="27">
        <v>0</v>
      </c>
      <c r="Y335" s="28">
        <v>377096.18</v>
      </c>
      <c r="Z335" s="23">
        <v>14386396</v>
      </c>
      <c r="AA335" s="23">
        <v>8763611.96</v>
      </c>
      <c r="AB335" s="23">
        <v>0</v>
      </c>
      <c r="AC335" s="23">
        <v>13949516</v>
      </c>
      <c r="AD335" s="23">
        <v>0</v>
      </c>
      <c r="AE335" s="29">
        <f t="shared" si="60"/>
        <v>43871510.260000005</v>
      </c>
      <c r="AF335" s="30">
        <v>18513500</v>
      </c>
      <c r="AG335" s="30">
        <v>6726100</v>
      </c>
      <c r="AH335" s="30">
        <v>61414300</v>
      </c>
      <c r="AI335" s="30">
        <v>18388400</v>
      </c>
      <c r="AJ335" s="30">
        <v>2249100</v>
      </c>
      <c r="AK335" s="30">
        <v>299959800</v>
      </c>
      <c r="AL335" s="31">
        <f t="shared" si="61"/>
        <v>407251200</v>
      </c>
      <c r="AM335" s="32">
        <v>3825000</v>
      </c>
      <c r="AN335" s="32">
        <v>4042064</v>
      </c>
      <c r="AO335" s="32">
        <v>420226</v>
      </c>
      <c r="AP335" s="33">
        <f t="shared" si="63"/>
        <v>8287290</v>
      </c>
      <c r="AQ335" s="30">
        <v>15250</v>
      </c>
      <c r="AR335" s="30">
        <v>98000</v>
      </c>
      <c r="AS335" s="30">
        <v>0</v>
      </c>
      <c r="AT335" s="30">
        <v>0</v>
      </c>
      <c r="AU335" s="30">
        <v>0</v>
      </c>
      <c r="AV335" s="30">
        <v>0</v>
      </c>
      <c r="AW335" s="30">
        <v>0</v>
      </c>
      <c r="AX335" s="30">
        <v>0</v>
      </c>
      <c r="AY335" s="30">
        <v>0</v>
      </c>
      <c r="AZ335" s="30">
        <v>0</v>
      </c>
      <c r="BA335" s="30">
        <v>0</v>
      </c>
      <c r="BB335" s="30">
        <v>2868100</v>
      </c>
      <c r="BC335" s="30">
        <v>0</v>
      </c>
      <c r="BD335" s="30">
        <v>0</v>
      </c>
      <c r="BE335" s="30">
        <v>0</v>
      </c>
      <c r="BF335" s="30">
        <v>0</v>
      </c>
      <c r="BG335" s="30"/>
      <c r="BH335" s="30">
        <f t="shared" si="62"/>
        <v>2868100</v>
      </c>
      <c r="BI335" s="4"/>
      <c r="BJ335" s="4"/>
      <c r="BK335" s="4"/>
      <c r="BL335" s="3"/>
    </row>
    <row r="336" spans="1:64" ht="17.25" customHeight="1">
      <c r="A336" s="6" t="s">
        <v>486</v>
      </c>
      <c r="B336" s="6" t="s">
        <v>1025</v>
      </c>
      <c r="C336" s="6" t="s">
        <v>1242</v>
      </c>
      <c r="D336" s="14">
        <v>136549100</v>
      </c>
      <c r="E336" s="14">
        <v>118710400</v>
      </c>
      <c r="F336" s="15">
        <f t="shared" si="55"/>
        <v>255259500</v>
      </c>
      <c r="G336" s="16">
        <v>0</v>
      </c>
      <c r="H336" s="16">
        <f t="shared" si="56"/>
        <v>255259500</v>
      </c>
      <c r="I336" s="17">
        <v>4454063</v>
      </c>
      <c r="J336" s="15">
        <f t="shared" si="64"/>
        <v>259713563</v>
      </c>
      <c r="K336" s="18">
        <v>1.775</v>
      </c>
      <c r="L336" s="19">
        <v>104.18</v>
      </c>
      <c r="M336" s="20">
        <v>0</v>
      </c>
      <c r="N336" s="17">
        <v>0</v>
      </c>
      <c r="O336" s="21">
        <v>-9069870</v>
      </c>
      <c r="P336" s="15">
        <f t="shared" si="57"/>
        <v>250643693</v>
      </c>
      <c r="Q336" s="22">
        <v>605451.11</v>
      </c>
      <c r="R336" s="23">
        <v>0</v>
      </c>
      <c r="S336" s="23">
        <v>-2517.02</v>
      </c>
      <c r="T336" s="25">
        <f t="shared" si="58"/>
        <v>602934.09</v>
      </c>
      <c r="U336" s="4">
        <v>0</v>
      </c>
      <c r="V336" s="26">
        <f t="shared" si="59"/>
        <v>602934.09</v>
      </c>
      <c r="W336" s="27">
        <v>34531.52</v>
      </c>
      <c r="X336" s="27">
        <v>11393.9</v>
      </c>
      <c r="Y336" s="28">
        <v>37598.55</v>
      </c>
      <c r="Z336" s="23">
        <v>2097524.53</v>
      </c>
      <c r="AA336" s="23">
        <v>826434.07</v>
      </c>
      <c r="AB336" s="23">
        <v>0</v>
      </c>
      <c r="AC336" s="23">
        <v>999466.22</v>
      </c>
      <c r="AD336" s="23">
        <v>0</v>
      </c>
      <c r="AE336" s="29">
        <f t="shared" si="60"/>
        <v>4609882.88</v>
      </c>
      <c r="AF336" s="30">
        <v>6055000</v>
      </c>
      <c r="AG336" s="30">
        <v>0</v>
      </c>
      <c r="AH336" s="30">
        <v>8400500</v>
      </c>
      <c r="AI336" s="30">
        <v>6275000</v>
      </c>
      <c r="AJ336" s="30">
        <v>145200</v>
      </c>
      <c r="AK336" s="30">
        <v>1066000</v>
      </c>
      <c r="AL336" s="31">
        <f t="shared" si="61"/>
        <v>21941700</v>
      </c>
      <c r="AM336" s="32">
        <v>425000</v>
      </c>
      <c r="AN336" s="32">
        <v>448230.5</v>
      </c>
      <c r="AO336" s="32">
        <v>0</v>
      </c>
      <c r="AP336" s="33">
        <f t="shared" si="63"/>
        <v>873230.5</v>
      </c>
      <c r="AQ336" s="30">
        <v>1750</v>
      </c>
      <c r="AR336" s="30">
        <v>7250</v>
      </c>
      <c r="AS336" s="30">
        <v>0</v>
      </c>
      <c r="AT336" s="30">
        <v>0</v>
      </c>
      <c r="AU336" s="30">
        <v>0</v>
      </c>
      <c r="AV336" s="30">
        <v>0</v>
      </c>
      <c r="AW336" s="30">
        <v>0</v>
      </c>
      <c r="AX336" s="30">
        <v>0</v>
      </c>
      <c r="AY336" s="30">
        <v>0</v>
      </c>
      <c r="AZ336" s="30">
        <v>0</v>
      </c>
      <c r="BA336" s="30">
        <v>0</v>
      </c>
      <c r="BB336" s="30">
        <v>0</v>
      </c>
      <c r="BC336" s="30">
        <v>0</v>
      </c>
      <c r="BD336" s="30">
        <v>0</v>
      </c>
      <c r="BE336" s="30">
        <v>0</v>
      </c>
      <c r="BF336" s="30">
        <v>0</v>
      </c>
      <c r="BG336" s="30"/>
      <c r="BH336" s="30">
        <f t="shared" si="62"/>
        <v>0</v>
      </c>
      <c r="BI336" s="4"/>
      <c r="BJ336" s="4"/>
      <c r="BK336" s="4"/>
      <c r="BL336" s="3"/>
    </row>
    <row r="337" spans="1:64" ht="17.25" customHeight="1">
      <c r="A337" s="6" t="s">
        <v>487</v>
      </c>
      <c r="B337" s="6" t="s">
        <v>1026</v>
      </c>
      <c r="C337" s="6" t="s">
        <v>1242</v>
      </c>
      <c r="D337" s="14">
        <v>581704800</v>
      </c>
      <c r="E337" s="14">
        <v>572839900</v>
      </c>
      <c r="F337" s="15">
        <f t="shared" si="55"/>
        <v>1154544700</v>
      </c>
      <c r="G337" s="16">
        <v>0</v>
      </c>
      <c r="H337" s="16">
        <f t="shared" si="56"/>
        <v>1154544700</v>
      </c>
      <c r="I337" s="17">
        <v>593599</v>
      </c>
      <c r="J337" s="15">
        <f t="shared" si="64"/>
        <v>1155138299</v>
      </c>
      <c r="K337" s="18">
        <v>2.2889999999999997</v>
      </c>
      <c r="L337" s="19">
        <v>73.96</v>
      </c>
      <c r="M337" s="20">
        <v>0</v>
      </c>
      <c r="N337" s="17">
        <v>0</v>
      </c>
      <c r="O337" s="21">
        <v>408055387</v>
      </c>
      <c r="P337" s="15">
        <f t="shared" si="57"/>
        <v>1563193686</v>
      </c>
      <c r="Q337" s="22">
        <v>3776027.02</v>
      </c>
      <c r="R337" s="23">
        <v>0</v>
      </c>
      <c r="S337" s="23">
        <v>-6554.53</v>
      </c>
      <c r="T337" s="25">
        <f t="shared" si="58"/>
        <v>3769472.49</v>
      </c>
      <c r="U337" s="4">
        <v>0</v>
      </c>
      <c r="V337" s="26">
        <f t="shared" si="59"/>
        <v>3769472.49</v>
      </c>
      <c r="W337" s="27">
        <v>215910.55</v>
      </c>
      <c r="X337" s="27">
        <v>0</v>
      </c>
      <c r="Y337" s="28">
        <v>235076.48</v>
      </c>
      <c r="Z337" s="23">
        <v>12568850</v>
      </c>
      <c r="AA337" s="23">
        <v>4348261.35</v>
      </c>
      <c r="AB337" s="23">
        <v>0</v>
      </c>
      <c r="AC337" s="23">
        <v>5292533.5</v>
      </c>
      <c r="AD337" s="23">
        <v>0</v>
      </c>
      <c r="AE337" s="29">
        <f t="shared" si="60"/>
        <v>26430104.369999997</v>
      </c>
      <c r="AF337" s="30">
        <v>7813100</v>
      </c>
      <c r="AG337" s="30">
        <v>1077600</v>
      </c>
      <c r="AH337" s="30">
        <v>30081900</v>
      </c>
      <c r="AI337" s="30">
        <v>9876400</v>
      </c>
      <c r="AJ337" s="30">
        <v>0</v>
      </c>
      <c r="AK337" s="30">
        <v>2500400</v>
      </c>
      <c r="AL337" s="31">
        <f t="shared" si="61"/>
        <v>51349400</v>
      </c>
      <c r="AM337" s="32">
        <v>1457000</v>
      </c>
      <c r="AN337" s="32">
        <v>1042479.39</v>
      </c>
      <c r="AO337" s="32">
        <v>300000</v>
      </c>
      <c r="AP337" s="33">
        <f t="shared" si="63"/>
        <v>2799479.39</v>
      </c>
      <c r="AQ337" s="30">
        <v>5250</v>
      </c>
      <c r="AR337" s="30">
        <v>42000</v>
      </c>
      <c r="AS337" s="30">
        <v>0</v>
      </c>
      <c r="AT337" s="30">
        <v>0</v>
      </c>
      <c r="AU337" s="30">
        <v>0</v>
      </c>
      <c r="AV337" s="30">
        <v>0</v>
      </c>
      <c r="AW337" s="30">
        <v>0</v>
      </c>
      <c r="AX337" s="30">
        <v>0</v>
      </c>
      <c r="AY337" s="30">
        <v>0</v>
      </c>
      <c r="AZ337" s="30">
        <v>0</v>
      </c>
      <c r="BA337" s="30">
        <v>0</v>
      </c>
      <c r="BB337" s="30">
        <v>0</v>
      </c>
      <c r="BC337" s="30">
        <v>0</v>
      </c>
      <c r="BD337" s="30">
        <v>0</v>
      </c>
      <c r="BE337" s="30">
        <v>0</v>
      </c>
      <c r="BF337" s="30">
        <v>0</v>
      </c>
      <c r="BG337" s="30"/>
      <c r="BH337" s="30">
        <f t="shared" si="62"/>
        <v>0</v>
      </c>
      <c r="BI337" s="4"/>
      <c r="BJ337" s="4"/>
      <c r="BK337" s="4"/>
      <c r="BL337" s="3"/>
    </row>
    <row r="338" spans="1:64" ht="17.25" customHeight="1">
      <c r="A338" s="6" t="s">
        <v>488</v>
      </c>
      <c r="B338" s="6" t="s">
        <v>1027</v>
      </c>
      <c r="C338" s="6" t="s">
        <v>1242</v>
      </c>
      <c r="D338" s="14">
        <v>46396800</v>
      </c>
      <c r="E338" s="14">
        <v>105430800</v>
      </c>
      <c r="F338" s="15">
        <f t="shared" si="55"/>
        <v>151827600</v>
      </c>
      <c r="G338" s="16">
        <v>0</v>
      </c>
      <c r="H338" s="16">
        <f t="shared" si="56"/>
        <v>151827600</v>
      </c>
      <c r="I338" s="17">
        <v>2815873</v>
      </c>
      <c r="J338" s="15">
        <f t="shared" si="64"/>
        <v>154643473</v>
      </c>
      <c r="K338" s="18">
        <v>1.678</v>
      </c>
      <c r="L338" s="19">
        <v>99.75</v>
      </c>
      <c r="M338" s="20">
        <v>0</v>
      </c>
      <c r="N338" s="17">
        <v>0</v>
      </c>
      <c r="O338" s="21">
        <v>1753991</v>
      </c>
      <c r="P338" s="15">
        <f t="shared" si="57"/>
        <v>156397464</v>
      </c>
      <c r="Q338" s="22">
        <v>377791.35</v>
      </c>
      <c r="R338" s="23">
        <v>0</v>
      </c>
      <c r="S338" s="23">
        <v>-220.56</v>
      </c>
      <c r="T338" s="25">
        <f t="shared" si="58"/>
        <v>377570.79</v>
      </c>
      <c r="U338" s="4">
        <v>0</v>
      </c>
      <c r="V338" s="26">
        <f t="shared" si="59"/>
        <v>377570.79</v>
      </c>
      <c r="W338" s="27">
        <v>21627.67</v>
      </c>
      <c r="X338" s="27">
        <v>7133.94</v>
      </c>
      <c r="Y338" s="28">
        <v>23547.46</v>
      </c>
      <c r="Z338" s="23">
        <v>1422435</v>
      </c>
      <c r="AA338" s="23">
        <v>428504.92</v>
      </c>
      <c r="AB338" s="23">
        <v>0</v>
      </c>
      <c r="AC338" s="23">
        <v>313353.23</v>
      </c>
      <c r="AD338" s="23">
        <v>0</v>
      </c>
      <c r="AE338" s="29">
        <f t="shared" si="60"/>
        <v>2594173.01</v>
      </c>
      <c r="AF338" s="30">
        <v>3374400</v>
      </c>
      <c r="AG338" s="30">
        <v>0</v>
      </c>
      <c r="AH338" s="30">
        <v>2759500</v>
      </c>
      <c r="AI338" s="30">
        <v>4041300</v>
      </c>
      <c r="AJ338" s="30">
        <v>0</v>
      </c>
      <c r="AK338" s="30">
        <v>269500</v>
      </c>
      <c r="AL338" s="31">
        <f t="shared" si="61"/>
        <v>10444700</v>
      </c>
      <c r="AM338" s="32">
        <v>191000</v>
      </c>
      <c r="AN338" s="32">
        <v>207941</v>
      </c>
      <c r="AO338" s="32">
        <v>60000</v>
      </c>
      <c r="AP338" s="33">
        <f t="shared" si="63"/>
        <v>458941</v>
      </c>
      <c r="AQ338" s="30">
        <v>1000</v>
      </c>
      <c r="AR338" s="30">
        <v>11250</v>
      </c>
      <c r="AS338" s="30">
        <v>0</v>
      </c>
      <c r="AT338" s="30">
        <v>0</v>
      </c>
      <c r="AU338" s="30">
        <v>0</v>
      </c>
      <c r="AV338" s="30">
        <v>0</v>
      </c>
      <c r="AW338" s="30">
        <v>0</v>
      </c>
      <c r="AX338" s="30">
        <v>0</v>
      </c>
      <c r="AY338" s="30">
        <v>0</v>
      </c>
      <c r="AZ338" s="30">
        <v>0</v>
      </c>
      <c r="BA338" s="30">
        <v>0</v>
      </c>
      <c r="BB338" s="30">
        <v>0</v>
      </c>
      <c r="BC338" s="30">
        <v>0</v>
      </c>
      <c r="BD338" s="30">
        <v>0</v>
      </c>
      <c r="BE338" s="30">
        <v>0</v>
      </c>
      <c r="BF338" s="30">
        <v>0</v>
      </c>
      <c r="BG338" s="30"/>
      <c r="BH338" s="30">
        <f t="shared" si="62"/>
        <v>0</v>
      </c>
      <c r="BI338" s="4"/>
      <c r="BJ338" s="4"/>
      <c r="BK338" s="4"/>
      <c r="BL338" s="3"/>
    </row>
    <row r="339" spans="1:64" ht="17.25" customHeight="1">
      <c r="A339" s="6" t="s">
        <v>489</v>
      </c>
      <c r="B339" s="6" t="s">
        <v>1028</v>
      </c>
      <c r="C339" s="6" t="s">
        <v>1242</v>
      </c>
      <c r="D339" s="14">
        <v>544104000</v>
      </c>
      <c r="E339" s="14">
        <v>525704100</v>
      </c>
      <c r="F339" s="15">
        <f t="shared" si="55"/>
        <v>1069808100</v>
      </c>
      <c r="G339" s="16">
        <v>1254600</v>
      </c>
      <c r="H339" s="16">
        <f t="shared" si="56"/>
        <v>1068553500</v>
      </c>
      <c r="I339" s="17">
        <v>10281773</v>
      </c>
      <c r="J339" s="15">
        <f t="shared" si="64"/>
        <v>1078835273</v>
      </c>
      <c r="K339" s="18">
        <v>2.246</v>
      </c>
      <c r="L339" s="19">
        <v>89.88</v>
      </c>
      <c r="M339" s="20">
        <v>0</v>
      </c>
      <c r="N339" s="17">
        <v>0</v>
      </c>
      <c r="O339" s="21">
        <v>130376400</v>
      </c>
      <c r="P339" s="15">
        <f t="shared" si="57"/>
        <v>1209211673</v>
      </c>
      <c r="Q339" s="22">
        <v>2920953.42</v>
      </c>
      <c r="R339" s="23">
        <v>0</v>
      </c>
      <c r="S339" s="23">
        <v>-54895.61</v>
      </c>
      <c r="T339" s="25">
        <f t="shared" si="58"/>
        <v>2866057.81</v>
      </c>
      <c r="U339" s="4">
        <v>0</v>
      </c>
      <c r="V339" s="26">
        <f t="shared" si="59"/>
        <v>2866057.81</v>
      </c>
      <c r="W339" s="27">
        <v>0</v>
      </c>
      <c r="X339" s="27">
        <v>0</v>
      </c>
      <c r="Y339" s="28">
        <v>178807.88</v>
      </c>
      <c r="Z339" s="23">
        <v>8592996</v>
      </c>
      <c r="AA339" s="23">
        <v>4051903.5</v>
      </c>
      <c r="AB339" s="23">
        <v>0</v>
      </c>
      <c r="AC339" s="23">
        <v>8533284.28</v>
      </c>
      <c r="AD339" s="23">
        <v>0</v>
      </c>
      <c r="AE339" s="29">
        <f t="shared" si="60"/>
        <v>24223049.47</v>
      </c>
      <c r="AF339" s="30">
        <v>42708900</v>
      </c>
      <c r="AG339" s="30">
        <v>6001200</v>
      </c>
      <c r="AH339" s="30">
        <v>92788000</v>
      </c>
      <c r="AI339" s="30">
        <v>33156000</v>
      </c>
      <c r="AJ339" s="30">
        <v>974700</v>
      </c>
      <c r="AK339" s="30">
        <v>30637800</v>
      </c>
      <c r="AL339" s="31">
        <f t="shared" si="61"/>
        <v>206266600</v>
      </c>
      <c r="AM339" s="32">
        <v>1375000</v>
      </c>
      <c r="AN339" s="32">
        <v>3728100</v>
      </c>
      <c r="AO339" s="32">
        <v>450000</v>
      </c>
      <c r="AP339" s="33">
        <f t="shared" si="63"/>
        <v>5553100</v>
      </c>
      <c r="AQ339" s="30">
        <v>20000</v>
      </c>
      <c r="AR339" s="30">
        <v>65000</v>
      </c>
      <c r="AS339" s="30">
        <v>0</v>
      </c>
      <c r="AT339" s="30">
        <v>0</v>
      </c>
      <c r="AU339" s="30">
        <v>0</v>
      </c>
      <c r="AV339" s="30">
        <v>0</v>
      </c>
      <c r="AW339" s="30">
        <v>0</v>
      </c>
      <c r="AX339" s="30">
        <v>0</v>
      </c>
      <c r="AY339" s="30">
        <v>0</v>
      </c>
      <c r="AZ339" s="30">
        <v>0</v>
      </c>
      <c r="BA339" s="30">
        <v>1254600</v>
      </c>
      <c r="BB339" s="30">
        <v>0</v>
      </c>
      <c r="BC339" s="30">
        <v>0</v>
      </c>
      <c r="BD339" s="30">
        <v>0</v>
      </c>
      <c r="BE339" s="30">
        <v>0</v>
      </c>
      <c r="BF339" s="30">
        <v>0</v>
      </c>
      <c r="BG339" s="30"/>
      <c r="BH339" s="30">
        <f t="shared" si="62"/>
        <v>1254600</v>
      </c>
      <c r="BI339" s="4"/>
      <c r="BJ339" s="4"/>
      <c r="BK339" s="4"/>
      <c r="BL339" s="3"/>
    </row>
    <row r="340" spans="1:64" ht="17.25" customHeight="1">
      <c r="A340" s="6" t="s">
        <v>490</v>
      </c>
      <c r="B340" s="6" t="s">
        <v>1029</v>
      </c>
      <c r="C340" s="6" t="s">
        <v>1242</v>
      </c>
      <c r="D340" s="14">
        <v>2494738800</v>
      </c>
      <c r="E340" s="14">
        <v>3673795200</v>
      </c>
      <c r="F340" s="15">
        <f t="shared" si="55"/>
        <v>6168534000</v>
      </c>
      <c r="G340" s="16">
        <v>0</v>
      </c>
      <c r="H340" s="16">
        <f t="shared" si="56"/>
        <v>6168534000</v>
      </c>
      <c r="I340" s="17">
        <v>49220887</v>
      </c>
      <c r="J340" s="15">
        <f t="shared" si="64"/>
        <v>6217754887</v>
      </c>
      <c r="K340" s="18">
        <v>1.892</v>
      </c>
      <c r="L340" s="19">
        <v>94.5</v>
      </c>
      <c r="M340" s="20">
        <v>0</v>
      </c>
      <c r="N340" s="17">
        <v>0</v>
      </c>
      <c r="O340" s="21">
        <v>373319082</v>
      </c>
      <c r="P340" s="15">
        <f t="shared" si="57"/>
        <v>6591073969</v>
      </c>
      <c r="Q340" s="22">
        <v>15921298.56</v>
      </c>
      <c r="R340" s="23">
        <v>0</v>
      </c>
      <c r="S340" s="23">
        <v>-62026.74</v>
      </c>
      <c r="T340" s="25">
        <f t="shared" si="58"/>
        <v>15859271.82</v>
      </c>
      <c r="U340" s="4">
        <v>0</v>
      </c>
      <c r="V340" s="26">
        <f t="shared" si="59"/>
        <v>15859271.82</v>
      </c>
      <c r="W340" s="27">
        <v>908320.13</v>
      </c>
      <c r="X340" s="27">
        <v>0</v>
      </c>
      <c r="Y340" s="28">
        <v>989055.58</v>
      </c>
      <c r="Z340" s="23">
        <v>58203746</v>
      </c>
      <c r="AA340" s="23">
        <v>24211463.96</v>
      </c>
      <c r="AB340" s="23">
        <v>0</v>
      </c>
      <c r="AC340" s="23">
        <v>15550000.56</v>
      </c>
      <c r="AD340" s="23">
        <v>1865326.47</v>
      </c>
      <c r="AE340" s="29">
        <f t="shared" si="60"/>
        <v>117587184.52000001</v>
      </c>
      <c r="AF340" s="30">
        <v>116242800</v>
      </c>
      <c r="AG340" s="30">
        <v>10540000</v>
      </c>
      <c r="AH340" s="30">
        <v>402706500</v>
      </c>
      <c r="AI340" s="30">
        <v>23344100</v>
      </c>
      <c r="AJ340" s="30">
        <v>16044400</v>
      </c>
      <c r="AK340" s="30">
        <v>132421000</v>
      </c>
      <c r="AL340" s="31">
        <f t="shared" si="61"/>
        <v>701298800</v>
      </c>
      <c r="AM340" s="32">
        <v>7982922.44</v>
      </c>
      <c r="AN340" s="32">
        <v>13540402.24</v>
      </c>
      <c r="AO340" s="32">
        <v>1125000</v>
      </c>
      <c r="AP340" s="33">
        <f t="shared" si="63"/>
        <v>22648324.68</v>
      </c>
      <c r="AQ340" s="30">
        <v>53000</v>
      </c>
      <c r="AR340" s="30">
        <v>228750</v>
      </c>
      <c r="AS340" s="30">
        <v>0</v>
      </c>
      <c r="AT340" s="30">
        <v>0</v>
      </c>
      <c r="AU340" s="30">
        <v>0</v>
      </c>
      <c r="AV340" s="30">
        <v>0</v>
      </c>
      <c r="AW340" s="30">
        <v>0</v>
      </c>
      <c r="AX340" s="30">
        <v>0</v>
      </c>
      <c r="AY340" s="30">
        <v>0</v>
      </c>
      <c r="AZ340" s="30">
        <v>0</v>
      </c>
      <c r="BA340" s="30">
        <v>0</v>
      </c>
      <c r="BB340" s="30">
        <v>0</v>
      </c>
      <c r="BC340" s="30">
        <v>0</v>
      </c>
      <c r="BD340" s="30">
        <v>0</v>
      </c>
      <c r="BE340" s="30">
        <v>0</v>
      </c>
      <c r="BF340" s="30">
        <v>0</v>
      </c>
      <c r="BG340" s="30"/>
      <c r="BH340" s="30">
        <f t="shared" si="62"/>
        <v>0</v>
      </c>
      <c r="BI340" s="4"/>
      <c r="BJ340" s="4"/>
      <c r="BK340" s="4"/>
      <c r="BL340" s="3"/>
    </row>
    <row r="341" spans="1:64" ht="17.25" customHeight="1">
      <c r="A341" s="6" t="s">
        <v>491</v>
      </c>
      <c r="B341" s="6" t="s">
        <v>1031</v>
      </c>
      <c r="C341" s="6" t="s">
        <v>1242</v>
      </c>
      <c r="D341" s="14">
        <v>223265250</v>
      </c>
      <c r="E341" s="14">
        <v>319510950</v>
      </c>
      <c r="F341" s="15">
        <f t="shared" si="55"/>
        <v>542776200</v>
      </c>
      <c r="G341" s="16">
        <v>625700</v>
      </c>
      <c r="H341" s="16">
        <f t="shared" si="56"/>
        <v>542150500</v>
      </c>
      <c r="I341" s="17">
        <v>313236</v>
      </c>
      <c r="J341" s="15">
        <f t="shared" si="64"/>
        <v>542463736</v>
      </c>
      <c r="K341" s="18">
        <v>2.823</v>
      </c>
      <c r="L341" s="19">
        <v>66.94</v>
      </c>
      <c r="M341" s="20">
        <v>0</v>
      </c>
      <c r="N341" s="17">
        <v>0</v>
      </c>
      <c r="O341" s="21">
        <v>269222528</v>
      </c>
      <c r="P341" s="15">
        <f t="shared" si="57"/>
        <v>811686264</v>
      </c>
      <c r="Q341" s="22">
        <v>1960697.06</v>
      </c>
      <c r="R341" s="23">
        <v>0</v>
      </c>
      <c r="S341" s="23">
        <v>-7859.37</v>
      </c>
      <c r="T341" s="25">
        <f t="shared" si="58"/>
        <v>1952837.69</v>
      </c>
      <c r="U341" s="4">
        <v>0</v>
      </c>
      <c r="V341" s="26">
        <f t="shared" si="59"/>
        <v>1952837.69</v>
      </c>
      <c r="W341" s="27">
        <v>111855.15</v>
      </c>
      <c r="X341" s="27">
        <v>0</v>
      </c>
      <c r="Y341" s="28">
        <v>121759.63</v>
      </c>
      <c r="Z341" s="23">
        <v>3046514</v>
      </c>
      <c r="AA341" s="23">
        <v>4258512.34</v>
      </c>
      <c r="AB341" s="23">
        <v>0</v>
      </c>
      <c r="AC341" s="23">
        <v>5791535.15</v>
      </c>
      <c r="AD341" s="23">
        <v>27123.18</v>
      </c>
      <c r="AE341" s="29">
        <f t="shared" si="60"/>
        <v>15310137.139999999</v>
      </c>
      <c r="AF341" s="30">
        <v>13074000</v>
      </c>
      <c r="AG341" s="30">
        <v>0</v>
      </c>
      <c r="AH341" s="30">
        <v>8261500</v>
      </c>
      <c r="AI341" s="30">
        <v>4697000</v>
      </c>
      <c r="AJ341" s="30">
        <v>54000</v>
      </c>
      <c r="AK341" s="30">
        <v>16504100</v>
      </c>
      <c r="AL341" s="31">
        <f t="shared" si="61"/>
        <v>42590600</v>
      </c>
      <c r="AM341" s="32">
        <v>1240000</v>
      </c>
      <c r="AN341" s="32">
        <v>1056376.94</v>
      </c>
      <c r="AO341" s="32">
        <v>435000</v>
      </c>
      <c r="AP341" s="33">
        <f t="shared" si="63"/>
        <v>2731376.94</v>
      </c>
      <c r="AQ341" s="30">
        <v>20000</v>
      </c>
      <c r="AR341" s="30">
        <v>37750</v>
      </c>
      <c r="AS341" s="30">
        <v>0</v>
      </c>
      <c r="AT341" s="30">
        <v>0</v>
      </c>
      <c r="AU341" s="30">
        <v>0</v>
      </c>
      <c r="AV341" s="30">
        <v>0</v>
      </c>
      <c r="AW341" s="30">
        <v>0</v>
      </c>
      <c r="AX341" s="30">
        <v>0</v>
      </c>
      <c r="AY341" s="30">
        <v>0</v>
      </c>
      <c r="AZ341" s="30">
        <v>0</v>
      </c>
      <c r="BA341" s="30">
        <v>0</v>
      </c>
      <c r="BB341" s="30">
        <v>507200</v>
      </c>
      <c r="BC341" s="30">
        <v>0</v>
      </c>
      <c r="BD341" s="30">
        <v>0</v>
      </c>
      <c r="BE341" s="30">
        <v>0</v>
      </c>
      <c r="BF341" s="30">
        <v>0</v>
      </c>
      <c r="BG341" s="30">
        <v>118500</v>
      </c>
      <c r="BH341" s="30">
        <f t="shared" si="62"/>
        <v>625700</v>
      </c>
      <c r="BI341" s="4"/>
      <c r="BJ341" s="4"/>
      <c r="BK341" s="4"/>
      <c r="BL341" s="3"/>
    </row>
    <row r="342" spans="1:64" ht="17.25" customHeight="1">
      <c r="A342" s="6" t="s">
        <v>492</v>
      </c>
      <c r="B342" s="6" t="s">
        <v>1032</v>
      </c>
      <c r="C342" s="6" t="s">
        <v>1242</v>
      </c>
      <c r="D342" s="14">
        <v>1868998100</v>
      </c>
      <c r="E342" s="14">
        <v>1964470400</v>
      </c>
      <c r="F342" s="15">
        <f t="shared" si="55"/>
        <v>3833468500</v>
      </c>
      <c r="G342" s="16">
        <v>0</v>
      </c>
      <c r="H342" s="16">
        <f t="shared" si="56"/>
        <v>3833468500</v>
      </c>
      <c r="I342" s="17">
        <v>8963595</v>
      </c>
      <c r="J342" s="15">
        <f t="shared" si="64"/>
        <v>3842432095</v>
      </c>
      <c r="K342" s="18">
        <v>1.946</v>
      </c>
      <c r="L342" s="19">
        <v>85.37</v>
      </c>
      <c r="M342" s="20">
        <v>0</v>
      </c>
      <c r="N342" s="17">
        <v>0</v>
      </c>
      <c r="O342" s="21">
        <v>682885711</v>
      </c>
      <c r="P342" s="15">
        <f t="shared" si="57"/>
        <v>4525317806</v>
      </c>
      <c r="Q342" s="22">
        <v>10931289.22</v>
      </c>
      <c r="R342" s="23">
        <v>0</v>
      </c>
      <c r="S342" s="23">
        <v>-138819.92</v>
      </c>
      <c r="T342" s="25">
        <f t="shared" si="58"/>
        <v>10792469.3</v>
      </c>
      <c r="U342" s="4">
        <v>0</v>
      </c>
      <c r="V342" s="26">
        <f t="shared" si="59"/>
        <v>10792469.3</v>
      </c>
      <c r="W342" s="27">
        <v>617733.4</v>
      </c>
      <c r="X342" s="27">
        <v>0</v>
      </c>
      <c r="Y342" s="28">
        <v>672700.67</v>
      </c>
      <c r="Z342" s="23">
        <v>50340891</v>
      </c>
      <c r="AA342" s="23">
        <v>0</v>
      </c>
      <c r="AB342" s="23">
        <v>0</v>
      </c>
      <c r="AC342" s="23">
        <v>11388013.67</v>
      </c>
      <c r="AD342" s="23">
        <v>960606</v>
      </c>
      <c r="AE342" s="29">
        <f t="shared" si="60"/>
        <v>74772414.04</v>
      </c>
      <c r="AF342" s="30">
        <v>53944200</v>
      </c>
      <c r="AG342" s="30">
        <v>18888900</v>
      </c>
      <c r="AH342" s="30">
        <v>193314100</v>
      </c>
      <c r="AI342" s="30">
        <v>16405400</v>
      </c>
      <c r="AJ342" s="30">
        <v>7952000</v>
      </c>
      <c r="AK342" s="30">
        <v>96194700</v>
      </c>
      <c r="AL342" s="31">
        <f t="shared" si="61"/>
        <v>386699300</v>
      </c>
      <c r="AM342" s="32">
        <v>3950000</v>
      </c>
      <c r="AN342" s="32">
        <v>3477810.56</v>
      </c>
      <c r="AO342" s="32">
        <v>665000</v>
      </c>
      <c r="AP342" s="33">
        <f t="shared" si="63"/>
        <v>8092810.5600000005</v>
      </c>
      <c r="AQ342" s="30">
        <v>11500</v>
      </c>
      <c r="AR342" s="30">
        <v>94000</v>
      </c>
      <c r="AS342" s="30">
        <v>0</v>
      </c>
      <c r="AT342" s="30">
        <v>0</v>
      </c>
      <c r="AU342" s="30">
        <v>0</v>
      </c>
      <c r="AV342" s="30">
        <v>0</v>
      </c>
      <c r="AW342" s="30">
        <v>0</v>
      </c>
      <c r="AX342" s="30">
        <v>0</v>
      </c>
      <c r="AY342" s="30">
        <v>0</v>
      </c>
      <c r="AZ342" s="30">
        <v>0</v>
      </c>
      <c r="BA342" s="30">
        <v>0</v>
      </c>
      <c r="BB342" s="30">
        <v>0</v>
      </c>
      <c r="BC342" s="30">
        <v>0</v>
      </c>
      <c r="BD342" s="30">
        <v>0</v>
      </c>
      <c r="BE342" s="30">
        <v>0</v>
      </c>
      <c r="BF342" s="30">
        <v>0</v>
      </c>
      <c r="BG342" s="30"/>
      <c r="BH342" s="30">
        <f t="shared" si="62"/>
        <v>0</v>
      </c>
      <c r="BI342" s="4"/>
      <c r="BJ342" s="4"/>
      <c r="BK342" s="4"/>
      <c r="BL342" s="3"/>
    </row>
    <row r="343" spans="1:64" ht="17.25" customHeight="1">
      <c r="A343" s="6" t="s">
        <v>493</v>
      </c>
      <c r="B343" s="6" t="s">
        <v>1033</v>
      </c>
      <c r="C343" s="6" t="s">
        <v>1242</v>
      </c>
      <c r="D343" s="14">
        <v>3849804380</v>
      </c>
      <c r="E343" s="14">
        <v>3041151300</v>
      </c>
      <c r="F343" s="15">
        <f t="shared" si="55"/>
        <v>6890955680</v>
      </c>
      <c r="G343" s="16">
        <v>0</v>
      </c>
      <c r="H343" s="16">
        <f t="shared" si="56"/>
        <v>6890955680</v>
      </c>
      <c r="I343" s="17">
        <v>13114350</v>
      </c>
      <c r="J343" s="15">
        <f t="shared" si="64"/>
        <v>6904070030</v>
      </c>
      <c r="K343" s="18">
        <v>2.037</v>
      </c>
      <c r="L343" s="19">
        <v>98.89</v>
      </c>
      <c r="M343" s="20">
        <v>0</v>
      </c>
      <c r="N343" s="17">
        <v>0</v>
      </c>
      <c r="O343" s="21">
        <v>89978543</v>
      </c>
      <c r="P343" s="15">
        <f t="shared" si="57"/>
        <v>6994048573</v>
      </c>
      <c r="Q343" s="22">
        <v>16894717.91</v>
      </c>
      <c r="R343" s="23">
        <v>0</v>
      </c>
      <c r="S343" s="23">
        <v>-94593.94</v>
      </c>
      <c r="T343" s="25">
        <f t="shared" si="58"/>
        <v>16800123.97</v>
      </c>
      <c r="U343" s="4">
        <v>0</v>
      </c>
      <c r="V343" s="26">
        <f t="shared" si="59"/>
        <v>16800123.97</v>
      </c>
      <c r="W343" s="27">
        <v>962191.46</v>
      </c>
      <c r="X343" s="27">
        <v>317292.31</v>
      </c>
      <c r="Y343" s="28">
        <v>1047534.88</v>
      </c>
      <c r="Z343" s="23">
        <v>71071598</v>
      </c>
      <c r="AA343" s="23">
        <v>26555575.53</v>
      </c>
      <c r="AB343" s="23">
        <v>0</v>
      </c>
      <c r="AC343" s="23">
        <v>22500000</v>
      </c>
      <c r="AD343" s="23">
        <v>1380082</v>
      </c>
      <c r="AE343" s="29">
        <f t="shared" si="60"/>
        <v>140634398.15</v>
      </c>
      <c r="AF343" s="30">
        <v>117165700</v>
      </c>
      <c r="AG343" s="30">
        <v>7944600</v>
      </c>
      <c r="AH343" s="30">
        <v>279746400</v>
      </c>
      <c r="AI343" s="30">
        <v>42393400</v>
      </c>
      <c r="AJ343" s="30">
        <v>1156000</v>
      </c>
      <c r="AK343" s="30">
        <v>92659000</v>
      </c>
      <c r="AL343" s="31">
        <f t="shared" si="61"/>
        <v>541065100</v>
      </c>
      <c r="AM343" s="32">
        <v>2892000</v>
      </c>
      <c r="AN343" s="32">
        <v>14319903.36</v>
      </c>
      <c r="AO343" s="32">
        <v>2590000</v>
      </c>
      <c r="AP343" s="33">
        <f t="shared" si="63"/>
        <v>19801903.36</v>
      </c>
      <c r="AQ343" s="30">
        <v>87750</v>
      </c>
      <c r="AR343" s="30">
        <v>338250</v>
      </c>
      <c r="AS343" s="30">
        <v>0</v>
      </c>
      <c r="AT343" s="30">
        <v>0</v>
      </c>
      <c r="AU343" s="30">
        <v>0</v>
      </c>
      <c r="AV343" s="30">
        <v>0</v>
      </c>
      <c r="AW343" s="30">
        <v>0</v>
      </c>
      <c r="AX343" s="30">
        <v>0</v>
      </c>
      <c r="AY343" s="30">
        <v>0</v>
      </c>
      <c r="AZ343" s="30">
        <v>0</v>
      </c>
      <c r="BA343" s="30">
        <v>0</v>
      </c>
      <c r="BB343" s="30">
        <v>0</v>
      </c>
      <c r="BC343" s="30">
        <v>0</v>
      </c>
      <c r="BD343" s="30">
        <v>0</v>
      </c>
      <c r="BE343" s="30">
        <v>0</v>
      </c>
      <c r="BF343" s="30">
        <v>0</v>
      </c>
      <c r="BG343" s="30"/>
      <c r="BH343" s="30">
        <f t="shared" si="62"/>
        <v>0</v>
      </c>
      <c r="BI343" s="4"/>
      <c r="BJ343" s="4"/>
      <c r="BK343" s="4"/>
      <c r="BL343" s="3"/>
    </row>
    <row r="344" spans="1:64" ht="17.25" customHeight="1">
      <c r="A344" s="6" t="s">
        <v>494</v>
      </c>
      <c r="B344" s="6" t="s">
        <v>1034</v>
      </c>
      <c r="C344" s="6" t="s">
        <v>1242</v>
      </c>
      <c r="D344" s="14">
        <v>107470600</v>
      </c>
      <c r="E344" s="14">
        <v>91936100</v>
      </c>
      <c r="F344" s="15">
        <f t="shared" si="55"/>
        <v>199406700</v>
      </c>
      <c r="G344" s="16">
        <v>0</v>
      </c>
      <c r="H344" s="16">
        <f t="shared" si="56"/>
        <v>199406700</v>
      </c>
      <c r="I344" s="17">
        <v>76374</v>
      </c>
      <c r="J344" s="15">
        <f t="shared" si="64"/>
        <v>199483074</v>
      </c>
      <c r="K344" s="18">
        <v>1.595</v>
      </c>
      <c r="L344" s="19">
        <v>66.88</v>
      </c>
      <c r="M344" s="20">
        <v>0</v>
      </c>
      <c r="N344" s="17">
        <v>0</v>
      </c>
      <c r="O344" s="21">
        <v>98750616</v>
      </c>
      <c r="P344" s="15">
        <f t="shared" si="57"/>
        <v>298233690</v>
      </c>
      <c r="Q344" s="22">
        <v>720408.79</v>
      </c>
      <c r="R344" s="23">
        <v>0</v>
      </c>
      <c r="S344" s="23">
        <v>-185.93</v>
      </c>
      <c r="T344" s="25">
        <f t="shared" si="58"/>
        <v>720222.86</v>
      </c>
      <c r="U344" s="4">
        <v>0</v>
      </c>
      <c r="V344" s="26">
        <f t="shared" si="59"/>
        <v>720222.86</v>
      </c>
      <c r="W344" s="27">
        <v>41255.15</v>
      </c>
      <c r="X344" s="27">
        <v>0</v>
      </c>
      <c r="Y344" s="28">
        <v>44918.38</v>
      </c>
      <c r="Z344" s="23">
        <v>504494</v>
      </c>
      <c r="AA344" s="23">
        <v>0</v>
      </c>
      <c r="AB344" s="23">
        <v>0</v>
      </c>
      <c r="AC344" s="23">
        <v>1870700</v>
      </c>
      <c r="AD344" s="23">
        <v>0</v>
      </c>
      <c r="AE344" s="29">
        <f t="shared" si="60"/>
        <v>3181590.39</v>
      </c>
      <c r="AF344" s="30">
        <v>0</v>
      </c>
      <c r="AG344" s="30">
        <v>4200</v>
      </c>
      <c r="AH344" s="30">
        <v>3069400</v>
      </c>
      <c r="AI344" s="30">
        <v>0</v>
      </c>
      <c r="AJ344" s="30">
        <v>0</v>
      </c>
      <c r="AK344" s="30">
        <v>1365500</v>
      </c>
      <c r="AL344" s="31">
        <f t="shared" si="61"/>
        <v>4439100</v>
      </c>
      <c r="AM344" s="32">
        <v>249081.17</v>
      </c>
      <c r="AN344" s="32">
        <v>350017.64</v>
      </c>
      <c r="AO344" s="32">
        <v>16434</v>
      </c>
      <c r="AP344" s="33">
        <f t="shared" si="63"/>
        <v>615532.81</v>
      </c>
      <c r="AQ344" s="30">
        <v>500</v>
      </c>
      <c r="AR344" s="30">
        <v>14750</v>
      </c>
      <c r="AS344" s="30">
        <v>0</v>
      </c>
      <c r="AT344" s="30">
        <v>0</v>
      </c>
      <c r="AU344" s="30">
        <v>0</v>
      </c>
      <c r="AV344" s="30">
        <v>0</v>
      </c>
      <c r="AW344" s="30">
        <v>0</v>
      </c>
      <c r="AX344" s="30">
        <v>0</v>
      </c>
      <c r="AY344" s="30">
        <v>0</v>
      </c>
      <c r="AZ344" s="30">
        <v>0</v>
      </c>
      <c r="BA344" s="30">
        <v>0</v>
      </c>
      <c r="BB344" s="30">
        <v>0</v>
      </c>
      <c r="BC344" s="30">
        <v>0</v>
      </c>
      <c r="BD344" s="30">
        <v>0</v>
      </c>
      <c r="BE344" s="30">
        <v>0</v>
      </c>
      <c r="BF344" s="30">
        <v>0</v>
      </c>
      <c r="BG344" s="30"/>
      <c r="BH344" s="30">
        <f t="shared" si="62"/>
        <v>0</v>
      </c>
      <c r="BI344" s="4"/>
      <c r="BJ344" s="4"/>
      <c r="BK344" s="4"/>
      <c r="BL344" s="3"/>
    </row>
    <row r="345" spans="1:64" ht="17.25" customHeight="1">
      <c r="A345" s="6" t="s">
        <v>495</v>
      </c>
      <c r="B345" s="6" t="s">
        <v>1035</v>
      </c>
      <c r="C345" s="6" t="s">
        <v>1242</v>
      </c>
      <c r="D345" s="14">
        <v>210163300</v>
      </c>
      <c r="E345" s="14">
        <v>319903000</v>
      </c>
      <c r="F345" s="15">
        <f t="shared" si="55"/>
        <v>530066300</v>
      </c>
      <c r="G345" s="16">
        <v>1235400</v>
      </c>
      <c r="H345" s="16">
        <f t="shared" si="56"/>
        <v>528830900</v>
      </c>
      <c r="I345" s="17">
        <v>519078</v>
      </c>
      <c r="J345" s="15">
        <f t="shared" si="64"/>
        <v>529349978</v>
      </c>
      <c r="K345" s="18">
        <v>3.15</v>
      </c>
      <c r="L345" s="19">
        <v>67.41</v>
      </c>
      <c r="M345" s="20">
        <v>0</v>
      </c>
      <c r="N345" s="17">
        <v>0</v>
      </c>
      <c r="O345" s="21">
        <v>259577268</v>
      </c>
      <c r="P345" s="15">
        <f t="shared" si="57"/>
        <v>788927246</v>
      </c>
      <c r="Q345" s="22">
        <v>1905720.72</v>
      </c>
      <c r="R345" s="23">
        <v>0</v>
      </c>
      <c r="S345" s="23">
        <v>-8173.2</v>
      </c>
      <c r="T345" s="25">
        <f t="shared" si="58"/>
        <v>1897547.52</v>
      </c>
      <c r="U345" s="4">
        <v>0</v>
      </c>
      <c r="V345" s="26">
        <f t="shared" si="59"/>
        <v>1897547.52</v>
      </c>
      <c r="W345" s="27">
        <v>108695.92</v>
      </c>
      <c r="X345" s="27">
        <v>0</v>
      </c>
      <c r="Y345" s="28">
        <v>118322.58</v>
      </c>
      <c r="Z345" s="23">
        <v>4729512.5</v>
      </c>
      <c r="AA345" s="23">
        <v>0</v>
      </c>
      <c r="AB345" s="23">
        <v>0</v>
      </c>
      <c r="AC345" s="23">
        <v>9816259.58</v>
      </c>
      <c r="AD345" s="23">
        <v>0</v>
      </c>
      <c r="AE345" s="29">
        <f t="shared" si="60"/>
        <v>16670338.1</v>
      </c>
      <c r="AF345" s="30">
        <v>15851200</v>
      </c>
      <c r="AG345" s="30">
        <v>0</v>
      </c>
      <c r="AH345" s="30">
        <v>13421600</v>
      </c>
      <c r="AI345" s="30">
        <v>10398800</v>
      </c>
      <c r="AJ345" s="30">
        <v>464100</v>
      </c>
      <c r="AK345" s="30">
        <v>34953100</v>
      </c>
      <c r="AL345" s="31">
        <f t="shared" si="61"/>
        <v>75088800</v>
      </c>
      <c r="AM345" s="32">
        <v>500000</v>
      </c>
      <c r="AN345" s="32">
        <v>3822543.96</v>
      </c>
      <c r="AO345" s="32">
        <v>250000</v>
      </c>
      <c r="AP345" s="33">
        <f t="shared" si="63"/>
        <v>4572543.96</v>
      </c>
      <c r="AQ345" s="30">
        <v>29250</v>
      </c>
      <c r="AR345" s="30">
        <v>58750</v>
      </c>
      <c r="AS345" s="30">
        <v>0</v>
      </c>
      <c r="AT345" s="30">
        <v>0</v>
      </c>
      <c r="AU345" s="30">
        <v>0</v>
      </c>
      <c r="AV345" s="30">
        <v>0</v>
      </c>
      <c r="AW345" s="30">
        <v>0</v>
      </c>
      <c r="AX345" s="30">
        <v>0</v>
      </c>
      <c r="AY345" s="30">
        <v>0</v>
      </c>
      <c r="AZ345" s="30">
        <v>0</v>
      </c>
      <c r="BA345" s="30">
        <v>90000</v>
      </c>
      <c r="BB345" s="30">
        <v>4800</v>
      </c>
      <c r="BC345" s="30">
        <v>0</v>
      </c>
      <c r="BD345" s="30">
        <v>0</v>
      </c>
      <c r="BE345" s="30">
        <v>0</v>
      </c>
      <c r="BF345" s="30">
        <v>0</v>
      </c>
      <c r="BG345" s="30">
        <v>1140600</v>
      </c>
      <c r="BH345" s="30">
        <f t="shared" si="62"/>
        <v>1235400</v>
      </c>
      <c r="BI345" s="4"/>
      <c r="BJ345" s="4"/>
      <c r="BK345" s="4"/>
      <c r="BL345" s="3"/>
    </row>
    <row r="346" spans="1:64" ht="17.25" customHeight="1">
      <c r="A346" s="6" t="s">
        <v>496</v>
      </c>
      <c r="B346" s="6" t="s">
        <v>1036</v>
      </c>
      <c r="C346" s="6" t="s">
        <v>1242</v>
      </c>
      <c r="D346" s="14">
        <v>375663100</v>
      </c>
      <c r="E346" s="14">
        <v>377117000</v>
      </c>
      <c r="F346" s="15">
        <f t="shared" si="55"/>
        <v>752780100</v>
      </c>
      <c r="G346" s="16">
        <v>257600</v>
      </c>
      <c r="H346" s="16">
        <f t="shared" si="56"/>
        <v>752522500</v>
      </c>
      <c r="I346" s="17">
        <v>4903544</v>
      </c>
      <c r="J346" s="15">
        <f t="shared" si="64"/>
        <v>757426044</v>
      </c>
      <c r="K346" s="18">
        <v>2.141</v>
      </c>
      <c r="L346" s="19">
        <v>100.76</v>
      </c>
      <c r="M346" s="20">
        <v>0</v>
      </c>
      <c r="N346" s="17">
        <v>0</v>
      </c>
      <c r="O346" s="21">
        <v>-608723</v>
      </c>
      <c r="P346" s="15">
        <f t="shared" si="57"/>
        <v>756817321</v>
      </c>
      <c r="Q346" s="22">
        <v>1828156.47</v>
      </c>
      <c r="R346" s="23">
        <v>0</v>
      </c>
      <c r="S346" s="23">
        <v>-9591.78</v>
      </c>
      <c r="T346" s="25">
        <f t="shared" si="58"/>
        <v>1818564.69</v>
      </c>
      <c r="U346" s="4">
        <v>0</v>
      </c>
      <c r="V346" s="26">
        <f t="shared" si="59"/>
        <v>1818564.69</v>
      </c>
      <c r="W346" s="27">
        <v>0</v>
      </c>
      <c r="X346" s="27">
        <v>0</v>
      </c>
      <c r="Y346" s="28">
        <v>113384.15</v>
      </c>
      <c r="Z346" s="23">
        <v>8540183.5</v>
      </c>
      <c r="AA346" s="23">
        <v>0</v>
      </c>
      <c r="AB346" s="23">
        <v>0</v>
      </c>
      <c r="AC346" s="23">
        <v>5547468.92</v>
      </c>
      <c r="AD346" s="23">
        <v>189356</v>
      </c>
      <c r="AE346" s="29">
        <f t="shared" si="60"/>
        <v>16208957.26</v>
      </c>
      <c r="AF346" s="30">
        <v>22307000</v>
      </c>
      <c r="AG346" s="30">
        <v>3935500</v>
      </c>
      <c r="AH346" s="30">
        <v>21063300</v>
      </c>
      <c r="AI346" s="30">
        <v>51828300</v>
      </c>
      <c r="AJ346" s="30">
        <v>7779000</v>
      </c>
      <c r="AK346" s="30">
        <v>33232200</v>
      </c>
      <c r="AL346" s="31">
        <f t="shared" si="61"/>
        <v>140145300</v>
      </c>
      <c r="AM346" s="32">
        <v>255000</v>
      </c>
      <c r="AN346" s="32">
        <v>2015147.18</v>
      </c>
      <c r="AO346" s="32">
        <v>652000</v>
      </c>
      <c r="AP346" s="33">
        <f t="shared" si="63"/>
        <v>2922147.1799999997</v>
      </c>
      <c r="AQ346" s="30">
        <v>16250</v>
      </c>
      <c r="AR346" s="30">
        <v>42000</v>
      </c>
      <c r="AS346" s="30">
        <v>0</v>
      </c>
      <c r="AT346" s="30">
        <v>0</v>
      </c>
      <c r="AU346" s="30">
        <v>0</v>
      </c>
      <c r="AV346" s="30">
        <v>0</v>
      </c>
      <c r="AW346" s="30">
        <v>0</v>
      </c>
      <c r="AX346" s="30">
        <v>0</v>
      </c>
      <c r="AY346" s="30">
        <v>0</v>
      </c>
      <c r="AZ346" s="30">
        <v>0</v>
      </c>
      <c r="BA346" s="30">
        <v>0</v>
      </c>
      <c r="BB346" s="30">
        <v>257600</v>
      </c>
      <c r="BC346" s="30">
        <v>0</v>
      </c>
      <c r="BD346" s="30">
        <v>0</v>
      </c>
      <c r="BE346" s="30">
        <v>0</v>
      </c>
      <c r="BF346" s="30">
        <v>0</v>
      </c>
      <c r="BG346" s="30"/>
      <c r="BH346" s="30">
        <f t="shared" si="62"/>
        <v>257600</v>
      </c>
      <c r="BI346" s="4"/>
      <c r="BJ346" s="4"/>
      <c r="BK346" s="4"/>
      <c r="BL346" s="3"/>
    </row>
    <row r="347" spans="1:64" ht="17.25" customHeight="1">
      <c r="A347" s="6" t="s">
        <v>497</v>
      </c>
      <c r="B347" s="6" t="s">
        <v>1037</v>
      </c>
      <c r="C347" s="6" t="s">
        <v>1242</v>
      </c>
      <c r="D347" s="14">
        <v>533245700</v>
      </c>
      <c r="E347" s="14">
        <v>710613500</v>
      </c>
      <c r="F347" s="15">
        <f t="shared" si="55"/>
        <v>1243859200</v>
      </c>
      <c r="G347" s="16">
        <v>0</v>
      </c>
      <c r="H347" s="16">
        <f t="shared" si="56"/>
        <v>1243859200</v>
      </c>
      <c r="I347" s="17">
        <v>2303833</v>
      </c>
      <c r="J347" s="15">
        <f t="shared" si="64"/>
        <v>1246163033</v>
      </c>
      <c r="K347" s="18">
        <v>2.259</v>
      </c>
      <c r="L347" s="19">
        <v>74.59</v>
      </c>
      <c r="M347" s="20">
        <v>0</v>
      </c>
      <c r="N347" s="17">
        <v>0</v>
      </c>
      <c r="O347" s="21">
        <v>426608707</v>
      </c>
      <c r="P347" s="15">
        <f t="shared" si="57"/>
        <v>1672771740</v>
      </c>
      <c r="Q347" s="22">
        <v>4040722.11</v>
      </c>
      <c r="R347" s="23">
        <v>0</v>
      </c>
      <c r="S347" s="23">
        <v>-2528.24</v>
      </c>
      <c r="T347" s="25">
        <f t="shared" si="58"/>
        <v>4038193.8699999996</v>
      </c>
      <c r="U347" s="4">
        <v>0</v>
      </c>
      <c r="V347" s="26">
        <f t="shared" si="59"/>
        <v>4038193.8699999996</v>
      </c>
      <c r="W347" s="27">
        <v>231312.22</v>
      </c>
      <c r="X347" s="27">
        <v>0</v>
      </c>
      <c r="Y347" s="28">
        <v>251848.86</v>
      </c>
      <c r="Z347" s="23">
        <v>11318113</v>
      </c>
      <c r="AA347" s="23">
        <v>5967285.08</v>
      </c>
      <c r="AB347" s="23">
        <v>0</v>
      </c>
      <c r="AC347" s="23">
        <v>6207411.95</v>
      </c>
      <c r="AD347" s="23">
        <v>124385.92</v>
      </c>
      <c r="AE347" s="29">
        <f t="shared" si="60"/>
        <v>28138550.900000002</v>
      </c>
      <c r="AF347" s="30">
        <v>37546800</v>
      </c>
      <c r="AG347" s="30">
        <v>0</v>
      </c>
      <c r="AH347" s="30">
        <v>16915000</v>
      </c>
      <c r="AI347" s="30">
        <v>5628600</v>
      </c>
      <c r="AJ347" s="30">
        <v>2077500</v>
      </c>
      <c r="AK347" s="30">
        <v>4460500</v>
      </c>
      <c r="AL347" s="31">
        <f t="shared" si="61"/>
        <v>66628400</v>
      </c>
      <c r="AM347" s="32">
        <v>2700000</v>
      </c>
      <c r="AN347" s="32">
        <v>881792.89</v>
      </c>
      <c r="AO347" s="32">
        <v>218632.13</v>
      </c>
      <c r="AP347" s="33">
        <f t="shared" si="63"/>
        <v>3800425.02</v>
      </c>
      <c r="AQ347" s="30">
        <v>2500</v>
      </c>
      <c r="AR347" s="30">
        <v>63750</v>
      </c>
      <c r="AS347" s="30">
        <v>0</v>
      </c>
      <c r="AT347" s="30">
        <v>0</v>
      </c>
      <c r="AU347" s="30">
        <v>0</v>
      </c>
      <c r="AV347" s="30">
        <v>0</v>
      </c>
      <c r="AW347" s="30">
        <v>0</v>
      </c>
      <c r="AX347" s="30">
        <v>0</v>
      </c>
      <c r="AY347" s="30">
        <v>0</v>
      </c>
      <c r="AZ347" s="30">
        <v>0</v>
      </c>
      <c r="BA347" s="30">
        <v>0</v>
      </c>
      <c r="BB347" s="30">
        <v>0</v>
      </c>
      <c r="BC347" s="30">
        <v>0</v>
      </c>
      <c r="BD347" s="30">
        <v>0</v>
      </c>
      <c r="BE347" s="30">
        <v>0</v>
      </c>
      <c r="BF347" s="30">
        <v>0</v>
      </c>
      <c r="BG347" s="30"/>
      <c r="BH347" s="30">
        <f t="shared" si="62"/>
        <v>0</v>
      </c>
      <c r="BI347" s="4"/>
      <c r="BJ347" s="4"/>
      <c r="BK347" s="4"/>
      <c r="BL347" s="3"/>
    </row>
    <row r="348" spans="1:64" ht="17.25" customHeight="1">
      <c r="A348" s="6" t="s">
        <v>498</v>
      </c>
      <c r="B348" s="6" t="s">
        <v>501</v>
      </c>
      <c r="C348" s="6" t="s">
        <v>1242</v>
      </c>
      <c r="D348" s="14">
        <v>161213100</v>
      </c>
      <c r="E348" s="14">
        <v>41784300</v>
      </c>
      <c r="F348" s="15">
        <f t="shared" si="55"/>
        <v>202997400</v>
      </c>
      <c r="G348" s="16">
        <v>0</v>
      </c>
      <c r="H348" s="16">
        <f t="shared" si="56"/>
        <v>202997400</v>
      </c>
      <c r="I348" s="17">
        <v>91363</v>
      </c>
      <c r="J348" s="15">
        <f t="shared" si="64"/>
        <v>203088763</v>
      </c>
      <c r="K348" s="18">
        <v>1.408</v>
      </c>
      <c r="L348" s="19">
        <v>105.04</v>
      </c>
      <c r="M348" s="20">
        <v>0</v>
      </c>
      <c r="N348" s="17">
        <v>0</v>
      </c>
      <c r="O348" s="21">
        <v>-9380886</v>
      </c>
      <c r="P348" s="15">
        <f t="shared" si="57"/>
        <v>193707877</v>
      </c>
      <c r="Q348" s="22">
        <v>467917.82</v>
      </c>
      <c r="R348" s="23">
        <v>0</v>
      </c>
      <c r="S348" s="23">
        <v>-3150.34</v>
      </c>
      <c r="T348" s="25">
        <f t="shared" si="58"/>
        <v>464767.48</v>
      </c>
      <c r="U348" s="4">
        <v>0</v>
      </c>
      <c r="V348" s="26">
        <f t="shared" si="59"/>
        <v>464767.48</v>
      </c>
      <c r="W348" s="27">
        <v>26607.26</v>
      </c>
      <c r="X348" s="27">
        <v>0</v>
      </c>
      <c r="Y348" s="28">
        <v>28970.98</v>
      </c>
      <c r="Z348" s="23">
        <v>0</v>
      </c>
      <c r="AA348" s="23">
        <v>1769152.75</v>
      </c>
      <c r="AB348" s="23">
        <v>0</v>
      </c>
      <c r="AC348" s="23">
        <v>559179</v>
      </c>
      <c r="AD348" s="23">
        <v>10243.26</v>
      </c>
      <c r="AE348" s="29">
        <f t="shared" si="60"/>
        <v>2858920.7299999995</v>
      </c>
      <c r="AF348" s="30">
        <v>0</v>
      </c>
      <c r="AG348" s="30">
        <v>0</v>
      </c>
      <c r="AH348" s="30">
        <v>2424600</v>
      </c>
      <c r="AI348" s="30">
        <v>0</v>
      </c>
      <c r="AJ348" s="30">
        <v>0</v>
      </c>
      <c r="AK348" s="30">
        <v>0</v>
      </c>
      <c r="AL348" s="31">
        <f t="shared" si="61"/>
        <v>2424600</v>
      </c>
      <c r="AM348" s="32">
        <v>208013</v>
      </c>
      <c r="AN348" s="32">
        <v>205299.29</v>
      </c>
      <c r="AO348" s="32">
        <v>24000</v>
      </c>
      <c r="AP348" s="33">
        <f t="shared" si="63"/>
        <v>437312.29000000004</v>
      </c>
      <c r="AQ348" s="30">
        <v>0</v>
      </c>
      <c r="AR348" s="30">
        <v>2250</v>
      </c>
      <c r="AS348" s="30">
        <v>0</v>
      </c>
      <c r="AT348" s="30">
        <v>0</v>
      </c>
      <c r="AU348" s="30">
        <v>0</v>
      </c>
      <c r="AV348" s="30">
        <v>0</v>
      </c>
      <c r="AW348" s="30">
        <v>0</v>
      </c>
      <c r="AX348" s="30">
        <v>0</v>
      </c>
      <c r="AY348" s="30">
        <v>0</v>
      </c>
      <c r="AZ348" s="30">
        <v>0</v>
      </c>
      <c r="BA348" s="30">
        <v>0</v>
      </c>
      <c r="BB348" s="30">
        <v>0</v>
      </c>
      <c r="BC348" s="30">
        <v>0</v>
      </c>
      <c r="BD348" s="30">
        <v>0</v>
      </c>
      <c r="BE348" s="30">
        <v>0</v>
      </c>
      <c r="BF348" s="30">
        <v>0</v>
      </c>
      <c r="BG348" s="30"/>
      <c r="BH348" s="30">
        <f t="shared" si="62"/>
        <v>0</v>
      </c>
      <c r="BI348" s="4"/>
      <c r="BJ348" s="4"/>
      <c r="BK348" s="4"/>
      <c r="BL348" s="3"/>
    </row>
    <row r="349" spans="1:64" ht="17.25" customHeight="1">
      <c r="A349" s="6" t="s">
        <v>499</v>
      </c>
      <c r="B349" s="6" t="s">
        <v>504</v>
      </c>
      <c r="C349" s="6" t="s">
        <v>1242</v>
      </c>
      <c r="D349" s="14">
        <v>2186319500</v>
      </c>
      <c r="E349" s="14">
        <v>2005559100</v>
      </c>
      <c r="F349" s="15">
        <f t="shared" si="55"/>
        <v>4191878600</v>
      </c>
      <c r="G349" s="16">
        <v>44539340</v>
      </c>
      <c r="H349" s="16">
        <f t="shared" si="56"/>
        <v>4147339260</v>
      </c>
      <c r="I349" s="17">
        <v>6606239</v>
      </c>
      <c r="J349" s="15">
        <f t="shared" si="64"/>
        <v>4153945499</v>
      </c>
      <c r="K349" s="18">
        <v>1.8769999999999998</v>
      </c>
      <c r="L349" s="19">
        <v>79.28</v>
      </c>
      <c r="M349" s="20">
        <v>0</v>
      </c>
      <c r="N349" s="17">
        <v>0</v>
      </c>
      <c r="O349" s="21">
        <v>1116619031</v>
      </c>
      <c r="P349" s="15">
        <f t="shared" si="57"/>
        <v>5270564530</v>
      </c>
      <c r="Q349" s="22">
        <v>12731495.94</v>
      </c>
      <c r="R349" s="23">
        <v>0</v>
      </c>
      <c r="S349" s="23">
        <v>-188162.56</v>
      </c>
      <c r="T349" s="25">
        <f t="shared" si="58"/>
        <v>12543333.379999999</v>
      </c>
      <c r="U349" s="4">
        <v>0</v>
      </c>
      <c r="V349" s="26">
        <f t="shared" si="59"/>
        <v>12543333.379999999</v>
      </c>
      <c r="W349" s="27">
        <v>0</v>
      </c>
      <c r="X349" s="27">
        <v>0</v>
      </c>
      <c r="Y349" s="28">
        <v>781622.9</v>
      </c>
      <c r="Z349" s="23">
        <v>31570923</v>
      </c>
      <c r="AA349" s="23">
        <v>0</v>
      </c>
      <c r="AB349" s="23">
        <v>0</v>
      </c>
      <c r="AC349" s="23">
        <v>33053101.08</v>
      </c>
      <c r="AD349" s="23">
        <v>0</v>
      </c>
      <c r="AE349" s="29">
        <f t="shared" si="60"/>
        <v>77948980.36</v>
      </c>
      <c r="AF349" s="30">
        <v>131669200</v>
      </c>
      <c r="AG349" s="30">
        <v>11292800</v>
      </c>
      <c r="AH349" s="30">
        <v>204112100</v>
      </c>
      <c r="AI349" s="30">
        <v>116249700</v>
      </c>
      <c r="AJ349" s="30">
        <v>0</v>
      </c>
      <c r="AK349" s="30">
        <v>310116600</v>
      </c>
      <c r="AL349" s="31">
        <f t="shared" si="61"/>
        <v>773440400</v>
      </c>
      <c r="AM349" s="32">
        <v>2862500</v>
      </c>
      <c r="AN349" s="32">
        <v>11394351.96</v>
      </c>
      <c r="AO349" s="32">
        <v>1459000</v>
      </c>
      <c r="AP349" s="33">
        <f t="shared" si="63"/>
        <v>15715851.96</v>
      </c>
      <c r="AQ349" s="30">
        <v>36250</v>
      </c>
      <c r="AR349" s="30">
        <v>141000</v>
      </c>
      <c r="AS349" s="30">
        <v>0</v>
      </c>
      <c r="AT349" s="30">
        <v>0</v>
      </c>
      <c r="AU349" s="30">
        <v>0</v>
      </c>
      <c r="AV349" s="30">
        <v>0</v>
      </c>
      <c r="AW349" s="30">
        <v>0</v>
      </c>
      <c r="AX349" s="30">
        <v>0</v>
      </c>
      <c r="AY349" s="30">
        <v>0</v>
      </c>
      <c r="AZ349" s="30">
        <v>0</v>
      </c>
      <c r="BA349" s="30">
        <v>0</v>
      </c>
      <c r="BB349" s="30">
        <v>0</v>
      </c>
      <c r="BC349" s="30">
        <v>0</v>
      </c>
      <c r="BD349" s="30">
        <v>0</v>
      </c>
      <c r="BE349" s="30">
        <v>0</v>
      </c>
      <c r="BF349" s="30">
        <v>0</v>
      </c>
      <c r="BG349" s="30">
        <v>44539340</v>
      </c>
      <c r="BH349" s="30">
        <f t="shared" si="62"/>
        <v>44539340</v>
      </c>
      <c r="BI349" s="4"/>
      <c r="BJ349" s="4"/>
      <c r="BK349" s="4"/>
      <c r="BL349" s="3"/>
    </row>
    <row r="350" spans="1:64" ht="17.25" customHeight="1">
      <c r="A350" s="6" t="s">
        <v>500</v>
      </c>
      <c r="B350" s="6" t="s">
        <v>1038</v>
      </c>
      <c r="C350" s="6" t="s">
        <v>1242</v>
      </c>
      <c r="D350" s="14">
        <v>1909720900</v>
      </c>
      <c r="E350" s="14">
        <v>3742373000</v>
      </c>
      <c r="F350" s="15">
        <f t="shared" si="55"/>
        <v>5652093900</v>
      </c>
      <c r="G350" s="16">
        <v>0</v>
      </c>
      <c r="H350" s="16">
        <f t="shared" si="56"/>
        <v>5652093900</v>
      </c>
      <c r="I350" s="17">
        <v>9382496</v>
      </c>
      <c r="J350" s="15">
        <f t="shared" si="64"/>
        <v>5661476396</v>
      </c>
      <c r="K350" s="18">
        <v>1.986</v>
      </c>
      <c r="L350" s="19">
        <v>86.6</v>
      </c>
      <c r="M350" s="20">
        <v>0</v>
      </c>
      <c r="N350" s="17">
        <v>0</v>
      </c>
      <c r="O350" s="21">
        <v>881200700</v>
      </c>
      <c r="P350" s="15">
        <f t="shared" si="57"/>
        <v>6542677096</v>
      </c>
      <c r="Q350" s="22">
        <v>15804391.8</v>
      </c>
      <c r="R350" s="23">
        <v>0</v>
      </c>
      <c r="S350" s="23">
        <v>-31247.44</v>
      </c>
      <c r="T350" s="25">
        <f t="shared" si="58"/>
        <v>15773144.360000001</v>
      </c>
      <c r="U350" s="4">
        <v>0</v>
      </c>
      <c r="V350" s="26">
        <f t="shared" si="59"/>
        <v>15773144.360000001</v>
      </c>
      <c r="W350" s="27">
        <v>903439.36</v>
      </c>
      <c r="X350" s="27">
        <v>0</v>
      </c>
      <c r="Y350" s="28">
        <v>983694.77</v>
      </c>
      <c r="Z350" s="23">
        <v>50330369.16</v>
      </c>
      <c r="AA350" s="23">
        <v>24477946.59</v>
      </c>
      <c r="AB350" s="23">
        <v>0</v>
      </c>
      <c r="AC350" s="23">
        <v>18791982.18</v>
      </c>
      <c r="AD350" s="23">
        <v>1132296</v>
      </c>
      <c r="AE350" s="29">
        <f t="shared" si="60"/>
        <v>112392872.42000002</v>
      </c>
      <c r="AF350" s="30">
        <v>104426600</v>
      </c>
      <c r="AG350" s="30">
        <v>0</v>
      </c>
      <c r="AH350" s="30">
        <v>38328500</v>
      </c>
      <c r="AI350" s="30">
        <v>20813900</v>
      </c>
      <c r="AJ350" s="30">
        <v>3416600</v>
      </c>
      <c r="AK350" s="30">
        <v>99087300</v>
      </c>
      <c r="AL350" s="31">
        <f t="shared" si="61"/>
        <v>266072900</v>
      </c>
      <c r="AM350" s="32">
        <v>5200000</v>
      </c>
      <c r="AN350" s="32">
        <v>6566041.64</v>
      </c>
      <c r="AO350" s="32">
        <v>1250000</v>
      </c>
      <c r="AP350" s="33">
        <f t="shared" si="63"/>
        <v>13016041.64</v>
      </c>
      <c r="AQ350" s="30">
        <v>57000</v>
      </c>
      <c r="AR350" s="30">
        <v>239250</v>
      </c>
      <c r="AS350" s="30">
        <v>0</v>
      </c>
      <c r="AT350" s="30">
        <v>0</v>
      </c>
      <c r="AU350" s="30">
        <v>0</v>
      </c>
      <c r="AV350" s="30">
        <v>0</v>
      </c>
      <c r="AW350" s="30">
        <v>0</v>
      </c>
      <c r="AX350" s="30">
        <v>0</v>
      </c>
      <c r="AY350" s="30">
        <v>0</v>
      </c>
      <c r="AZ350" s="30">
        <v>0</v>
      </c>
      <c r="BA350" s="30">
        <v>0</v>
      </c>
      <c r="BB350" s="30">
        <v>0</v>
      </c>
      <c r="BC350" s="30">
        <v>0</v>
      </c>
      <c r="BD350" s="30">
        <v>0</v>
      </c>
      <c r="BE350" s="30">
        <v>0</v>
      </c>
      <c r="BF350" s="30">
        <v>0</v>
      </c>
      <c r="BG350" s="30"/>
      <c r="BH350" s="30">
        <f t="shared" si="62"/>
        <v>0</v>
      </c>
      <c r="BI350" s="4"/>
      <c r="BJ350" s="4"/>
      <c r="BK350" s="4"/>
      <c r="BL350" s="3"/>
    </row>
    <row r="351" spans="1:64" ht="17.25" customHeight="1">
      <c r="A351" s="6" t="s">
        <v>503</v>
      </c>
      <c r="B351" s="6" t="s">
        <v>1039</v>
      </c>
      <c r="C351" s="6" t="s">
        <v>1242</v>
      </c>
      <c r="D351" s="14">
        <v>894951000</v>
      </c>
      <c r="E351" s="14">
        <v>705971800</v>
      </c>
      <c r="F351" s="15">
        <f t="shared" si="55"/>
        <v>1600922800</v>
      </c>
      <c r="G351" s="16">
        <v>0</v>
      </c>
      <c r="H351" s="16">
        <f t="shared" si="56"/>
        <v>1600922800</v>
      </c>
      <c r="I351" s="17">
        <v>472614</v>
      </c>
      <c r="J351" s="15">
        <f t="shared" si="64"/>
        <v>1601395414</v>
      </c>
      <c r="K351" s="18">
        <v>1.5459999999999998</v>
      </c>
      <c r="L351" s="19">
        <v>73.88</v>
      </c>
      <c r="M351" s="20">
        <v>0</v>
      </c>
      <c r="N351" s="17">
        <v>0</v>
      </c>
      <c r="O351" s="21">
        <v>570125887</v>
      </c>
      <c r="P351" s="15">
        <f t="shared" si="57"/>
        <v>2171521301</v>
      </c>
      <c r="Q351" s="22">
        <v>5245494</v>
      </c>
      <c r="R351" s="23">
        <v>0</v>
      </c>
      <c r="S351" s="23">
        <v>-1679.28</v>
      </c>
      <c r="T351" s="25">
        <f t="shared" si="58"/>
        <v>5243814.72</v>
      </c>
      <c r="U351" s="4">
        <v>0</v>
      </c>
      <c r="V351" s="26">
        <f t="shared" si="59"/>
        <v>5243814.72</v>
      </c>
      <c r="W351" s="27">
        <v>300367.57</v>
      </c>
      <c r="X351" s="27">
        <v>99085.05</v>
      </c>
      <c r="Y351" s="28">
        <v>327043.42</v>
      </c>
      <c r="Z351" s="23">
        <v>13251492</v>
      </c>
      <c r="AA351" s="23">
        <v>0</v>
      </c>
      <c r="AB351" s="23">
        <v>0</v>
      </c>
      <c r="AC351" s="23">
        <v>5445800.84</v>
      </c>
      <c r="AD351" s="23">
        <v>80069.77</v>
      </c>
      <c r="AE351" s="29">
        <f t="shared" si="60"/>
        <v>24747673.369999997</v>
      </c>
      <c r="AF351" s="30">
        <v>27421700</v>
      </c>
      <c r="AG351" s="30">
        <v>4823100</v>
      </c>
      <c r="AH351" s="30">
        <v>59786800</v>
      </c>
      <c r="AI351" s="30">
        <v>14750700</v>
      </c>
      <c r="AJ351" s="30">
        <v>3290000</v>
      </c>
      <c r="AK351" s="30">
        <v>20579300</v>
      </c>
      <c r="AL351" s="31">
        <f t="shared" si="61"/>
        <v>130651600</v>
      </c>
      <c r="AM351" s="32">
        <v>1143835</v>
      </c>
      <c r="AN351" s="32">
        <v>1671656.95</v>
      </c>
      <c r="AO351" s="32">
        <v>230000</v>
      </c>
      <c r="AP351" s="33">
        <f t="shared" si="63"/>
        <v>3045491.95</v>
      </c>
      <c r="AQ351" s="30">
        <v>8500</v>
      </c>
      <c r="AR351" s="30">
        <v>74250</v>
      </c>
      <c r="AS351" s="30">
        <v>0</v>
      </c>
      <c r="AT351" s="30">
        <v>0</v>
      </c>
      <c r="AU351" s="30">
        <v>0</v>
      </c>
      <c r="AV351" s="30">
        <v>0</v>
      </c>
      <c r="AW351" s="30">
        <v>0</v>
      </c>
      <c r="AX351" s="30">
        <v>0</v>
      </c>
      <c r="AY351" s="30">
        <v>0</v>
      </c>
      <c r="AZ351" s="30">
        <v>0</v>
      </c>
      <c r="BA351" s="30">
        <v>0</v>
      </c>
      <c r="BB351" s="30">
        <v>0</v>
      </c>
      <c r="BC351" s="30">
        <v>0</v>
      </c>
      <c r="BD351" s="30">
        <v>0</v>
      </c>
      <c r="BE351" s="30">
        <v>0</v>
      </c>
      <c r="BF351" s="30">
        <v>0</v>
      </c>
      <c r="BG351" s="30"/>
      <c r="BH351" s="30">
        <f t="shared" si="62"/>
        <v>0</v>
      </c>
      <c r="BI351" s="4"/>
      <c r="BJ351" s="4"/>
      <c r="BK351" s="4"/>
      <c r="BL351" s="3"/>
    </row>
    <row r="352" spans="1:64" ht="17.25" customHeight="1">
      <c r="A352" s="6" t="s">
        <v>505</v>
      </c>
      <c r="B352" s="6" t="s">
        <v>1040</v>
      </c>
      <c r="C352" s="6" t="s">
        <v>1242</v>
      </c>
      <c r="D352" s="14">
        <v>3073314700</v>
      </c>
      <c r="E352" s="14">
        <v>3849761500</v>
      </c>
      <c r="F352" s="15">
        <f t="shared" si="55"/>
        <v>6923076200</v>
      </c>
      <c r="G352" s="16">
        <v>0</v>
      </c>
      <c r="H352" s="16">
        <f t="shared" si="56"/>
        <v>6923076200</v>
      </c>
      <c r="I352" s="17">
        <v>10332044</v>
      </c>
      <c r="J352" s="15">
        <f t="shared" si="64"/>
        <v>6933408244</v>
      </c>
      <c r="K352" s="18">
        <v>1.9789999999999999</v>
      </c>
      <c r="L352" s="19">
        <v>90.53</v>
      </c>
      <c r="M352" s="20">
        <v>0</v>
      </c>
      <c r="N352" s="17">
        <v>0</v>
      </c>
      <c r="O352" s="21">
        <v>729933033</v>
      </c>
      <c r="P352" s="15">
        <f t="shared" si="57"/>
        <v>7663341277</v>
      </c>
      <c r="Q352" s="22">
        <v>18511451.24</v>
      </c>
      <c r="R352" s="23">
        <v>0</v>
      </c>
      <c r="S352" s="23">
        <v>-29358.4</v>
      </c>
      <c r="T352" s="25">
        <f t="shared" si="58"/>
        <v>18482092.84</v>
      </c>
      <c r="U352" s="4">
        <v>0</v>
      </c>
      <c r="V352" s="26">
        <f t="shared" si="59"/>
        <v>18482092.84</v>
      </c>
      <c r="W352" s="27">
        <v>1058631.46</v>
      </c>
      <c r="X352" s="27">
        <v>349203.74</v>
      </c>
      <c r="Y352" s="28">
        <v>1152578.88</v>
      </c>
      <c r="Z352" s="23">
        <v>67930700</v>
      </c>
      <c r="AA352" s="23">
        <v>26888725.53</v>
      </c>
      <c r="AB352" s="23">
        <v>0</v>
      </c>
      <c r="AC352" s="23">
        <v>20600000</v>
      </c>
      <c r="AD352" s="23">
        <v>693724.97</v>
      </c>
      <c r="AE352" s="29">
        <f t="shared" si="60"/>
        <v>137155657.42</v>
      </c>
      <c r="AF352" s="30">
        <v>96355200</v>
      </c>
      <c r="AG352" s="30">
        <v>7339100</v>
      </c>
      <c r="AH352" s="30">
        <v>102956900</v>
      </c>
      <c r="AI352" s="30">
        <v>42872600</v>
      </c>
      <c r="AJ352" s="30">
        <v>13356700</v>
      </c>
      <c r="AK352" s="30">
        <v>25515100</v>
      </c>
      <c r="AL352" s="31">
        <f t="shared" si="61"/>
        <v>288395600</v>
      </c>
      <c r="AM352" s="32">
        <v>1291773.8</v>
      </c>
      <c r="AN352" s="32">
        <v>10445639.24</v>
      </c>
      <c r="AO352" s="32">
        <v>1350000</v>
      </c>
      <c r="AP352" s="33">
        <f t="shared" si="63"/>
        <v>13087413.040000001</v>
      </c>
      <c r="AQ352" s="30">
        <v>33500</v>
      </c>
      <c r="AR352" s="30">
        <v>211500</v>
      </c>
      <c r="AS352" s="30">
        <v>0</v>
      </c>
      <c r="AT352" s="30">
        <v>0</v>
      </c>
      <c r="AU352" s="30">
        <v>0</v>
      </c>
      <c r="AV352" s="30">
        <v>0</v>
      </c>
      <c r="AW352" s="30">
        <v>0</v>
      </c>
      <c r="AX352" s="30">
        <v>0</v>
      </c>
      <c r="AY352" s="30">
        <v>0</v>
      </c>
      <c r="AZ352" s="30">
        <v>0</v>
      </c>
      <c r="BA352" s="30">
        <v>0</v>
      </c>
      <c r="BB352" s="30">
        <v>0</v>
      </c>
      <c r="BC352" s="30">
        <v>0</v>
      </c>
      <c r="BD352" s="30">
        <v>0</v>
      </c>
      <c r="BE352" s="30">
        <v>0</v>
      </c>
      <c r="BF352" s="30">
        <v>0</v>
      </c>
      <c r="BG352" s="30"/>
      <c r="BH352" s="30">
        <f t="shared" si="62"/>
        <v>0</v>
      </c>
      <c r="BI352" s="4"/>
      <c r="BJ352" s="4"/>
      <c r="BK352" s="4"/>
      <c r="BL352" s="3"/>
    </row>
    <row r="353" spans="1:64" ht="17.25" customHeight="1">
      <c r="A353" s="6" t="s">
        <v>506</v>
      </c>
      <c r="B353" s="6" t="s">
        <v>1041</v>
      </c>
      <c r="C353" s="6" t="s">
        <v>1242</v>
      </c>
      <c r="D353" s="14">
        <v>534499600</v>
      </c>
      <c r="E353" s="14">
        <v>512349300</v>
      </c>
      <c r="F353" s="15">
        <f t="shared" si="55"/>
        <v>1046848900</v>
      </c>
      <c r="G353" s="16">
        <v>981100</v>
      </c>
      <c r="H353" s="16">
        <f t="shared" si="56"/>
        <v>1045867800</v>
      </c>
      <c r="I353" s="17">
        <v>1785231</v>
      </c>
      <c r="J353" s="15">
        <f t="shared" si="64"/>
        <v>1047653031</v>
      </c>
      <c r="K353" s="18">
        <v>2.401</v>
      </c>
      <c r="L353" s="19">
        <v>97.02</v>
      </c>
      <c r="M353" s="20">
        <v>0</v>
      </c>
      <c r="N353" s="17">
        <v>0</v>
      </c>
      <c r="O353" s="21">
        <v>34367171</v>
      </c>
      <c r="P353" s="15">
        <f t="shared" si="57"/>
        <v>1082020202</v>
      </c>
      <c r="Q353" s="22">
        <v>2613711.63</v>
      </c>
      <c r="R353" s="23">
        <v>0</v>
      </c>
      <c r="S353" s="23">
        <v>-11456.14</v>
      </c>
      <c r="T353" s="25">
        <f t="shared" si="58"/>
        <v>2602255.4899999998</v>
      </c>
      <c r="U353" s="4">
        <v>0</v>
      </c>
      <c r="V353" s="26">
        <f t="shared" si="59"/>
        <v>2602255.4899999998</v>
      </c>
      <c r="W353" s="27">
        <v>0</v>
      </c>
      <c r="X353" s="27">
        <v>49157.17</v>
      </c>
      <c r="Y353" s="28">
        <v>162244.18</v>
      </c>
      <c r="Z353" s="23">
        <v>0</v>
      </c>
      <c r="AA353" s="23">
        <v>15287627.5</v>
      </c>
      <c r="AB353" s="23">
        <v>0</v>
      </c>
      <c r="AC353" s="23">
        <v>7052703.2</v>
      </c>
      <c r="AD353" s="23">
        <v>0</v>
      </c>
      <c r="AE353" s="29">
        <f t="shared" si="60"/>
        <v>25153987.54</v>
      </c>
      <c r="AF353" s="30">
        <v>4814100</v>
      </c>
      <c r="AG353" s="30">
        <v>0</v>
      </c>
      <c r="AH353" s="30">
        <v>32130100</v>
      </c>
      <c r="AI353" s="30">
        <v>17958400</v>
      </c>
      <c r="AJ353" s="30">
        <v>3011900</v>
      </c>
      <c r="AK353" s="30">
        <v>15151000</v>
      </c>
      <c r="AL353" s="31">
        <f t="shared" si="61"/>
        <v>73065500</v>
      </c>
      <c r="AM353" s="32">
        <v>365000</v>
      </c>
      <c r="AN353" s="32">
        <v>2440803.71</v>
      </c>
      <c r="AO353" s="32">
        <v>6270</v>
      </c>
      <c r="AP353" s="33">
        <f t="shared" si="63"/>
        <v>2812073.71</v>
      </c>
      <c r="AQ353" s="30">
        <v>11500</v>
      </c>
      <c r="AR353" s="30">
        <v>57500</v>
      </c>
      <c r="AS353" s="30">
        <v>0</v>
      </c>
      <c r="AT353" s="30">
        <v>0</v>
      </c>
      <c r="AU353" s="30">
        <v>0</v>
      </c>
      <c r="AV353" s="30">
        <v>0</v>
      </c>
      <c r="AW353" s="30">
        <v>0</v>
      </c>
      <c r="AX353" s="30">
        <v>0</v>
      </c>
      <c r="AY353" s="30">
        <v>0</v>
      </c>
      <c r="AZ353" s="30">
        <v>0</v>
      </c>
      <c r="BA353" s="30">
        <v>0</v>
      </c>
      <c r="BB353" s="30">
        <v>981100</v>
      </c>
      <c r="BC353" s="30">
        <v>0</v>
      </c>
      <c r="BD353" s="30">
        <v>0</v>
      </c>
      <c r="BE353" s="30">
        <v>0</v>
      </c>
      <c r="BF353" s="30">
        <v>0</v>
      </c>
      <c r="BG353" s="30"/>
      <c r="BH353" s="30">
        <f t="shared" si="62"/>
        <v>981100</v>
      </c>
      <c r="BI353" s="4"/>
      <c r="BJ353" s="4"/>
      <c r="BK353" s="4"/>
      <c r="BL353" s="3"/>
    </row>
    <row r="354" spans="1:64" ht="17.25" customHeight="1">
      <c r="A354" s="6" t="s">
        <v>507</v>
      </c>
      <c r="B354" s="6" t="s">
        <v>1014</v>
      </c>
      <c r="C354" s="6" t="s">
        <v>1242</v>
      </c>
      <c r="D354" s="14">
        <v>1116267200</v>
      </c>
      <c r="E354" s="14">
        <v>969722300</v>
      </c>
      <c r="F354" s="15">
        <f t="shared" si="55"/>
        <v>2085989500</v>
      </c>
      <c r="G354" s="16">
        <v>0</v>
      </c>
      <c r="H354" s="16">
        <f t="shared" si="56"/>
        <v>2085989500</v>
      </c>
      <c r="I354" s="17">
        <v>2804792</v>
      </c>
      <c r="J354" s="15">
        <f t="shared" si="64"/>
        <v>2088794292</v>
      </c>
      <c r="K354" s="18">
        <v>2.199</v>
      </c>
      <c r="L354" s="19">
        <v>95.83</v>
      </c>
      <c r="M354" s="20">
        <v>0</v>
      </c>
      <c r="N354" s="17">
        <v>0</v>
      </c>
      <c r="O354" s="21">
        <v>101822898</v>
      </c>
      <c r="P354" s="15">
        <f t="shared" si="57"/>
        <v>2190617190</v>
      </c>
      <c r="Q354" s="22">
        <v>5291621.74</v>
      </c>
      <c r="R354" s="23">
        <v>0</v>
      </c>
      <c r="S354" s="23">
        <v>6787.71</v>
      </c>
      <c r="T354" s="25">
        <f t="shared" si="58"/>
        <v>5298409.45</v>
      </c>
      <c r="U354" s="4">
        <v>0</v>
      </c>
      <c r="V354" s="26">
        <f t="shared" si="59"/>
        <v>5298409.45</v>
      </c>
      <c r="W354" s="27">
        <v>0</v>
      </c>
      <c r="X354" s="27">
        <v>100010.58</v>
      </c>
      <c r="Y354" s="28">
        <v>330458.61</v>
      </c>
      <c r="Z354" s="23">
        <v>0</v>
      </c>
      <c r="AA354" s="23">
        <v>31060761</v>
      </c>
      <c r="AB354" s="23">
        <v>0</v>
      </c>
      <c r="AC354" s="23">
        <v>9137212.31</v>
      </c>
      <c r="AD354" s="23">
        <v>0</v>
      </c>
      <c r="AE354" s="29">
        <f t="shared" si="60"/>
        <v>45926851.95</v>
      </c>
      <c r="AF354" s="30">
        <v>69383000</v>
      </c>
      <c r="AG354" s="30">
        <v>0</v>
      </c>
      <c r="AH354" s="30">
        <v>38678400</v>
      </c>
      <c r="AI354" s="30">
        <v>31159600</v>
      </c>
      <c r="AJ354" s="30">
        <v>1300500</v>
      </c>
      <c r="AK354" s="30">
        <v>33364600</v>
      </c>
      <c r="AL354" s="31">
        <f t="shared" si="61"/>
        <v>173886100</v>
      </c>
      <c r="AM354" s="32">
        <v>378000</v>
      </c>
      <c r="AN354" s="32">
        <v>4908482.01</v>
      </c>
      <c r="AO354" s="32">
        <v>730358</v>
      </c>
      <c r="AP354" s="33">
        <f t="shared" si="63"/>
        <v>6016840.01</v>
      </c>
      <c r="AQ354" s="30">
        <v>43250</v>
      </c>
      <c r="AR354" s="30">
        <v>141000</v>
      </c>
      <c r="AS354" s="30">
        <v>0</v>
      </c>
      <c r="AT354" s="30">
        <v>0</v>
      </c>
      <c r="AU354" s="30">
        <v>0</v>
      </c>
      <c r="AV354" s="30">
        <v>0</v>
      </c>
      <c r="AW354" s="30">
        <v>0</v>
      </c>
      <c r="AX354" s="30">
        <v>0</v>
      </c>
      <c r="AY354" s="30">
        <v>0</v>
      </c>
      <c r="AZ354" s="30">
        <v>0</v>
      </c>
      <c r="BA354" s="30">
        <v>0</v>
      </c>
      <c r="BB354" s="30">
        <v>0</v>
      </c>
      <c r="BC354" s="30">
        <v>0</v>
      </c>
      <c r="BD354" s="30">
        <v>0</v>
      </c>
      <c r="BE354" s="30">
        <v>0</v>
      </c>
      <c r="BF354" s="30">
        <v>0</v>
      </c>
      <c r="BG354" s="30"/>
      <c r="BH354" s="30">
        <f t="shared" si="62"/>
        <v>0</v>
      </c>
      <c r="BI354" s="4"/>
      <c r="BJ354" s="4"/>
      <c r="BK354" s="4"/>
      <c r="BL354" s="3"/>
    </row>
    <row r="355" spans="1:64" ht="17.25" customHeight="1">
      <c r="A355" s="6" t="s">
        <v>508</v>
      </c>
      <c r="B355" s="6" t="s">
        <v>1042</v>
      </c>
      <c r="C355" s="6" t="s">
        <v>1242</v>
      </c>
      <c r="D355" s="14">
        <v>6068636300</v>
      </c>
      <c r="E355" s="14">
        <v>5307668600</v>
      </c>
      <c r="F355" s="15">
        <f t="shared" si="55"/>
        <v>11376304900</v>
      </c>
      <c r="G355" s="16">
        <v>8994000</v>
      </c>
      <c r="H355" s="16">
        <f t="shared" si="56"/>
        <v>11367310900</v>
      </c>
      <c r="I355" s="17">
        <v>16143398</v>
      </c>
      <c r="J355" s="15">
        <f t="shared" si="64"/>
        <v>11383454298</v>
      </c>
      <c r="K355" s="18">
        <v>1.795</v>
      </c>
      <c r="L355" s="19">
        <v>95.56</v>
      </c>
      <c r="M355" s="20">
        <v>0</v>
      </c>
      <c r="N355" s="17">
        <v>0</v>
      </c>
      <c r="O355" s="21">
        <v>545431878</v>
      </c>
      <c r="P355" s="15">
        <f t="shared" si="57"/>
        <v>11928886176</v>
      </c>
      <c r="Q355" s="22">
        <v>28815236.96</v>
      </c>
      <c r="R355" s="23">
        <v>0</v>
      </c>
      <c r="S355" s="23">
        <v>-191004.71</v>
      </c>
      <c r="T355" s="25">
        <f t="shared" si="58"/>
        <v>28624232.25</v>
      </c>
      <c r="U355" s="4">
        <v>0</v>
      </c>
      <c r="V355" s="26">
        <f t="shared" si="59"/>
        <v>28624232.25</v>
      </c>
      <c r="W355" s="27">
        <v>0</v>
      </c>
      <c r="X355" s="27">
        <v>0</v>
      </c>
      <c r="Y355" s="28">
        <v>1784374.99</v>
      </c>
      <c r="Z355" s="23">
        <v>126229463</v>
      </c>
      <c r="AA355" s="23">
        <v>0</v>
      </c>
      <c r="AB355" s="23">
        <v>0</v>
      </c>
      <c r="AC355" s="23">
        <v>45349477.91</v>
      </c>
      <c r="AD355" s="23">
        <v>2276690.86</v>
      </c>
      <c r="AE355" s="29">
        <f t="shared" si="60"/>
        <v>204264239.01000002</v>
      </c>
      <c r="AF355" s="30">
        <v>287450500</v>
      </c>
      <c r="AG355" s="30">
        <v>49885000</v>
      </c>
      <c r="AH355" s="30">
        <v>621751300</v>
      </c>
      <c r="AI355" s="30">
        <v>117050400</v>
      </c>
      <c r="AJ355" s="30">
        <v>39405000</v>
      </c>
      <c r="AK355" s="30">
        <v>38793600</v>
      </c>
      <c r="AL355" s="31">
        <f t="shared" si="61"/>
        <v>1154335800</v>
      </c>
      <c r="AM355" s="32">
        <v>4000000</v>
      </c>
      <c r="AN355" s="32">
        <v>12475219.4</v>
      </c>
      <c r="AO355" s="32">
        <v>2750000</v>
      </c>
      <c r="AP355" s="33">
        <f t="shared" si="63"/>
        <v>19225219.4</v>
      </c>
      <c r="AQ355" s="30">
        <v>86500</v>
      </c>
      <c r="AR355" s="30">
        <v>671750</v>
      </c>
      <c r="AS355" s="30">
        <v>0</v>
      </c>
      <c r="AT355" s="30">
        <v>1820200</v>
      </c>
      <c r="AU355" s="30">
        <v>0</v>
      </c>
      <c r="AV355" s="30">
        <v>2102400</v>
      </c>
      <c r="AW355" s="30">
        <v>0</v>
      </c>
      <c r="AX355" s="30">
        <v>0</v>
      </c>
      <c r="AY355" s="30">
        <v>0</v>
      </c>
      <c r="AZ355" s="30">
        <v>0</v>
      </c>
      <c r="BA355" s="30">
        <v>0</v>
      </c>
      <c r="BB355" s="30">
        <v>5071400</v>
      </c>
      <c r="BC355" s="30">
        <v>0</v>
      </c>
      <c r="BD355" s="30">
        <v>0</v>
      </c>
      <c r="BE355" s="30">
        <v>0</v>
      </c>
      <c r="BF355" s="30">
        <v>0</v>
      </c>
      <c r="BG355" s="30"/>
      <c r="BH355" s="30">
        <f t="shared" si="62"/>
        <v>8994000</v>
      </c>
      <c r="BI355" s="4"/>
      <c r="BJ355" s="4"/>
      <c r="BK355" s="4"/>
      <c r="BL355" s="3"/>
    </row>
    <row r="356" spans="1:64" ht="17.25" customHeight="1">
      <c r="A356" s="6" t="s">
        <v>509</v>
      </c>
      <c r="B356" s="6" t="s">
        <v>1043</v>
      </c>
      <c r="C356" s="6" t="s">
        <v>1242</v>
      </c>
      <c r="D356" s="14">
        <v>638322500</v>
      </c>
      <c r="E356" s="14">
        <v>1124949100</v>
      </c>
      <c r="F356" s="15">
        <f t="shared" si="55"/>
        <v>1763271600</v>
      </c>
      <c r="G356" s="16">
        <v>0</v>
      </c>
      <c r="H356" s="16">
        <f t="shared" si="56"/>
        <v>1763271600</v>
      </c>
      <c r="I356" s="17">
        <v>11089083</v>
      </c>
      <c r="J356" s="15">
        <f t="shared" si="64"/>
        <v>1774360683</v>
      </c>
      <c r="K356" s="18">
        <v>2.086</v>
      </c>
      <c r="L356" s="19">
        <v>85.99</v>
      </c>
      <c r="M356" s="20">
        <v>0</v>
      </c>
      <c r="N356" s="17">
        <v>0</v>
      </c>
      <c r="O356" s="21">
        <v>289945053</v>
      </c>
      <c r="P356" s="15">
        <f t="shared" si="57"/>
        <v>2064305736</v>
      </c>
      <c r="Q356" s="22">
        <v>4986505.7</v>
      </c>
      <c r="R356" s="23">
        <v>0</v>
      </c>
      <c r="S356" s="23">
        <v>-1827.75</v>
      </c>
      <c r="T356" s="25">
        <f t="shared" si="58"/>
        <v>4984677.95</v>
      </c>
      <c r="U356" s="4">
        <v>0</v>
      </c>
      <c r="V356" s="26">
        <f t="shared" si="59"/>
        <v>4984677.95</v>
      </c>
      <c r="W356" s="27">
        <v>285528.94</v>
      </c>
      <c r="X356" s="27">
        <v>94185.34</v>
      </c>
      <c r="Y356" s="28">
        <v>310877.7</v>
      </c>
      <c r="Z356" s="23">
        <v>28728267</v>
      </c>
      <c r="AA356" s="23">
        <v>0</v>
      </c>
      <c r="AB356" s="23">
        <v>0</v>
      </c>
      <c r="AC356" s="23">
        <v>1530510.72</v>
      </c>
      <c r="AD356" s="23">
        <v>1064616.41</v>
      </c>
      <c r="AE356" s="29">
        <f t="shared" si="60"/>
        <v>36998664.059999995</v>
      </c>
      <c r="AF356" s="30">
        <v>44622300</v>
      </c>
      <c r="AG356" s="30">
        <v>0</v>
      </c>
      <c r="AH356" s="30">
        <v>70580737</v>
      </c>
      <c r="AI356" s="30">
        <v>7146100</v>
      </c>
      <c r="AJ356" s="30">
        <v>1512300</v>
      </c>
      <c r="AK356" s="30">
        <v>6525900</v>
      </c>
      <c r="AL356" s="31">
        <f t="shared" si="61"/>
        <v>130387337</v>
      </c>
      <c r="AM356" s="32">
        <v>2310000</v>
      </c>
      <c r="AN356" s="32">
        <v>1867986.66</v>
      </c>
      <c r="AO356" s="32">
        <v>525000</v>
      </c>
      <c r="AP356" s="33">
        <f t="shared" si="63"/>
        <v>4702986.66</v>
      </c>
      <c r="AQ356" s="30">
        <v>7000</v>
      </c>
      <c r="AR356" s="30">
        <v>54500</v>
      </c>
      <c r="AS356" s="30">
        <v>0</v>
      </c>
      <c r="AT356" s="30">
        <v>0</v>
      </c>
      <c r="AU356" s="30">
        <v>0</v>
      </c>
      <c r="AV356" s="30">
        <v>0</v>
      </c>
      <c r="AW356" s="30">
        <v>0</v>
      </c>
      <c r="AX356" s="30">
        <v>0</v>
      </c>
      <c r="AY356" s="30">
        <v>0</v>
      </c>
      <c r="AZ356" s="30">
        <v>0</v>
      </c>
      <c r="BA356" s="30">
        <v>0</v>
      </c>
      <c r="BB356" s="30">
        <v>0</v>
      </c>
      <c r="BC356" s="30">
        <v>0</v>
      </c>
      <c r="BD356" s="30">
        <v>0</v>
      </c>
      <c r="BE356" s="30">
        <v>0</v>
      </c>
      <c r="BF356" s="30">
        <v>0</v>
      </c>
      <c r="BG356" s="30"/>
      <c r="BH356" s="30">
        <f t="shared" si="62"/>
        <v>0</v>
      </c>
      <c r="BI356" s="4"/>
      <c r="BJ356" s="4"/>
      <c r="BK356" s="4"/>
      <c r="BL356" s="3"/>
    </row>
    <row r="357" spans="1:64" ht="17.25" customHeight="1">
      <c r="A357" s="6" t="s">
        <v>510</v>
      </c>
      <c r="B357" s="6" t="s">
        <v>1044</v>
      </c>
      <c r="C357" s="6" t="s">
        <v>1242</v>
      </c>
      <c r="D357" s="14">
        <v>657479200</v>
      </c>
      <c r="E357" s="14">
        <v>601307300</v>
      </c>
      <c r="F357" s="15">
        <f t="shared" si="55"/>
        <v>1258786500</v>
      </c>
      <c r="G357" s="16">
        <v>0</v>
      </c>
      <c r="H357" s="16">
        <f t="shared" si="56"/>
        <v>1258786500</v>
      </c>
      <c r="I357" s="17">
        <v>386741</v>
      </c>
      <c r="J357" s="15">
        <f t="shared" si="64"/>
        <v>1259173241</v>
      </c>
      <c r="K357" s="18">
        <v>1.24</v>
      </c>
      <c r="L357" s="19">
        <v>88.61</v>
      </c>
      <c r="M357" s="20">
        <v>0</v>
      </c>
      <c r="N357" s="17">
        <v>0</v>
      </c>
      <c r="O357" s="21">
        <v>162570661</v>
      </c>
      <c r="P357" s="15">
        <f t="shared" si="57"/>
        <v>1421743902</v>
      </c>
      <c r="Q357" s="22">
        <v>3434343.06</v>
      </c>
      <c r="R357" s="23">
        <v>0</v>
      </c>
      <c r="S357" s="23">
        <v>-4949.21</v>
      </c>
      <c r="T357" s="25">
        <f t="shared" si="58"/>
        <v>3429393.85</v>
      </c>
      <c r="U357" s="4">
        <v>0</v>
      </c>
      <c r="V357" s="26">
        <f t="shared" si="59"/>
        <v>3429393.85</v>
      </c>
      <c r="W357" s="27">
        <v>196425.12</v>
      </c>
      <c r="X357" s="27">
        <v>0</v>
      </c>
      <c r="Y357" s="28">
        <v>213875.04</v>
      </c>
      <c r="Z357" s="23">
        <v>4251265</v>
      </c>
      <c r="AA357" s="23">
        <v>3508075.31</v>
      </c>
      <c r="AB357" s="23">
        <v>0</v>
      </c>
      <c r="AC357" s="23">
        <v>4004170</v>
      </c>
      <c r="AD357" s="23">
        <v>0</v>
      </c>
      <c r="AE357" s="29">
        <f t="shared" si="60"/>
        <v>15603204.32</v>
      </c>
      <c r="AF357" s="30">
        <v>6081400</v>
      </c>
      <c r="AG357" s="30">
        <v>0</v>
      </c>
      <c r="AH357" s="30">
        <v>23079900</v>
      </c>
      <c r="AI357" s="30">
        <v>3122200</v>
      </c>
      <c r="AJ357" s="30">
        <v>0</v>
      </c>
      <c r="AK357" s="30">
        <v>18789100</v>
      </c>
      <c r="AL357" s="31">
        <f t="shared" si="61"/>
        <v>51072600</v>
      </c>
      <c r="AM357" s="32">
        <v>1080000</v>
      </c>
      <c r="AN357" s="32">
        <v>1437841</v>
      </c>
      <c r="AO357" s="32">
        <v>236029</v>
      </c>
      <c r="AP357" s="33">
        <f t="shared" si="63"/>
        <v>2753870</v>
      </c>
      <c r="AQ357" s="30">
        <v>3000</v>
      </c>
      <c r="AR357" s="30">
        <v>36000</v>
      </c>
      <c r="AS357" s="30">
        <v>0</v>
      </c>
      <c r="AT357" s="30">
        <v>0</v>
      </c>
      <c r="AU357" s="30">
        <v>0</v>
      </c>
      <c r="AV357" s="30">
        <v>0</v>
      </c>
      <c r="AW357" s="30">
        <v>0</v>
      </c>
      <c r="AX357" s="30">
        <v>0</v>
      </c>
      <c r="AY357" s="30">
        <v>0</v>
      </c>
      <c r="AZ357" s="30">
        <v>0</v>
      </c>
      <c r="BA357" s="30">
        <v>0</v>
      </c>
      <c r="BB357" s="30">
        <v>0</v>
      </c>
      <c r="BC357" s="30">
        <v>0</v>
      </c>
      <c r="BD357" s="30">
        <v>0</v>
      </c>
      <c r="BE357" s="30">
        <v>0</v>
      </c>
      <c r="BF357" s="30">
        <v>0</v>
      </c>
      <c r="BG357" s="30"/>
      <c r="BH357" s="30">
        <f t="shared" si="62"/>
        <v>0</v>
      </c>
      <c r="BI357" s="4"/>
      <c r="BJ357" s="4"/>
      <c r="BK357" s="4"/>
      <c r="BL357" s="3"/>
    </row>
    <row r="358" spans="1:64" ht="17.25" customHeight="1">
      <c r="A358" s="6" t="s">
        <v>511</v>
      </c>
      <c r="B358" s="6" t="s">
        <v>1045</v>
      </c>
      <c r="C358" s="6" t="s">
        <v>1242</v>
      </c>
      <c r="D358" s="14">
        <v>1446759800</v>
      </c>
      <c r="E358" s="14">
        <v>1456844900</v>
      </c>
      <c r="F358" s="15">
        <f t="shared" si="55"/>
        <v>2903604700</v>
      </c>
      <c r="G358" s="16">
        <v>821300</v>
      </c>
      <c r="H358" s="16">
        <f t="shared" si="56"/>
        <v>2902783400</v>
      </c>
      <c r="I358" s="17">
        <v>5437906</v>
      </c>
      <c r="J358" s="15">
        <f t="shared" si="64"/>
        <v>2908221306</v>
      </c>
      <c r="K358" s="18">
        <v>2.328</v>
      </c>
      <c r="L358" s="19">
        <v>74.24</v>
      </c>
      <c r="M358" s="20">
        <v>0</v>
      </c>
      <c r="N358" s="17">
        <v>0</v>
      </c>
      <c r="O358" s="21">
        <v>1025362912</v>
      </c>
      <c r="P358" s="15">
        <f t="shared" si="57"/>
        <v>3933584218</v>
      </c>
      <c r="Q358" s="22">
        <v>9501906.52</v>
      </c>
      <c r="R358" s="23">
        <v>0</v>
      </c>
      <c r="S358" s="23">
        <v>-4697.28</v>
      </c>
      <c r="T358" s="25">
        <f t="shared" si="58"/>
        <v>9497209.24</v>
      </c>
      <c r="U358" s="4">
        <v>0</v>
      </c>
      <c r="V358" s="26">
        <f t="shared" si="59"/>
        <v>9497209.24</v>
      </c>
      <c r="W358" s="27">
        <v>0</v>
      </c>
      <c r="X358" s="27">
        <v>179459.15</v>
      </c>
      <c r="Y358" s="28">
        <v>592290.15</v>
      </c>
      <c r="Z358" s="23">
        <v>34565331</v>
      </c>
      <c r="AA358" s="23">
        <v>0</v>
      </c>
      <c r="AB358" s="23">
        <v>0</v>
      </c>
      <c r="AC358" s="23">
        <v>22859803.04</v>
      </c>
      <c r="AD358" s="23">
        <v>0</v>
      </c>
      <c r="AE358" s="29">
        <f t="shared" si="60"/>
        <v>67694092.58</v>
      </c>
      <c r="AF358" s="30">
        <v>50999200</v>
      </c>
      <c r="AG358" s="30">
        <v>9787800</v>
      </c>
      <c r="AH358" s="30">
        <v>74571000</v>
      </c>
      <c r="AI358" s="30">
        <v>46714900</v>
      </c>
      <c r="AJ358" s="30">
        <v>7040500</v>
      </c>
      <c r="AK358" s="30">
        <v>167743300</v>
      </c>
      <c r="AL358" s="31">
        <f t="shared" si="61"/>
        <v>356856700</v>
      </c>
      <c r="AM358" s="32">
        <v>4255000</v>
      </c>
      <c r="AN358" s="32">
        <v>9601487.48</v>
      </c>
      <c r="AO358" s="32">
        <v>1116940.72</v>
      </c>
      <c r="AP358" s="33">
        <f t="shared" si="63"/>
        <v>14973428.200000001</v>
      </c>
      <c r="AQ358" s="30">
        <v>89750</v>
      </c>
      <c r="AR358" s="30">
        <v>264250</v>
      </c>
      <c r="AS358" s="30">
        <v>0</v>
      </c>
      <c r="AT358" s="30">
        <v>0</v>
      </c>
      <c r="AU358" s="30">
        <v>0</v>
      </c>
      <c r="AV358" s="30">
        <v>0</v>
      </c>
      <c r="AW358" s="30">
        <v>0</v>
      </c>
      <c r="AX358" s="30">
        <v>0</v>
      </c>
      <c r="AY358" s="30">
        <v>0</v>
      </c>
      <c r="AZ358" s="30">
        <v>0</v>
      </c>
      <c r="BA358" s="30">
        <v>0</v>
      </c>
      <c r="BB358" s="30">
        <v>0</v>
      </c>
      <c r="BC358" s="30">
        <v>0</v>
      </c>
      <c r="BD358" s="30">
        <v>0</v>
      </c>
      <c r="BE358" s="30">
        <v>0</v>
      </c>
      <c r="BF358" s="30">
        <v>0</v>
      </c>
      <c r="BG358" s="30">
        <v>821300</v>
      </c>
      <c r="BH358" s="30">
        <f t="shared" si="62"/>
        <v>821300</v>
      </c>
      <c r="BI358" s="4"/>
      <c r="BJ358" s="4"/>
      <c r="BK358" s="4"/>
      <c r="BL358" s="3"/>
    </row>
    <row r="359" spans="1:64" ht="17.25" customHeight="1">
      <c r="A359" s="6" t="s">
        <v>512</v>
      </c>
      <c r="B359" s="6" t="s">
        <v>1046</v>
      </c>
      <c r="C359" s="6" t="s">
        <v>1242</v>
      </c>
      <c r="D359" s="14">
        <v>201980500</v>
      </c>
      <c r="E359" s="14">
        <v>230996200</v>
      </c>
      <c r="F359" s="15">
        <f t="shared" si="55"/>
        <v>432976700</v>
      </c>
      <c r="G359" s="16">
        <v>0</v>
      </c>
      <c r="H359" s="16">
        <f t="shared" si="56"/>
        <v>432976700</v>
      </c>
      <c r="I359" s="17">
        <v>436119</v>
      </c>
      <c r="J359" s="15">
        <f t="shared" si="64"/>
        <v>433412819</v>
      </c>
      <c r="K359" s="18">
        <v>2.5709999999999997</v>
      </c>
      <c r="L359" s="19">
        <v>77.16</v>
      </c>
      <c r="M359" s="20">
        <v>0</v>
      </c>
      <c r="N359" s="17">
        <v>0</v>
      </c>
      <c r="O359" s="21">
        <v>132067171</v>
      </c>
      <c r="P359" s="15">
        <f t="shared" si="57"/>
        <v>565479990</v>
      </c>
      <c r="Q359" s="22">
        <v>1365964.91</v>
      </c>
      <c r="R359" s="23">
        <v>0</v>
      </c>
      <c r="S359" s="23">
        <v>-397.68</v>
      </c>
      <c r="T359" s="25">
        <f t="shared" si="58"/>
        <v>1365567.23</v>
      </c>
      <c r="U359" s="4">
        <v>0</v>
      </c>
      <c r="V359" s="26">
        <f t="shared" si="59"/>
        <v>1365567.23</v>
      </c>
      <c r="W359" s="27">
        <v>78221.65</v>
      </c>
      <c r="X359" s="27">
        <v>25802.82</v>
      </c>
      <c r="Y359" s="28">
        <v>85167.01</v>
      </c>
      <c r="Z359" s="23">
        <v>5445489</v>
      </c>
      <c r="AA359" s="23">
        <v>0</v>
      </c>
      <c r="AB359" s="23">
        <v>0</v>
      </c>
      <c r="AC359" s="23">
        <v>4140420.51</v>
      </c>
      <c r="AD359" s="23">
        <v>0</v>
      </c>
      <c r="AE359" s="29">
        <f t="shared" si="60"/>
        <v>11140668.219999999</v>
      </c>
      <c r="AF359" s="30">
        <v>3944800</v>
      </c>
      <c r="AG359" s="30">
        <v>0</v>
      </c>
      <c r="AH359" s="30">
        <v>10949500</v>
      </c>
      <c r="AI359" s="30">
        <v>1398300</v>
      </c>
      <c r="AJ359" s="30">
        <v>20900</v>
      </c>
      <c r="AK359" s="30">
        <v>3655300</v>
      </c>
      <c r="AL359" s="31">
        <f t="shared" si="61"/>
        <v>19968800</v>
      </c>
      <c r="AM359" s="32">
        <v>400000</v>
      </c>
      <c r="AN359" s="32">
        <v>1324522.82</v>
      </c>
      <c r="AO359" s="32">
        <v>190000</v>
      </c>
      <c r="AP359" s="33">
        <f t="shared" si="63"/>
        <v>1914522.82</v>
      </c>
      <c r="AQ359" s="30">
        <v>15750</v>
      </c>
      <c r="AR359" s="30">
        <v>54500</v>
      </c>
      <c r="AS359" s="30">
        <v>0</v>
      </c>
      <c r="AT359" s="30">
        <v>0</v>
      </c>
      <c r="AU359" s="30">
        <v>0</v>
      </c>
      <c r="AV359" s="30">
        <v>0</v>
      </c>
      <c r="AW359" s="30">
        <v>0</v>
      </c>
      <c r="AX359" s="30">
        <v>0</v>
      </c>
      <c r="AY359" s="30">
        <v>0</v>
      </c>
      <c r="AZ359" s="30">
        <v>0</v>
      </c>
      <c r="BA359" s="30">
        <v>0</v>
      </c>
      <c r="BB359" s="30">
        <v>0</v>
      </c>
      <c r="BC359" s="30">
        <v>0</v>
      </c>
      <c r="BD359" s="30">
        <v>0</v>
      </c>
      <c r="BE359" s="30">
        <v>0</v>
      </c>
      <c r="BF359" s="30">
        <v>0</v>
      </c>
      <c r="BG359" s="30"/>
      <c r="BH359" s="30">
        <f t="shared" si="62"/>
        <v>0</v>
      </c>
      <c r="BI359" s="4"/>
      <c r="BJ359" s="4"/>
      <c r="BK359" s="4"/>
      <c r="BL359" s="3"/>
    </row>
    <row r="360" spans="1:64" ht="17.25" customHeight="1">
      <c r="A360" s="6" t="s">
        <v>513</v>
      </c>
      <c r="B360" s="6" t="s">
        <v>1059</v>
      </c>
      <c r="C360" s="6" t="s">
        <v>1242</v>
      </c>
      <c r="D360" s="14">
        <v>1348780600</v>
      </c>
      <c r="E360" s="14">
        <v>1645615100</v>
      </c>
      <c r="F360" s="15">
        <f t="shared" si="55"/>
        <v>2994395700</v>
      </c>
      <c r="G360" s="16">
        <v>0</v>
      </c>
      <c r="H360" s="16">
        <f t="shared" si="56"/>
        <v>2994395700</v>
      </c>
      <c r="I360" s="17">
        <v>4447519</v>
      </c>
      <c r="J360" s="15">
        <f t="shared" si="64"/>
        <v>2998843219</v>
      </c>
      <c r="K360" s="18">
        <v>1.6929999999999998</v>
      </c>
      <c r="L360" s="19">
        <v>95.01</v>
      </c>
      <c r="M360" s="20">
        <v>0</v>
      </c>
      <c r="N360" s="17">
        <v>0</v>
      </c>
      <c r="O360" s="21">
        <v>168890364</v>
      </c>
      <c r="P360" s="15">
        <f t="shared" si="57"/>
        <v>3167733583</v>
      </c>
      <c r="Q360" s="22">
        <v>7651929.32</v>
      </c>
      <c r="R360" s="23">
        <v>0</v>
      </c>
      <c r="S360" s="23">
        <v>-23746.47</v>
      </c>
      <c r="T360" s="25">
        <f t="shared" si="58"/>
        <v>7628182.850000001</v>
      </c>
      <c r="U360" s="4">
        <v>0</v>
      </c>
      <c r="V360" s="26">
        <f t="shared" si="59"/>
        <v>7628182.850000001</v>
      </c>
      <c r="W360" s="27">
        <v>436893.78</v>
      </c>
      <c r="X360" s="27">
        <v>0</v>
      </c>
      <c r="Y360" s="28">
        <v>475674.17</v>
      </c>
      <c r="Z360" s="23">
        <v>19445361.9</v>
      </c>
      <c r="AA360" s="23">
        <v>10311136.24</v>
      </c>
      <c r="AB360" s="23">
        <v>0</v>
      </c>
      <c r="AC360" s="23">
        <v>11773262.58</v>
      </c>
      <c r="AD360" s="23">
        <v>674740</v>
      </c>
      <c r="AE360" s="29">
        <f t="shared" si="60"/>
        <v>50745251.519999996</v>
      </c>
      <c r="AF360" s="30">
        <v>62245400</v>
      </c>
      <c r="AG360" s="30">
        <v>37367700</v>
      </c>
      <c r="AH360" s="30">
        <v>592232300</v>
      </c>
      <c r="AI360" s="30">
        <v>29414300</v>
      </c>
      <c r="AJ360" s="30">
        <v>7640200</v>
      </c>
      <c r="AK360" s="30">
        <v>52288100</v>
      </c>
      <c r="AL360" s="31">
        <f t="shared" si="61"/>
        <v>781188000</v>
      </c>
      <c r="AM360" s="32">
        <v>3150000</v>
      </c>
      <c r="AN360" s="32">
        <v>6585641.83</v>
      </c>
      <c r="AO360" s="32">
        <v>550000</v>
      </c>
      <c r="AP360" s="33">
        <f t="shared" si="63"/>
        <v>10285641.83</v>
      </c>
      <c r="AQ360" s="30">
        <v>30750</v>
      </c>
      <c r="AR360" s="30">
        <v>117750</v>
      </c>
      <c r="AS360" s="30">
        <v>0</v>
      </c>
      <c r="AT360" s="30">
        <v>0</v>
      </c>
      <c r="AU360" s="30">
        <v>0</v>
      </c>
      <c r="AV360" s="30">
        <v>0</v>
      </c>
      <c r="AW360" s="30">
        <v>0</v>
      </c>
      <c r="AX360" s="30">
        <v>0</v>
      </c>
      <c r="AY360" s="30">
        <v>0</v>
      </c>
      <c r="AZ360" s="30">
        <v>0</v>
      </c>
      <c r="BA360" s="30">
        <v>0</v>
      </c>
      <c r="BB360" s="30">
        <v>0</v>
      </c>
      <c r="BC360" s="30">
        <v>0</v>
      </c>
      <c r="BD360" s="30">
        <v>0</v>
      </c>
      <c r="BE360" s="30">
        <v>0</v>
      </c>
      <c r="BF360" s="30">
        <v>0</v>
      </c>
      <c r="BG360" s="30"/>
      <c r="BH360" s="30">
        <f t="shared" si="62"/>
        <v>0</v>
      </c>
      <c r="BI360" s="4"/>
      <c r="BJ360" s="4"/>
      <c r="BK360" s="4"/>
      <c r="BL360" s="3"/>
    </row>
    <row r="361" spans="1:64" ht="17.25" customHeight="1">
      <c r="A361" s="6" t="s">
        <v>514</v>
      </c>
      <c r="B361" s="6" t="s">
        <v>1047</v>
      </c>
      <c r="C361" s="6" t="s">
        <v>1242</v>
      </c>
      <c r="D361" s="14">
        <v>2323549800</v>
      </c>
      <c r="E361" s="14">
        <v>1990978100</v>
      </c>
      <c r="F361" s="15">
        <f t="shared" si="55"/>
        <v>4314527900</v>
      </c>
      <c r="G361" s="16">
        <v>0</v>
      </c>
      <c r="H361" s="16">
        <f t="shared" si="56"/>
        <v>4314527900</v>
      </c>
      <c r="I361" s="17">
        <v>5730952</v>
      </c>
      <c r="J361" s="15">
        <f t="shared" si="64"/>
        <v>4320258852</v>
      </c>
      <c r="K361" s="18">
        <v>2.041</v>
      </c>
      <c r="L361" s="19">
        <v>77.51</v>
      </c>
      <c r="M361" s="20">
        <v>0</v>
      </c>
      <c r="N361" s="17">
        <v>0</v>
      </c>
      <c r="O361" s="21">
        <v>1262043835</v>
      </c>
      <c r="P361" s="15">
        <f t="shared" si="57"/>
        <v>5582302687</v>
      </c>
      <c r="Q361" s="22">
        <v>13484525.91</v>
      </c>
      <c r="R361" s="23">
        <v>0</v>
      </c>
      <c r="S361" s="23">
        <v>-19445.96</v>
      </c>
      <c r="T361" s="25">
        <f t="shared" si="58"/>
        <v>13465079.95</v>
      </c>
      <c r="U361" s="4">
        <v>0</v>
      </c>
      <c r="V361" s="26">
        <f t="shared" si="59"/>
        <v>13465079.95</v>
      </c>
      <c r="W361" s="27">
        <v>771229.38</v>
      </c>
      <c r="X361" s="27">
        <v>0</v>
      </c>
      <c r="Y361" s="28">
        <v>839746.58</v>
      </c>
      <c r="Z361" s="23">
        <v>0</v>
      </c>
      <c r="AA361" s="23">
        <v>54575836.25</v>
      </c>
      <c r="AB361" s="23">
        <v>0</v>
      </c>
      <c r="AC361" s="23">
        <v>18508080</v>
      </c>
      <c r="AD361" s="23">
        <v>0</v>
      </c>
      <c r="AE361" s="29">
        <f t="shared" si="60"/>
        <v>88159972.16</v>
      </c>
      <c r="AF361" s="30">
        <v>71999000</v>
      </c>
      <c r="AG361" s="30">
        <v>20912000</v>
      </c>
      <c r="AH361" s="30">
        <v>104941500</v>
      </c>
      <c r="AI361" s="30">
        <v>69147100</v>
      </c>
      <c r="AJ361" s="30">
        <v>574900</v>
      </c>
      <c r="AK361" s="30">
        <v>11078600</v>
      </c>
      <c r="AL361" s="31">
        <f t="shared" si="61"/>
        <v>278653100</v>
      </c>
      <c r="AM361" s="32">
        <v>7487690</v>
      </c>
      <c r="AN361" s="32">
        <v>5223817</v>
      </c>
      <c r="AO361" s="32">
        <v>500000</v>
      </c>
      <c r="AP361" s="33">
        <f t="shared" si="63"/>
        <v>13211507</v>
      </c>
      <c r="AQ361" s="30">
        <v>24250</v>
      </c>
      <c r="AR361" s="30">
        <v>237750</v>
      </c>
      <c r="AS361" s="30">
        <v>0</v>
      </c>
      <c r="AT361" s="30">
        <v>0</v>
      </c>
      <c r="AU361" s="30">
        <v>0</v>
      </c>
      <c r="AV361" s="30">
        <v>0</v>
      </c>
      <c r="AW361" s="30">
        <v>0</v>
      </c>
      <c r="AX361" s="30">
        <v>0</v>
      </c>
      <c r="AY361" s="30">
        <v>0</v>
      </c>
      <c r="AZ361" s="30">
        <v>0</v>
      </c>
      <c r="BA361" s="30">
        <v>0</v>
      </c>
      <c r="BB361" s="30">
        <v>0</v>
      </c>
      <c r="BC361" s="30">
        <v>0</v>
      </c>
      <c r="BD361" s="30">
        <v>0</v>
      </c>
      <c r="BE361" s="30">
        <v>0</v>
      </c>
      <c r="BF361" s="30">
        <v>0</v>
      </c>
      <c r="BG361" s="30"/>
      <c r="BH361" s="30">
        <f t="shared" si="62"/>
        <v>0</v>
      </c>
      <c r="BI361" s="4"/>
      <c r="BJ361" s="4"/>
      <c r="BK361" s="4"/>
      <c r="BL361" s="3"/>
    </row>
    <row r="362" spans="1:64" ht="17.25" customHeight="1">
      <c r="A362" s="6" t="s">
        <v>515</v>
      </c>
      <c r="B362" s="6" t="s">
        <v>1048</v>
      </c>
      <c r="C362" s="6" t="s">
        <v>1242</v>
      </c>
      <c r="D362" s="14">
        <v>563005000</v>
      </c>
      <c r="E362" s="14">
        <v>481565900</v>
      </c>
      <c r="F362" s="15">
        <f t="shared" si="55"/>
        <v>1044570900</v>
      </c>
      <c r="G362" s="16">
        <v>0</v>
      </c>
      <c r="H362" s="16">
        <f t="shared" si="56"/>
        <v>1044570900</v>
      </c>
      <c r="I362" s="17">
        <v>1383102</v>
      </c>
      <c r="J362" s="15">
        <f t="shared" si="64"/>
        <v>1045954002</v>
      </c>
      <c r="K362" s="18">
        <v>1.984</v>
      </c>
      <c r="L362" s="19">
        <v>79.74</v>
      </c>
      <c r="M362" s="20">
        <v>0</v>
      </c>
      <c r="N362" s="17">
        <v>0</v>
      </c>
      <c r="O362" s="21">
        <v>270706276</v>
      </c>
      <c r="P362" s="15">
        <f t="shared" si="57"/>
        <v>1316660278</v>
      </c>
      <c r="Q362" s="22">
        <v>3180504.65</v>
      </c>
      <c r="R362" s="23">
        <v>0</v>
      </c>
      <c r="S362" s="23">
        <v>-18933.69</v>
      </c>
      <c r="T362" s="25">
        <f t="shared" si="58"/>
        <v>3161570.96</v>
      </c>
      <c r="U362" s="4">
        <v>0</v>
      </c>
      <c r="V362" s="26">
        <f t="shared" si="59"/>
        <v>3161570.96</v>
      </c>
      <c r="W362" s="27">
        <v>181079.98</v>
      </c>
      <c r="X362" s="27">
        <v>59757.18</v>
      </c>
      <c r="Y362" s="28">
        <v>197088.54</v>
      </c>
      <c r="Z362" s="23">
        <v>7988107.59</v>
      </c>
      <c r="AA362" s="23">
        <v>3733653.81</v>
      </c>
      <c r="AB362" s="23">
        <v>0</v>
      </c>
      <c r="AC362" s="23">
        <v>5217269</v>
      </c>
      <c r="AD362" s="23">
        <v>209190.8</v>
      </c>
      <c r="AE362" s="29">
        <f t="shared" si="60"/>
        <v>20747717.860000003</v>
      </c>
      <c r="AF362" s="30">
        <v>11521600</v>
      </c>
      <c r="AG362" s="30">
        <v>0</v>
      </c>
      <c r="AH362" s="30">
        <v>105965900</v>
      </c>
      <c r="AI362" s="30">
        <v>1237200</v>
      </c>
      <c r="AJ362" s="30">
        <v>9410200</v>
      </c>
      <c r="AK362" s="30">
        <v>253249800</v>
      </c>
      <c r="AL362" s="31">
        <f t="shared" si="61"/>
        <v>381384700</v>
      </c>
      <c r="AM362" s="32">
        <v>519738</v>
      </c>
      <c r="AN362" s="32">
        <v>1151547.31</v>
      </c>
      <c r="AO362" s="32">
        <v>184134</v>
      </c>
      <c r="AP362" s="33">
        <f t="shared" si="63"/>
        <v>1855419.31</v>
      </c>
      <c r="AQ362" s="30">
        <v>6250</v>
      </c>
      <c r="AR362" s="30">
        <v>68500</v>
      </c>
      <c r="AS362" s="30">
        <v>0</v>
      </c>
      <c r="AT362" s="30">
        <v>0</v>
      </c>
      <c r="AU362" s="30">
        <v>0</v>
      </c>
      <c r="AV362" s="30">
        <v>0</v>
      </c>
      <c r="AW362" s="30">
        <v>0</v>
      </c>
      <c r="AX362" s="30">
        <v>0</v>
      </c>
      <c r="AY362" s="30">
        <v>0</v>
      </c>
      <c r="AZ362" s="30">
        <v>0</v>
      </c>
      <c r="BA362" s="30">
        <v>0</v>
      </c>
      <c r="BB362" s="30">
        <v>0</v>
      </c>
      <c r="BC362" s="30">
        <v>0</v>
      </c>
      <c r="BD362" s="30">
        <v>0</v>
      </c>
      <c r="BE362" s="30">
        <v>0</v>
      </c>
      <c r="BF362" s="30">
        <v>0</v>
      </c>
      <c r="BG362" s="30"/>
      <c r="BH362" s="30">
        <f t="shared" si="62"/>
        <v>0</v>
      </c>
      <c r="BI362" s="4"/>
      <c r="BJ362" s="4"/>
      <c r="BK362" s="4"/>
      <c r="BL362" s="3"/>
    </row>
    <row r="363" spans="1:64" ht="17.25" customHeight="1">
      <c r="A363" s="6" t="s">
        <v>516</v>
      </c>
      <c r="B363" s="6" t="s">
        <v>1030</v>
      </c>
      <c r="C363" s="6" t="s">
        <v>1242</v>
      </c>
      <c r="D363" s="14">
        <v>1228995100</v>
      </c>
      <c r="E363" s="14">
        <v>1152876700</v>
      </c>
      <c r="F363" s="15">
        <f t="shared" si="55"/>
        <v>2381871800</v>
      </c>
      <c r="G363" s="16">
        <v>0</v>
      </c>
      <c r="H363" s="16">
        <f t="shared" si="56"/>
        <v>2381871800</v>
      </c>
      <c r="I363" s="17">
        <v>1957148</v>
      </c>
      <c r="J363" s="15">
        <f t="shared" si="64"/>
        <v>2383828948</v>
      </c>
      <c r="K363" s="18">
        <v>2.2199999999999998</v>
      </c>
      <c r="L363" s="19">
        <v>92.28</v>
      </c>
      <c r="M363" s="20">
        <v>0</v>
      </c>
      <c r="N363" s="17">
        <v>0</v>
      </c>
      <c r="O363" s="21">
        <v>208542512</v>
      </c>
      <c r="P363" s="15">
        <f t="shared" si="57"/>
        <v>2592371460</v>
      </c>
      <c r="Q363" s="22">
        <v>6262093.28</v>
      </c>
      <c r="R363" s="23">
        <v>0</v>
      </c>
      <c r="S363" s="23">
        <v>-4133.47</v>
      </c>
      <c r="T363" s="25">
        <f t="shared" si="58"/>
        <v>6257959.8100000005</v>
      </c>
      <c r="U363" s="4">
        <v>0</v>
      </c>
      <c r="V363" s="26">
        <f t="shared" si="59"/>
        <v>6257959.8100000005</v>
      </c>
      <c r="W363" s="27">
        <v>358456.44</v>
      </c>
      <c r="X363" s="27">
        <v>118242.83</v>
      </c>
      <c r="Y363" s="28">
        <v>390291.89</v>
      </c>
      <c r="Z363" s="23">
        <v>32895363.5</v>
      </c>
      <c r="AA363" s="23">
        <v>0</v>
      </c>
      <c r="AB363" s="23">
        <v>0</v>
      </c>
      <c r="AC363" s="23">
        <v>12643101</v>
      </c>
      <c r="AD363" s="23">
        <v>238414.83</v>
      </c>
      <c r="AE363" s="29">
        <f t="shared" si="60"/>
        <v>52901830.3</v>
      </c>
      <c r="AF363" s="30">
        <v>60074000</v>
      </c>
      <c r="AG363" s="30">
        <v>7195700</v>
      </c>
      <c r="AH363" s="30">
        <v>54946300</v>
      </c>
      <c r="AI363" s="30">
        <v>6789100</v>
      </c>
      <c r="AJ363" s="30">
        <v>5450400</v>
      </c>
      <c r="AK363" s="30">
        <v>86789200</v>
      </c>
      <c r="AL363" s="31">
        <f t="shared" si="61"/>
        <v>221244700</v>
      </c>
      <c r="AM363" s="32">
        <v>1300000</v>
      </c>
      <c r="AN363" s="32">
        <v>4513220.71</v>
      </c>
      <c r="AO363" s="32">
        <v>515000</v>
      </c>
      <c r="AP363" s="33">
        <f t="shared" si="63"/>
        <v>6328220.71</v>
      </c>
      <c r="AQ363" s="30">
        <v>51250</v>
      </c>
      <c r="AR363" s="30">
        <v>219500</v>
      </c>
      <c r="AS363" s="30">
        <v>0</v>
      </c>
      <c r="AT363" s="30">
        <v>0</v>
      </c>
      <c r="AU363" s="30">
        <v>0</v>
      </c>
      <c r="AV363" s="30">
        <v>0</v>
      </c>
      <c r="AW363" s="30">
        <v>0</v>
      </c>
      <c r="AX363" s="30">
        <v>0</v>
      </c>
      <c r="AY363" s="30">
        <v>0</v>
      </c>
      <c r="AZ363" s="30">
        <v>0</v>
      </c>
      <c r="BA363" s="30">
        <v>0</v>
      </c>
      <c r="BB363" s="30">
        <v>0</v>
      </c>
      <c r="BC363" s="30">
        <v>0</v>
      </c>
      <c r="BD363" s="30">
        <v>0</v>
      </c>
      <c r="BE363" s="30">
        <v>0</v>
      </c>
      <c r="BF363" s="30">
        <v>0</v>
      </c>
      <c r="BG363" s="30"/>
      <c r="BH363" s="30">
        <f t="shared" si="62"/>
        <v>0</v>
      </c>
      <c r="BI363" s="4"/>
      <c r="BJ363" s="4"/>
      <c r="BK363" s="4"/>
      <c r="BL363" s="3"/>
    </row>
    <row r="364" spans="1:64" ht="17.25" customHeight="1">
      <c r="A364" s="6" t="s">
        <v>517</v>
      </c>
      <c r="B364" s="6" t="s">
        <v>1049</v>
      </c>
      <c r="C364" s="6" t="s">
        <v>1242</v>
      </c>
      <c r="D364" s="14">
        <v>1261306400</v>
      </c>
      <c r="E364" s="14">
        <v>998295300</v>
      </c>
      <c r="F364" s="15">
        <f t="shared" si="55"/>
        <v>2259601700</v>
      </c>
      <c r="G364" s="16">
        <v>219100</v>
      </c>
      <c r="H364" s="16">
        <f t="shared" si="56"/>
        <v>2259382600</v>
      </c>
      <c r="I364" s="17">
        <v>9542164</v>
      </c>
      <c r="J364" s="15">
        <f t="shared" si="64"/>
        <v>2268924764</v>
      </c>
      <c r="K364" s="18">
        <v>1.6789999999999998</v>
      </c>
      <c r="L364" s="19">
        <v>97.38</v>
      </c>
      <c r="M364" s="20">
        <v>0</v>
      </c>
      <c r="N364" s="17">
        <v>0</v>
      </c>
      <c r="O364" s="21">
        <v>81811147</v>
      </c>
      <c r="P364" s="15">
        <f t="shared" si="57"/>
        <v>2350735911</v>
      </c>
      <c r="Q364" s="22">
        <v>5678402.1</v>
      </c>
      <c r="R364" s="23">
        <v>0</v>
      </c>
      <c r="S364" s="23">
        <v>-23155.49</v>
      </c>
      <c r="T364" s="25">
        <f t="shared" si="58"/>
        <v>5655246.609999999</v>
      </c>
      <c r="U364" s="4">
        <v>0</v>
      </c>
      <c r="V364" s="26">
        <f t="shared" si="59"/>
        <v>5655246.609999999</v>
      </c>
      <c r="W364" s="27">
        <v>0</v>
      </c>
      <c r="X364" s="27">
        <v>0</v>
      </c>
      <c r="Y364" s="28">
        <v>352639.57</v>
      </c>
      <c r="Z364" s="23">
        <v>12617731</v>
      </c>
      <c r="AA364" s="23">
        <v>8477284.3</v>
      </c>
      <c r="AB364" s="23">
        <v>0</v>
      </c>
      <c r="AC364" s="23">
        <v>10982066.51</v>
      </c>
      <c r="AD364" s="23">
        <v>0</v>
      </c>
      <c r="AE364" s="29">
        <f t="shared" si="60"/>
        <v>38084967.99</v>
      </c>
      <c r="AF364" s="30">
        <v>35976300</v>
      </c>
      <c r="AG364" s="30">
        <v>0</v>
      </c>
      <c r="AH364" s="30">
        <v>72054500</v>
      </c>
      <c r="AI364" s="30">
        <v>186093100</v>
      </c>
      <c r="AJ364" s="30">
        <v>0</v>
      </c>
      <c r="AK364" s="30">
        <v>80156300</v>
      </c>
      <c r="AL364" s="31">
        <f t="shared" si="61"/>
        <v>374280200</v>
      </c>
      <c r="AM364" s="32">
        <v>350000</v>
      </c>
      <c r="AN364" s="32">
        <v>7114812.59</v>
      </c>
      <c r="AO364" s="32">
        <v>850000</v>
      </c>
      <c r="AP364" s="33">
        <f t="shared" si="63"/>
        <v>8314812.59</v>
      </c>
      <c r="AQ364" s="30">
        <v>24500</v>
      </c>
      <c r="AR364" s="30">
        <v>59000</v>
      </c>
      <c r="AS364" s="30">
        <v>0</v>
      </c>
      <c r="AT364" s="30">
        <v>0</v>
      </c>
      <c r="AU364" s="30">
        <v>0</v>
      </c>
      <c r="AV364" s="30">
        <v>0</v>
      </c>
      <c r="AW364" s="30">
        <v>0</v>
      </c>
      <c r="AX364" s="30">
        <v>0</v>
      </c>
      <c r="AY364" s="30">
        <v>0</v>
      </c>
      <c r="AZ364" s="30">
        <v>0</v>
      </c>
      <c r="BA364" s="30">
        <v>219100</v>
      </c>
      <c r="BB364" s="30">
        <v>0</v>
      </c>
      <c r="BC364" s="30">
        <v>0</v>
      </c>
      <c r="BD364" s="30">
        <v>0</v>
      </c>
      <c r="BE364" s="30">
        <v>0</v>
      </c>
      <c r="BF364" s="30">
        <v>0</v>
      </c>
      <c r="BG364" s="30"/>
      <c r="BH364" s="30">
        <f t="shared" si="62"/>
        <v>219100</v>
      </c>
      <c r="BI364" s="4"/>
      <c r="BJ364" s="4"/>
      <c r="BK364" s="4"/>
      <c r="BL364" s="3"/>
    </row>
    <row r="365" spans="1:64" ht="17.25" customHeight="1">
      <c r="A365" s="6" t="s">
        <v>518</v>
      </c>
      <c r="B365" s="6" t="s">
        <v>1050</v>
      </c>
      <c r="C365" s="6" t="s">
        <v>1242</v>
      </c>
      <c r="D365" s="14">
        <v>45493300</v>
      </c>
      <c r="E365" s="14">
        <v>38663000</v>
      </c>
      <c r="F365" s="15">
        <f t="shared" si="55"/>
        <v>84156300</v>
      </c>
      <c r="G365" s="16">
        <v>0</v>
      </c>
      <c r="H365" s="16">
        <f t="shared" si="56"/>
        <v>84156300</v>
      </c>
      <c r="I365" s="17">
        <v>159728</v>
      </c>
      <c r="J365" s="15">
        <f t="shared" si="64"/>
        <v>84316028</v>
      </c>
      <c r="K365" s="18">
        <v>2.77</v>
      </c>
      <c r="L365" s="19">
        <v>89.68</v>
      </c>
      <c r="M365" s="20">
        <v>0</v>
      </c>
      <c r="N365" s="17">
        <v>0</v>
      </c>
      <c r="O365" s="21">
        <v>9886210</v>
      </c>
      <c r="P365" s="15">
        <f t="shared" si="57"/>
        <v>94202238</v>
      </c>
      <c r="Q365" s="22">
        <v>227553.5</v>
      </c>
      <c r="R365" s="23">
        <v>0</v>
      </c>
      <c r="S365" s="23">
        <v>0</v>
      </c>
      <c r="T365" s="25">
        <f t="shared" si="58"/>
        <v>227553.5</v>
      </c>
      <c r="U365" s="4">
        <v>0</v>
      </c>
      <c r="V365" s="26">
        <f t="shared" si="59"/>
        <v>227553.5</v>
      </c>
      <c r="W365" s="27">
        <v>13034.66</v>
      </c>
      <c r="X365" s="27">
        <v>4299.73</v>
      </c>
      <c r="Y365" s="28">
        <v>14192.1</v>
      </c>
      <c r="Z365" s="23">
        <v>1445132</v>
      </c>
      <c r="AA365" s="23">
        <v>0</v>
      </c>
      <c r="AB365" s="23">
        <v>0</v>
      </c>
      <c r="AC365" s="23">
        <v>630543</v>
      </c>
      <c r="AD365" s="23">
        <v>0</v>
      </c>
      <c r="AE365" s="29">
        <f t="shared" si="60"/>
        <v>2334754.99</v>
      </c>
      <c r="AF365" s="30">
        <v>1585200</v>
      </c>
      <c r="AG365" s="30">
        <v>0</v>
      </c>
      <c r="AH365" s="30">
        <v>18208100</v>
      </c>
      <c r="AI365" s="30">
        <v>661300</v>
      </c>
      <c r="AJ365" s="30">
        <v>210500</v>
      </c>
      <c r="AK365" s="30">
        <v>0</v>
      </c>
      <c r="AL365" s="31">
        <f t="shared" si="61"/>
        <v>20665100</v>
      </c>
      <c r="AM365" s="32">
        <v>120999.18</v>
      </c>
      <c r="AN365" s="32">
        <v>89981.09</v>
      </c>
      <c r="AO365" s="32">
        <v>60000</v>
      </c>
      <c r="AP365" s="33">
        <f t="shared" si="63"/>
        <v>270980.27</v>
      </c>
      <c r="AQ365" s="30">
        <v>500</v>
      </c>
      <c r="AR365" s="30">
        <v>5500</v>
      </c>
      <c r="AS365" s="30">
        <v>0</v>
      </c>
      <c r="AT365" s="30">
        <v>0</v>
      </c>
      <c r="AU365" s="30">
        <v>0</v>
      </c>
      <c r="AV365" s="30">
        <v>0</v>
      </c>
      <c r="AW365" s="30">
        <v>0</v>
      </c>
      <c r="AX365" s="30">
        <v>0</v>
      </c>
      <c r="AY365" s="30">
        <v>0</v>
      </c>
      <c r="AZ365" s="30">
        <v>0</v>
      </c>
      <c r="BA365" s="30">
        <v>0</v>
      </c>
      <c r="BB365" s="30">
        <v>0</v>
      </c>
      <c r="BC365" s="30">
        <v>0</v>
      </c>
      <c r="BD365" s="30">
        <v>0</v>
      </c>
      <c r="BE365" s="30">
        <v>0</v>
      </c>
      <c r="BF365" s="30">
        <v>0</v>
      </c>
      <c r="BG365" s="30"/>
      <c r="BH365" s="30">
        <f t="shared" si="62"/>
        <v>0</v>
      </c>
      <c r="BI365" s="4"/>
      <c r="BJ365" s="4"/>
      <c r="BK365" s="4"/>
      <c r="BL365" s="3"/>
    </row>
    <row r="366" spans="1:64" ht="17.25" customHeight="1">
      <c r="A366" s="6" t="s">
        <v>519</v>
      </c>
      <c r="B366" s="6" t="s">
        <v>1051</v>
      </c>
      <c r="C366" s="6" t="s">
        <v>1242</v>
      </c>
      <c r="D366" s="14">
        <v>1564883300</v>
      </c>
      <c r="E366" s="14">
        <v>1401518900</v>
      </c>
      <c r="F366" s="15">
        <f t="shared" si="55"/>
        <v>2966402200</v>
      </c>
      <c r="G366" s="16">
        <v>0</v>
      </c>
      <c r="H366" s="16">
        <f t="shared" si="56"/>
        <v>2966402200</v>
      </c>
      <c r="I366" s="17">
        <v>1559326</v>
      </c>
      <c r="J366" s="15">
        <f t="shared" si="64"/>
        <v>2967961526</v>
      </c>
      <c r="K366" s="18">
        <v>1.49</v>
      </c>
      <c r="L366" s="19">
        <v>81.91</v>
      </c>
      <c r="M366" s="20">
        <v>0</v>
      </c>
      <c r="N366" s="17">
        <v>0</v>
      </c>
      <c r="O366" s="21">
        <v>657651450</v>
      </c>
      <c r="P366" s="15">
        <f t="shared" si="57"/>
        <v>3625612976</v>
      </c>
      <c r="Q366" s="22">
        <v>8757975.85</v>
      </c>
      <c r="R366" s="23">
        <v>0</v>
      </c>
      <c r="S366" s="23">
        <v>-61071.1</v>
      </c>
      <c r="T366" s="25">
        <f t="shared" si="58"/>
        <v>8696904.75</v>
      </c>
      <c r="U366" s="4">
        <v>0</v>
      </c>
      <c r="V366" s="26">
        <f t="shared" si="59"/>
        <v>8696904.75</v>
      </c>
      <c r="W366" s="27">
        <v>498081.74</v>
      </c>
      <c r="X366" s="27">
        <v>0</v>
      </c>
      <c r="Y366" s="28">
        <v>542206.51</v>
      </c>
      <c r="Z366" s="23">
        <v>13582768</v>
      </c>
      <c r="AA366" s="23">
        <v>11290387.66</v>
      </c>
      <c r="AB366" s="23">
        <v>0</v>
      </c>
      <c r="AC366" s="23">
        <v>9590167.63</v>
      </c>
      <c r="AD366" s="23">
        <v>0</v>
      </c>
      <c r="AE366" s="29">
        <f t="shared" si="60"/>
        <v>44200516.29</v>
      </c>
      <c r="AF366" s="30">
        <v>37831300</v>
      </c>
      <c r="AG366" s="30">
        <v>20524300</v>
      </c>
      <c r="AH366" s="30">
        <v>40903000</v>
      </c>
      <c r="AI366" s="30">
        <v>9421700</v>
      </c>
      <c r="AJ366" s="30">
        <v>412500</v>
      </c>
      <c r="AK366" s="30">
        <v>3905600</v>
      </c>
      <c r="AL366" s="31">
        <f t="shared" si="61"/>
        <v>112998400</v>
      </c>
      <c r="AM366" s="32">
        <v>2595250</v>
      </c>
      <c r="AN366" s="32">
        <v>2834080.21</v>
      </c>
      <c r="AO366" s="32">
        <v>220000</v>
      </c>
      <c r="AP366" s="33">
        <f t="shared" si="63"/>
        <v>5649330.21</v>
      </c>
      <c r="AQ366" s="30">
        <v>4750</v>
      </c>
      <c r="AR366" s="30">
        <v>49000</v>
      </c>
      <c r="AS366" s="30">
        <v>0</v>
      </c>
      <c r="AT366" s="30">
        <v>0</v>
      </c>
      <c r="AU366" s="30">
        <v>0</v>
      </c>
      <c r="AV366" s="30">
        <v>0</v>
      </c>
      <c r="AW366" s="30">
        <v>0</v>
      </c>
      <c r="AX366" s="30">
        <v>0</v>
      </c>
      <c r="AY366" s="30">
        <v>0</v>
      </c>
      <c r="AZ366" s="30">
        <v>0</v>
      </c>
      <c r="BA366" s="30">
        <v>0</v>
      </c>
      <c r="BB366" s="30">
        <v>0</v>
      </c>
      <c r="BC366" s="30">
        <v>0</v>
      </c>
      <c r="BD366" s="30">
        <v>0</v>
      </c>
      <c r="BE366" s="30">
        <v>0</v>
      </c>
      <c r="BF366" s="30">
        <v>0</v>
      </c>
      <c r="BG366" s="30"/>
      <c r="BH366" s="30">
        <f t="shared" si="62"/>
        <v>0</v>
      </c>
      <c r="BI366" s="4"/>
      <c r="BJ366" s="4"/>
      <c r="BK366" s="4"/>
      <c r="BL366" s="3"/>
    </row>
    <row r="367" spans="1:64" ht="17.25" customHeight="1">
      <c r="A367" s="6" t="s">
        <v>520</v>
      </c>
      <c r="B367" s="6" t="s">
        <v>1052</v>
      </c>
      <c r="C367" s="6" t="s">
        <v>1242</v>
      </c>
      <c r="D367" s="14">
        <v>287853200</v>
      </c>
      <c r="E367" s="14">
        <v>232989200</v>
      </c>
      <c r="F367" s="15">
        <f t="shared" si="55"/>
        <v>520842400</v>
      </c>
      <c r="G367" s="16">
        <v>0</v>
      </c>
      <c r="H367" s="16">
        <f t="shared" si="56"/>
        <v>520842400</v>
      </c>
      <c r="I367" s="17">
        <v>417603</v>
      </c>
      <c r="J367" s="15">
        <f t="shared" si="64"/>
        <v>521260003</v>
      </c>
      <c r="K367" s="18">
        <v>1.644</v>
      </c>
      <c r="L367" s="19">
        <v>67.9</v>
      </c>
      <c r="M367" s="20">
        <v>0</v>
      </c>
      <c r="N367" s="17">
        <v>0</v>
      </c>
      <c r="O367" s="21">
        <v>249657252</v>
      </c>
      <c r="P367" s="15">
        <f t="shared" si="57"/>
        <v>770917255</v>
      </c>
      <c r="Q367" s="22">
        <v>1862216.06</v>
      </c>
      <c r="R367" s="23">
        <v>0</v>
      </c>
      <c r="S367" s="23">
        <v>-5029.27</v>
      </c>
      <c r="T367" s="25">
        <f t="shared" si="58"/>
        <v>1857186.79</v>
      </c>
      <c r="U367" s="4">
        <v>0</v>
      </c>
      <c r="V367" s="26">
        <f t="shared" si="59"/>
        <v>1857186.79</v>
      </c>
      <c r="W367" s="27">
        <v>106379.18</v>
      </c>
      <c r="X367" s="27">
        <v>0</v>
      </c>
      <c r="Y367" s="28">
        <v>115809.6</v>
      </c>
      <c r="Z367" s="23">
        <v>953481.41</v>
      </c>
      <c r="AA367" s="23">
        <v>1854122.66</v>
      </c>
      <c r="AB367" s="23">
        <v>0</v>
      </c>
      <c r="AC367" s="23">
        <v>3678760.93</v>
      </c>
      <c r="AD367" s="23">
        <v>0</v>
      </c>
      <c r="AE367" s="29">
        <f t="shared" si="60"/>
        <v>8565740.57</v>
      </c>
      <c r="AF367" s="30">
        <v>0</v>
      </c>
      <c r="AG367" s="30">
        <v>0</v>
      </c>
      <c r="AH367" s="30">
        <v>21717400</v>
      </c>
      <c r="AI367" s="30">
        <v>2758600</v>
      </c>
      <c r="AJ367" s="30">
        <v>0</v>
      </c>
      <c r="AK367" s="30">
        <v>425300</v>
      </c>
      <c r="AL367" s="31">
        <f t="shared" si="61"/>
        <v>24901300</v>
      </c>
      <c r="AM367" s="32">
        <v>570000</v>
      </c>
      <c r="AN367" s="32">
        <v>638255.27</v>
      </c>
      <c r="AO367" s="32">
        <v>273187.6</v>
      </c>
      <c r="AP367" s="33">
        <f t="shared" si="63"/>
        <v>1481442.87</v>
      </c>
      <c r="AQ367" s="30">
        <v>1250</v>
      </c>
      <c r="AR367" s="30">
        <v>12750</v>
      </c>
      <c r="AS367" s="30">
        <v>0</v>
      </c>
      <c r="AT367" s="30">
        <v>0</v>
      </c>
      <c r="AU367" s="30">
        <v>0</v>
      </c>
      <c r="AV367" s="30">
        <v>0</v>
      </c>
      <c r="AW367" s="30">
        <v>0</v>
      </c>
      <c r="AX367" s="30">
        <v>0</v>
      </c>
      <c r="AY367" s="30">
        <v>0</v>
      </c>
      <c r="AZ367" s="30">
        <v>0</v>
      </c>
      <c r="BA367" s="30">
        <v>0</v>
      </c>
      <c r="BB367" s="30">
        <v>0</v>
      </c>
      <c r="BC367" s="30">
        <v>0</v>
      </c>
      <c r="BD367" s="30">
        <v>0</v>
      </c>
      <c r="BE367" s="30">
        <v>0</v>
      </c>
      <c r="BF367" s="30">
        <v>0</v>
      </c>
      <c r="BG367" s="30"/>
      <c r="BH367" s="30">
        <f t="shared" si="62"/>
        <v>0</v>
      </c>
      <c r="BI367" s="4"/>
      <c r="BJ367" s="4"/>
      <c r="BK367" s="4"/>
      <c r="BL367" s="3"/>
    </row>
    <row r="368" spans="1:64" ht="17.25" customHeight="1">
      <c r="A368" s="6" t="s">
        <v>521</v>
      </c>
      <c r="B368" s="6" t="s">
        <v>1053</v>
      </c>
      <c r="C368" s="6" t="s">
        <v>1242</v>
      </c>
      <c r="D368" s="14">
        <v>1539339300</v>
      </c>
      <c r="E368" s="14">
        <v>435878800</v>
      </c>
      <c r="F368" s="15">
        <f t="shared" si="55"/>
        <v>1975218100</v>
      </c>
      <c r="G368" s="16">
        <v>0</v>
      </c>
      <c r="H368" s="16">
        <f t="shared" si="56"/>
        <v>1975218100</v>
      </c>
      <c r="I368" s="17">
        <v>336055</v>
      </c>
      <c r="J368" s="15">
        <f t="shared" si="64"/>
        <v>1975554155</v>
      </c>
      <c r="K368" s="18">
        <v>0.748</v>
      </c>
      <c r="L368" s="19">
        <v>97.29</v>
      </c>
      <c r="M368" s="20">
        <v>0</v>
      </c>
      <c r="N368" s="17">
        <v>0</v>
      </c>
      <c r="O368" s="21">
        <v>56382687</v>
      </c>
      <c r="P368" s="15">
        <f t="shared" si="57"/>
        <v>2031936842</v>
      </c>
      <c r="Q368" s="22">
        <v>4908315.89</v>
      </c>
      <c r="R368" s="23">
        <v>0</v>
      </c>
      <c r="S368" s="23">
        <v>-2524.45</v>
      </c>
      <c r="T368" s="25">
        <f t="shared" si="58"/>
        <v>4905791.4399999995</v>
      </c>
      <c r="U368" s="4">
        <v>0</v>
      </c>
      <c r="V368" s="26">
        <f t="shared" si="59"/>
        <v>4905791.4399999995</v>
      </c>
      <c r="W368" s="27">
        <v>281005.13</v>
      </c>
      <c r="X368" s="27">
        <v>0</v>
      </c>
      <c r="Y368" s="28">
        <v>305960.28</v>
      </c>
      <c r="Z368" s="23">
        <v>4065023</v>
      </c>
      <c r="AA368" s="23">
        <v>0</v>
      </c>
      <c r="AB368" s="23">
        <v>0</v>
      </c>
      <c r="AC368" s="23">
        <v>5217817.03</v>
      </c>
      <c r="AD368" s="23">
        <v>0</v>
      </c>
      <c r="AE368" s="29">
        <f t="shared" si="60"/>
        <v>14775596.879999999</v>
      </c>
      <c r="AF368" s="30">
        <v>8866300</v>
      </c>
      <c r="AG368" s="30">
        <v>0</v>
      </c>
      <c r="AH368" s="30">
        <v>283835200</v>
      </c>
      <c r="AI368" s="30">
        <v>10459300</v>
      </c>
      <c r="AJ368" s="30">
        <v>0</v>
      </c>
      <c r="AK368" s="30">
        <v>0</v>
      </c>
      <c r="AL368" s="31">
        <f t="shared" si="61"/>
        <v>303160800</v>
      </c>
      <c r="AM368" s="32">
        <v>450000</v>
      </c>
      <c r="AN368" s="32">
        <v>825760</v>
      </c>
      <c r="AO368" s="32">
        <v>86000</v>
      </c>
      <c r="AP368" s="33">
        <f t="shared" si="63"/>
        <v>1361760</v>
      </c>
      <c r="AQ368" s="30">
        <v>1000</v>
      </c>
      <c r="AR368" s="30">
        <v>27000</v>
      </c>
      <c r="AS368" s="30">
        <v>0</v>
      </c>
      <c r="AT368" s="30">
        <v>0</v>
      </c>
      <c r="AU368" s="30">
        <v>0</v>
      </c>
      <c r="AV368" s="30">
        <v>0</v>
      </c>
      <c r="AW368" s="30">
        <v>0</v>
      </c>
      <c r="AX368" s="30">
        <v>0</v>
      </c>
      <c r="AY368" s="30">
        <v>0</v>
      </c>
      <c r="AZ368" s="30">
        <v>0</v>
      </c>
      <c r="BA368" s="30">
        <v>0</v>
      </c>
      <c r="BB368" s="30">
        <v>0</v>
      </c>
      <c r="BC368" s="30">
        <v>0</v>
      </c>
      <c r="BD368" s="30">
        <v>0</v>
      </c>
      <c r="BE368" s="30">
        <v>0</v>
      </c>
      <c r="BF368" s="30">
        <v>0</v>
      </c>
      <c r="BG368" s="30"/>
      <c r="BH368" s="30">
        <f t="shared" si="62"/>
        <v>0</v>
      </c>
      <c r="BI368" s="4"/>
      <c r="BJ368" s="4"/>
      <c r="BK368" s="4"/>
      <c r="BL368" s="3"/>
    </row>
    <row r="369" spans="1:64" ht="17.25" customHeight="1">
      <c r="A369" s="6" t="s">
        <v>522</v>
      </c>
      <c r="B369" s="6" t="s">
        <v>1054</v>
      </c>
      <c r="C369" s="6" t="s">
        <v>1242</v>
      </c>
      <c r="D369" s="14">
        <v>319613300</v>
      </c>
      <c r="E369" s="14">
        <v>486992600</v>
      </c>
      <c r="F369" s="15">
        <f t="shared" si="55"/>
        <v>806605900</v>
      </c>
      <c r="G369" s="16">
        <v>0</v>
      </c>
      <c r="H369" s="16">
        <f t="shared" si="56"/>
        <v>806605900</v>
      </c>
      <c r="I369" s="17">
        <v>1560706</v>
      </c>
      <c r="J369" s="15">
        <f t="shared" si="64"/>
        <v>808166606</v>
      </c>
      <c r="K369" s="18">
        <v>2.634</v>
      </c>
      <c r="L369" s="19">
        <v>68.86</v>
      </c>
      <c r="M369" s="20">
        <v>0</v>
      </c>
      <c r="N369" s="17">
        <v>0</v>
      </c>
      <c r="O369" s="21">
        <v>370097086</v>
      </c>
      <c r="P369" s="15">
        <f t="shared" si="57"/>
        <v>1178263692</v>
      </c>
      <c r="Q369" s="22">
        <v>2846195.95</v>
      </c>
      <c r="R369" s="23">
        <v>0</v>
      </c>
      <c r="S369" s="23">
        <v>-13264.67</v>
      </c>
      <c r="T369" s="25">
        <f t="shared" si="58"/>
        <v>2832931.2800000003</v>
      </c>
      <c r="U369" s="4">
        <v>0</v>
      </c>
      <c r="V369" s="26">
        <f t="shared" si="59"/>
        <v>2832931.2800000003</v>
      </c>
      <c r="W369" s="27">
        <v>162258.68</v>
      </c>
      <c r="X369" s="27">
        <v>0</v>
      </c>
      <c r="Y369" s="28">
        <v>176635.26</v>
      </c>
      <c r="Z369" s="23">
        <v>7155850</v>
      </c>
      <c r="AA369" s="23">
        <v>4607740.62</v>
      </c>
      <c r="AB369" s="23">
        <v>0</v>
      </c>
      <c r="AC369" s="23">
        <v>6268019.26</v>
      </c>
      <c r="AD369" s="23">
        <v>80816.66</v>
      </c>
      <c r="AE369" s="29">
        <f t="shared" si="60"/>
        <v>21284251.76</v>
      </c>
      <c r="AF369" s="30">
        <v>5310200</v>
      </c>
      <c r="AG369" s="30">
        <v>0</v>
      </c>
      <c r="AH369" s="30">
        <v>12913700</v>
      </c>
      <c r="AI369" s="30">
        <v>10439500</v>
      </c>
      <c r="AJ369" s="30">
        <v>0</v>
      </c>
      <c r="AK369" s="30">
        <v>12462100</v>
      </c>
      <c r="AL369" s="31">
        <f t="shared" si="61"/>
        <v>41125500</v>
      </c>
      <c r="AM369" s="32">
        <v>1100000</v>
      </c>
      <c r="AN369" s="32">
        <v>1039618.1</v>
      </c>
      <c r="AO369" s="32">
        <v>275000</v>
      </c>
      <c r="AP369" s="33">
        <f t="shared" si="63"/>
        <v>2414618.1</v>
      </c>
      <c r="AQ369" s="30">
        <v>2250</v>
      </c>
      <c r="AR369" s="30">
        <v>38750</v>
      </c>
      <c r="AS369" s="30">
        <v>0</v>
      </c>
      <c r="AT369" s="30">
        <v>0</v>
      </c>
      <c r="AU369" s="30">
        <v>0</v>
      </c>
      <c r="AV369" s="30">
        <v>0</v>
      </c>
      <c r="AW369" s="30">
        <v>0</v>
      </c>
      <c r="AX369" s="30">
        <v>0</v>
      </c>
      <c r="AY369" s="30">
        <v>0</v>
      </c>
      <c r="AZ369" s="30">
        <v>0</v>
      </c>
      <c r="BA369" s="30">
        <v>0</v>
      </c>
      <c r="BB369" s="30">
        <v>0</v>
      </c>
      <c r="BC369" s="30">
        <v>0</v>
      </c>
      <c r="BD369" s="30">
        <v>0</v>
      </c>
      <c r="BE369" s="30">
        <v>0</v>
      </c>
      <c r="BF369" s="30">
        <v>0</v>
      </c>
      <c r="BG369" s="30"/>
      <c r="BH369" s="30">
        <f t="shared" si="62"/>
        <v>0</v>
      </c>
      <c r="BI369" s="4"/>
      <c r="BJ369" s="4"/>
      <c r="BK369" s="4"/>
      <c r="BL369" s="3"/>
    </row>
    <row r="370" spans="1:64" ht="17.25" customHeight="1">
      <c r="A370" s="6" t="s">
        <v>523</v>
      </c>
      <c r="B370" s="6" t="s">
        <v>1055</v>
      </c>
      <c r="C370" s="6" t="s">
        <v>1242</v>
      </c>
      <c r="D370" s="14">
        <v>30443400</v>
      </c>
      <c r="E370" s="14">
        <v>42127600</v>
      </c>
      <c r="F370" s="15">
        <f t="shared" si="55"/>
        <v>72571000</v>
      </c>
      <c r="G370" s="16">
        <v>0</v>
      </c>
      <c r="H370" s="16">
        <f t="shared" si="56"/>
        <v>72571000</v>
      </c>
      <c r="I370" s="17">
        <v>191912</v>
      </c>
      <c r="J370" s="15">
        <f t="shared" si="64"/>
        <v>72762912</v>
      </c>
      <c r="K370" s="18">
        <v>2.278</v>
      </c>
      <c r="L370" s="19">
        <v>96.27</v>
      </c>
      <c r="M370" s="20">
        <v>0</v>
      </c>
      <c r="N370" s="17">
        <v>0</v>
      </c>
      <c r="O370" s="21">
        <v>2848880</v>
      </c>
      <c r="P370" s="15">
        <f t="shared" si="57"/>
        <v>75611792</v>
      </c>
      <c r="Q370" s="22">
        <v>182646.7</v>
      </c>
      <c r="R370" s="23">
        <v>0</v>
      </c>
      <c r="S370" s="23">
        <v>0</v>
      </c>
      <c r="T370" s="25">
        <f t="shared" si="58"/>
        <v>182646.7</v>
      </c>
      <c r="U370" s="4">
        <v>0</v>
      </c>
      <c r="V370" s="26">
        <f t="shared" si="59"/>
        <v>182646.7</v>
      </c>
      <c r="W370" s="27">
        <v>10462.32</v>
      </c>
      <c r="X370" s="27">
        <v>0</v>
      </c>
      <c r="Y370" s="28">
        <v>11391.34</v>
      </c>
      <c r="Z370" s="23">
        <v>482291.84</v>
      </c>
      <c r="AA370" s="23">
        <v>228951.8</v>
      </c>
      <c r="AB370" s="23">
        <v>0</v>
      </c>
      <c r="AC370" s="23">
        <v>741237.12</v>
      </c>
      <c r="AD370" s="23">
        <v>0</v>
      </c>
      <c r="AE370" s="29">
        <f t="shared" si="60"/>
        <v>1656981.12</v>
      </c>
      <c r="AF370" s="30">
        <v>0</v>
      </c>
      <c r="AG370" s="30">
        <v>0</v>
      </c>
      <c r="AH370" s="30">
        <v>1896700</v>
      </c>
      <c r="AI370" s="30">
        <v>0</v>
      </c>
      <c r="AJ370" s="30">
        <v>0</v>
      </c>
      <c r="AK370" s="30">
        <v>0</v>
      </c>
      <c r="AL370" s="31">
        <f t="shared" si="61"/>
        <v>1896700</v>
      </c>
      <c r="AM370" s="32">
        <v>95200</v>
      </c>
      <c r="AN370" s="32">
        <v>96557.05</v>
      </c>
      <c r="AO370" s="32">
        <v>0</v>
      </c>
      <c r="AP370" s="33">
        <f t="shared" si="63"/>
        <v>191757.05</v>
      </c>
      <c r="AQ370" s="30">
        <v>3250</v>
      </c>
      <c r="AR370" s="30">
        <v>4250</v>
      </c>
      <c r="AS370" s="30">
        <v>0</v>
      </c>
      <c r="AT370" s="30">
        <v>0</v>
      </c>
      <c r="AU370" s="30">
        <v>0</v>
      </c>
      <c r="AV370" s="30">
        <v>0</v>
      </c>
      <c r="AW370" s="30">
        <v>0</v>
      </c>
      <c r="AX370" s="30">
        <v>0</v>
      </c>
      <c r="AY370" s="30">
        <v>0</v>
      </c>
      <c r="AZ370" s="30">
        <v>0</v>
      </c>
      <c r="BA370" s="30">
        <v>0</v>
      </c>
      <c r="BB370" s="30">
        <v>0</v>
      </c>
      <c r="BC370" s="30">
        <v>0</v>
      </c>
      <c r="BD370" s="30">
        <v>0</v>
      </c>
      <c r="BE370" s="30">
        <v>0</v>
      </c>
      <c r="BF370" s="30">
        <v>0</v>
      </c>
      <c r="BG370" s="30"/>
      <c r="BH370" s="30">
        <f t="shared" si="62"/>
        <v>0</v>
      </c>
      <c r="BI370" s="4"/>
      <c r="BJ370" s="4"/>
      <c r="BK370" s="4"/>
      <c r="BL370" s="3"/>
    </row>
    <row r="371" spans="1:64" ht="17.25" customHeight="1">
      <c r="A371" s="6" t="s">
        <v>524</v>
      </c>
      <c r="B371" s="6" t="s">
        <v>1056</v>
      </c>
      <c r="C371" s="6" t="s">
        <v>1242</v>
      </c>
      <c r="D371" s="14">
        <v>231268000</v>
      </c>
      <c r="E371" s="14">
        <v>154476600</v>
      </c>
      <c r="F371" s="15">
        <f t="shared" si="55"/>
        <v>385744600</v>
      </c>
      <c r="G371" s="16">
        <v>3885700</v>
      </c>
      <c r="H371" s="16">
        <f t="shared" si="56"/>
        <v>381858900</v>
      </c>
      <c r="I371" s="17">
        <v>198120</v>
      </c>
      <c r="J371" s="15">
        <f t="shared" si="64"/>
        <v>382057020</v>
      </c>
      <c r="K371" s="18">
        <v>1.6329999999999998</v>
      </c>
      <c r="L371" s="19">
        <v>97.93</v>
      </c>
      <c r="M371" s="20">
        <v>0</v>
      </c>
      <c r="N371" s="17">
        <v>0</v>
      </c>
      <c r="O371" s="21">
        <v>8728687</v>
      </c>
      <c r="P371" s="15">
        <f t="shared" si="57"/>
        <v>390785707</v>
      </c>
      <c r="Q371" s="22">
        <v>943976.04</v>
      </c>
      <c r="R371" s="23">
        <v>0</v>
      </c>
      <c r="S371" s="23">
        <v>-564.3</v>
      </c>
      <c r="T371" s="25">
        <f t="shared" si="58"/>
        <v>943411.74</v>
      </c>
      <c r="U371" s="4">
        <v>0</v>
      </c>
      <c r="V371" s="26">
        <f t="shared" si="59"/>
        <v>943411.74</v>
      </c>
      <c r="W371" s="27">
        <v>54037.92</v>
      </c>
      <c r="X371" s="27">
        <v>17824.46</v>
      </c>
      <c r="Y371" s="28">
        <v>58836.94</v>
      </c>
      <c r="Z371" s="23">
        <v>2847730</v>
      </c>
      <c r="AA371" s="23">
        <v>0</v>
      </c>
      <c r="AB371" s="23">
        <v>0</v>
      </c>
      <c r="AC371" s="23">
        <v>2314462</v>
      </c>
      <c r="AD371" s="23">
        <v>0</v>
      </c>
      <c r="AE371" s="29">
        <f t="shared" si="60"/>
        <v>6236303.0600000005</v>
      </c>
      <c r="AF371" s="30">
        <v>0</v>
      </c>
      <c r="AG371" s="30">
        <v>2129800</v>
      </c>
      <c r="AH371" s="30">
        <v>3623300</v>
      </c>
      <c r="AI371" s="30">
        <v>2328300</v>
      </c>
      <c r="AJ371" s="30">
        <v>0</v>
      </c>
      <c r="AK371" s="30">
        <v>917900</v>
      </c>
      <c r="AL371" s="31">
        <f t="shared" si="61"/>
        <v>8999300</v>
      </c>
      <c r="AM371" s="32">
        <v>100000</v>
      </c>
      <c r="AN371" s="32">
        <v>1203045.19</v>
      </c>
      <c r="AO371" s="32">
        <v>85000</v>
      </c>
      <c r="AP371" s="33">
        <f t="shared" si="63"/>
        <v>1388045.19</v>
      </c>
      <c r="AQ371" s="30">
        <v>3250</v>
      </c>
      <c r="AR371" s="30">
        <v>13250</v>
      </c>
      <c r="AS371" s="30">
        <v>0</v>
      </c>
      <c r="AT371" s="30">
        <v>0</v>
      </c>
      <c r="AU371" s="30">
        <v>0</v>
      </c>
      <c r="AV371" s="30">
        <v>0</v>
      </c>
      <c r="AW371" s="30">
        <v>0</v>
      </c>
      <c r="AX371" s="30">
        <v>0</v>
      </c>
      <c r="AY371" s="30">
        <v>0</v>
      </c>
      <c r="AZ371" s="30">
        <v>0</v>
      </c>
      <c r="BA371" s="30">
        <v>0</v>
      </c>
      <c r="BB371" s="30">
        <v>244300</v>
      </c>
      <c r="BC371" s="30">
        <v>3641400</v>
      </c>
      <c r="BD371" s="30">
        <v>0</v>
      </c>
      <c r="BE371" s="30">
        <v>0</v>
      </c>
      <c r="BF371" s="30">
        <v>0</v>
      </c>
      <c r="BG371" s="30"/>
      <c r="BH371" s="30">
        <f t="shared" si="62"/>
        <v>3885700</v>
      </c>
      <c r="BI371" s="4"/>
      <c r="BJ371" s="4"/>
      <c r="BK371" s="4"/>
      <c r="BL371" s="3"/>
    </row>
    <row r="372" spans="1:64" ht="17.25" customHeight="1">
      <c r="A372" s="6" t="s">
        <v>525</v>
      </c>
      <c r="B372" s="6" t="s">
        <v>1057</v>
      </c>
      <c r="C372" s="6" t="s">
        <v>1242</v>
      </c>
      <c r="D372" s="14">
        <v>2370066500</v>
      </c>
      <c r="E372" s="14">
        <v>1011482800</v>
      </c>
      <c r="F372" s="15">
        <f t="shared" si="55"/>
        <v>3381549300</v>
      </c>
      <c r="G372" s="16">
        <v>0</v>
      </c>
      <c r="H372" s="16">
        <f t="shared" si="56"/>
        <v>3381549300</v>
      </c>
      <c r="I372" s="17">
        <v>4225968</v>
      </c>
      <c r="J372" s="15">
        <f t="shared" si="64"/>
        <v>3385775268</v>
      </c>
      <c r="K372" s="18">
        <v>0.649</v>
      </c>
      <c r="L372" s="19">
        <v>95.84</v>
      </c>
      <c r="M372" s="20">
        <v>0</v>
      </c>
      <c r="N372" s="17">
        <v>0</v>
      </c>
      <c r="O372" s="21">
        <v>151087901</v>
      </c>
      <c r="P372" s="15">
        <f t="shared" si="57"/>
        <v>3536863169</v>
      </c>
      <c r="Q372" s="22">
        <v>8543593.16</v>
      </c>
      <c r="R372" s="23">
        <v>0</v>
      </c>
      <c r="S372" s="23">
        <v>-8339.19</v>
      </c>
      <c r="T372" s="25">
        <f t="shared" si="58"/>
        <v>8535253.97</v>
      </c>
      <c r="U372" s="4">
        <v>0</v>
      </c>
      <c r="V372" s="26">
        <f t="shared" si="59"/>
        <v>8535253.97</v>
      </c>
      <c r="W372" s="27">
        <v>0</v>
      </c>
      <c r="X372" s="27">
        <v>0</v>
      </c>
      <c r="Y372" s="28">
        <v>532301.55</v>
      </c>
      <c r="Z372" s="23">
        <v>6027215</v>
      </c>
      <c r="AA372" s="23">
        <v>0</v>
      </c>
      <c r="AB372" s="23">
        <v>0</v>
      </c>
      <c r="AC372" s="23">
        <v>6872000</v>
      </c>
      <c r="AD372" s="23">
        <v>0</v>
      </c>
      <c r="AE372" s="29">
        <f t="shared" si="60"/>
        <v>21966770.520000003</v>
      </c>
      <c r="AF372" s="30">
        <v>23052200</v>
      </c>
      <c r="AG372" s="30">
        <v>26190600</v>
      </c>
      <c r="AH372" s="30">
        <v>248055700</v>
      </c>
      <c r="AI372" s="30">
        <v>13356400</v>
      </c>
      <c r="AJ372" s="30">
        <v>0</v>
      </c>
      <c r="AK372" s="30">
        <v>6661900</v>
      </c>
      <c r="AL372" s="31">
        <f t="shared" si="61"/>
        <v>317316800</v>
      </c>
      <c r="AM372" s="32">
        <v>1925959.01</v>
      </c>
      <c r="AN372" s="32">
        <v>1669909.9</v>
      </c>
      <c r="AO372" s="32">
        <v>152500</v>
      </c>
      <c r="AP372" s="33">
        <f t="shared" si="63"/>
        <v>3748368.91</v>
      </c>
      <c r="AQ372" s="30">
        <v>1000</v>
      </c>
      <c r="AR372" s="30">
        <v>42750</v>
      </c>
      <c r="AS372" s="30">
        <v>0</v>
      </c>
      <c r="AT372" s="30">
        <v>0</v>
      </c>
      <c r="AU372" s="30">
        <v>0</v>
      </c>
      <c r="AV372" s="30">
        <v>0</v>
      </c>
      <c r="AW372" s="30">
        <v>0</v>
      </c>
      <c r="AX372" s="30">
        <v>0</v>
      </c>
      <c r="AY372" s="30">
        <v>0</v>
      </c>
      <c r="AZ372" s="30">
        <v>0</v>
      </c>
      <c r="BA372" s="30">
        <v>0</v>
      </c>
      <c r="BB372" s="30">
        <v>0</v>
      </c>
      <c r="BC372" s="30">
        <v>0</v>
      </c>
      <c r="BD372" s="30">
        <v>0</v>
      </c>
      <c r="BE372" s="30">
        <v>0</v>
      </c>
      <c r="BF372" s="30">
        <v>0</v>
      </c>
      <c r="BG372" s="30"/>
      <c r="BH372" s="30">
        <f t="shared" si="62"/>
        <v>0</v>
      </c>
      <c r="BI372" s="4"/>
      <c r="BJ372" s="4"/>
      <c r="BK372" s="4"/>
      <c r="BL372" s="3"/>
    </row>
    <row r="373" spans="1:64" ht="17.25" customHeight="1">
      <c r="A373" s="6" t="s">
        <v>526</v>
      </c>
      <c r="B373" s="6" t="s">
        <v>1058</v>
      </c>
      <c r="C373" s="6" t="s">
        <v>1242</v>
      </c>
      <c r="D373" s="14">
        <v>704998200</v>
      </c>
      <c r="E373" s="14">
        <v>456596700</v>
      </c>
      <c r="F373" s="15">
        <f t="shared" si="55"/>
        <v>1161594900</v>
      </c>
      <c r="G373" s="16">
        <v>0</v>
      </c>
      <c r="H373" s="16">
        <f t="shared" si="56"/>
        <v>1161594900</v>
      </c>
      <c r="I373" s="17">
        <v>629356</v>
      </c>
      <c r="J373" s="15">
        <f t="shared" si="64"/>
        <v>1162224256</v>
      </c>
      <c r="K373" s="18">
        <v>1.206</v>
      </c>
      <c r="L373" s="19">
        <v>99.62</v>
      </c>
      <c r="M373" s="20">
        <v>0</v>
      </c>
      <c r="N373" s="17">
        <v>0</v>
      </c>
      <c r="O373" s="21">
        <v>6736788</v>
      </c>
      <c r="P373" s="15">
        <f t="shared" si="57"/>
        <v>1168961044</v>
      </c>
      <c r="Q373" s="22">
        <v>2823724.61</v>
      </c>
      <c r="R373" s="23">
        <v>0</v>
      </c>
      <c r="S373" s="23">
        <v>-6286.71</v>
      </c>
      <c r="T373" s="25">
        <f t="shared" si="58"/>
        <v>2817437.9</v>
      </c>
      <c r="U373" s="4">
        <v>0</v>
      </c>
      <c r="V373" s="26">
        <f t="shared" si="59"/>
        <v>2817437.9</v>
      </c>
      <c r="W373" s="27">
        <v>161367.61</v>
      </c>
      <c r="X373" s="27">
        <v>0</v>
      </c>
      <c r="Y373" s="28">
        <v>175702.15</v>
      </c>
      <c r="Z373" s="23">
        <v>7160883</v>
      </c>
      <c r="AA373" s="23">
        <v>0</v>
      </c>
      <c r="AB373" s="23">
        <v>0</v>
      </c>
      <c r="AC373" s="23">
        <v>3579603.28</v>
      </c>
      <c r="AD373" s="23">
        <v>116222.43</v>
      </c>
      <c r="AE373" s="29">
        <f t="shared" si="60"/>
        <v>14011216.37</v>
      </c>
      <c r="AF373" s="30">
        <v>8618600</v>
      </c>
      <c r="AG373" s="30">
        <v>0</v>
      </c>
      <c r="AH373" s="30">
        <v>19015800</v>
      </c>
      <c r="AI373" s="30">
        <v>2952100</v>
      </c>
      <c r="AJ373" s="30">
        <v>1168600</v>
      </c>
      <c r="AK373" s="30">
        <v>2731000</v>
      </c>
      <c r="AL373" s="31">
        <f t="shared" si="61"/>
        <v>34486100</v>
      </c>
      <c r="AM373" s="32">
        <v>600000</v>
      </c>
      <c r="AN373" s="32">
        <v>787523.55</v>
      </c>
      <c r="AO373" s="32">
        <v>169000</v>
      </c>
      <c r="AP373" s="33">
        <f t="shared" si="63"/>
        <v>1556523.55</v>
      </c>
      <c r="AQ373" s="30">
        <v>6750</v>
      </c>
      <c r="AR373" s="30">
        <v>74250</v>
      </c>
      <c r="AS373" s="30">
        <v>0</v>
      </c>
      <c r="AT373" s="30">
        <v>0</v>
      </c>
      <c r="AU373" s="30">
        <v>0</v>
      </c>
      <c r="AV373" s="30">
        <v>0</v>
      </c>
      <c r="AW373" s="30">
        <v>0</v>
      </c>
      <c r="AX373" s="30">
        <v>0</v>
      </c>
      <c r="AY373" s="30">
        <v>0</v>
      </c>
      <c r="AZ373" s="30">
        <v>0</v>
      </c>
      <c r="BA373" s="30">
        <v>0</v>
      </c>
      <c r="BB373" s="30">
        <v>0</v>
      </c>
      <c r="BC373" s="30">
        <v>0</v>
      </c>
      <c r="BD373" s="30">
        <v>0</v>
      </c>
      <c r="BE373" s="30">
        <v>0</v>
      </c>
      <c r="BF373" s="30">
        <v>0</v>
      </c>
      <c r="BG373" s="30"/>
      <c r="BH373" s="30">
        <f t="shared" si="62"/>
        <v>0</v>
      </c>
      <c r="BI373" s="4"/>
      <c r="BJ373" s="4"/>
      <c r="BK373" s="4"/>
      <c r="BL373" s="3"/>
    </row>
    <row r="374" spans="1:64" ht="17.25" customHeight="1">
      <c r="A374" s="6" t="s">
        <v>527</v>
      </c>
      <c r="B374" s="6" t="s">
        <v>1060</v>
      </c>
      <c r="C374" s="6" t="s">
        <v>1242</v>
      </c>
      <c r="D374" s="14">
        <v>214083000</v>
      </c>
      <c r="E374" s="14">
        <v>229096400</v>
      </c>
      <c r="F374" s="15">
        <f t="shared" si="55"/>
        <v>443179400</v>
      </c>
      <c r="G374" s="16">
        <v>208900</v>
      </c>
      <c r="H374" s="16">
        <f t="shared" si="56"/>
        <v>442970500</v>
      </c>
      <c r="I374" s="17">
        <v>402688</v>
      </c>
      <c r="J374" s="15">
        <f t="shared" si="64"/>
        <v>443373188</v>
      </c>
      <c r="K374" s="18">
        <v>3.1359999999999997</v>
      </c>
      <c r="L374" s="19">
        <v>66.47</v>
      </c>
      <c r="M374" s="20">
        <v>0</v>
      </c>
      <c r="N374" s="17">
        <v>0</v>
      </c>
      <c r="O374" s="21">
        <v>227659357</v>
      </c>
      <c r="P374" s="15">
        <f t="shared" si="57"/>
        <v>671032545</v>
      </c>
      <c r="Q374" s="22">
        <v>1620936.06</v>
      </c>
      <c r="R374" s="23">
        <v>0</v>
      </c>
      <c r="S374" s="23">
        <v>-919.81</v>
      </c>
      <c r="T374" s="25">
        <f t="shared" si="58"/>
        <v>1620016.25</v>
      </c>
      <c r="U374" s="4">
        <v>0</v>
      </c>
      <c r="V374" s="26">
        <f t="shared" si="59"/>
        <v>1620016.25</v>
      </c>
      <c r="W374" s="27">
        <v>92795.12</v>
      </c>
      <c r="X374" s="27">
        <v>30612.66</v>
      </c>
      <c r="Y374" s="28">
        <v>101031.51</v>
      </c>
      <c r="Z374" s="23">
        <v>6280672</v>
      </c>
      <c r="AA374" s="23">
        <v>0</v>
      </c>
      <c r="AB374" s="23">
        <v>0</v>
      </c>
      <c r="AC374" s="23">
        <v>5774677.26</v>
      </c>
      <c r="AD374" s="23">
        <v>0</v>
      </c>
      <c r="AE374" s="29">
        <f t="shared" si="60"/>
        <v>13899804.8</v>
      </c>
      <c r="AF374" s="30">
        <v>7672200</v>
      </c>
      <c r="AG374" s="30">
        <v>0</v>
      </c>
      <c r="AH374" s="30">
        <v>31375300</v>
      </c>
      <c r="AI374" s="30">
        <v>4267900</v>
      </c>
      <c r="AJ374" s="30">
        <v>0</v>
      </c>
      <c r="AK374" s="30">
        <v>8683900</v>
      </c>
      <c r="AL374" s="31">
        <f t="shared" si="61"/>
        <v>51999300</v>
      </c>
      <c r="AM374" s="32">
        <v>237000</v>
      </c>
      <c r="AN374" s="32">
        <v>1347972.77</v>
      </c>
      <c r="AO374" s="32">
        <v>277000</v>
      </c>
      <c r="AP374" s="33">
        <f t="shared" si="63"/>
        <v>1861972.77</v>
      </c>
      <c r="AQ374" s="30">
        <v>19000</v>
      </c>
      <c r="AR374" s="30">
        <v>50500</v>
      </c>
      <c r="AS374" s="30">
        <v>0</v>
      </c>
      <c r="AT374" s="30">
        <v>0</v>
      </c>
      <c r="AU374" s="30">
        <v>0</v>
      </c>
      <c r="AV374" s="30">
        <v>0</v>
      </c>
      <c r="AW374" s="30">
        <v>0</v>
      </c>
      <c r="AX374" s="30">
        <v>0</v>
      </c>
      <c r="AY374" s="30">
        <v>0</v>
      </c>
      <c r="AZ374" s="30">
        <v>0</v>
      </c>
      <c r="BA374" s="30">
        <v>0</v>
      </c>
      <c r="BB374" s="30">
        <v>208900</v>
      </c>
      <c r="BC374" s="30">
        <v>0</v>
      </c>
      <c r="BD374" s="30">
        <v>0</v>
      </c>
      <c r="BE374" s="30">
        <v>0</v>
      </c>
      <c r="BF374" s="30">
        <v>0</v>
      </c>
      <c r="BG374" s="30"/>
      <c r="BH374" s="30">
        <f t="shared" si="62"/>
        <v>208900</v>
      </c>
      <c r="BI374" s="4"/>
      <c r="BJ374" s="4"/>
      <c r="BK374" s="4"/>
      <c r="BL374" s="3"/>
    </row>
    <row r="375" spans="1:64" ht="17.25" customHeight="1">
      <c r="A375" s="6" t="s">
        <v>528</v>
      </c>
      <c r="B375" s="6" t="s">
        <v>1061</v>
      </c>
      <c r="C375" s="6" t="s">
        <v>1242</v>
      </c>
      <c r="D375" s="14">
        <v>533076800</v>
      </c>
      <c r="E375" s="14">
        <v>757957300</v>
      </c>
      <c r="F375" s="15">
        <f t="shared" si="55"/>
        <v>1291034100</v>
      </c>
      <c r="G375" s="16">
        <v>0</v>
      </c>
      <c r="H375" s="16">
        <f t="shared" si="56"/>
        <v>1291034100</v>
      </c>
      <c r="I375" s="17">
        <v>3021871</v>
      </c>
      <c r="J375" s="15">
        <f t="shared" si="64"/>
        <v>1294055971</v>
      </c>
      <c r="K375" s="18">
        <v>1.9109999999999998</v>
      </c>
      <c r="L375" s="19">
        <v>100.2</v>
      </c>
      <c r="M375" s="20">
        <v>0</v>
      </c>
      <c r="N375" s="17">
        <v>0</v>
      </c>
      <c r="O375" s="21">
        <v>871260</v>
      </c>
      <c r="P375" s="15">
        <f t="shared" si="57"/>
        <v>1294927231</v>
      </c>
      <c r="Q375" s="22">
        <v>3128005.64</v>
      </c>
      <c r="R375" s="23">
        <v>0</v>
      </c>
      <c r="S375" s="23">
        <v>-5199.58</v>
      </c>
      <c r="T375" s="25">
        <f t="shared" si="58"/>
        <v>3122806.06</v>
      </c>
      <c r="U375" s="4">
        <v>0</v>
      </c>
      <c r="V375" s="26">
        <f t="shared" si="59"/>
        <v>3122806.06</v>
      </c>
      <c r="W375" s="27">
        <v>178856.93</v>
      </c>
      <c r="X375" s="27">
        <v>0</v>
      </c>
      <c r="Y375" s="28">
        <v>194744.49</v>
      </c>
      <c r="Z375" s="23">
        <v>0</v>
      </c>
      <c r="AA375" s="23">
        <v>18533826.83</v>
      </c>
      <c r="AB375" s="23">
        <v>0</v>
      </c>
      <c r="AC375" s="23">
        <v>1915067.03</v>
      </c>
      <c r="AD375" s="23">
        <v>776000</v>
      </c>
      <c r="AE375" s="29">
        <f t="shared" si="60"/>
        <v>24721301.34</v>
      </c>
      <c r="AF375" s="30">
        <v>20528900</v>
      </c>
      <c r="AG375" s="30">
        <v>0</v>
      </c>
      <c r="AH375" s="30">
        <v>143965000</v>
      </c>
      <c r="AI375" s="30">
        <v>5215700</v>
      </c>
      <c r="AJ375" s="30">
        <v>1298600</v>
      </c>
      <c r="AK375" s="30">
        <v>2666300</v>
      </c>
      <c r="AL375" s="31">
        <f t="shared" si="61"/>
        <v>173674500</v>
      </c>
      <c r="AM375" s="32">
        <v>1740000</v>
      </c>
      <c r="AN375" s="32">
        <v>1153932.97</v>
      </c>
      <c r="AO375" s="32">
        <v>375000</v>
      </c>
      <c r="AP375" s="33">
        <f t="shared" si="63"/>
        <v>3268932.9699999997</v>
      </c>
      <c r="AQ375" s="30">
        <v>4250</v>
      </c>
      <c r="AR375" s="30">
        <v>53500</v>
      </c>
      <c r="AS375" s="30">
        <v>0</v>
      </c>
      <c r="AT375" s="30">
        <v>0</v>
      </c>
      <c r="AU375" s="30">
        <v>0</v>
      </c>
      <c r="AV375" s="30">
        <v>0</v>
      </c>
      <c r="AW375" s="30">
        <v>0</v>
      </c>
      <c r="AX375" s="30">
        <v>0</v>
      </c>
      <c r="AY375" s="30">
        <v>0</v>
      </c>
      <c r="AZ375" s="30">
        <v>0</v>
      </c>
      <c r="BA375" s="30">
        <v>0</v>
      </c>
      <c r="BB375" s="30">
        <v>0</v>
      </c>
      <c r="BC375" s="30">
        <v>0</v>
      </c>
      <c r="BD375" s="30">
        <v>0</v>
      </c>
      <c r="BE375" s="30">
        <v>0</v>
      </c>
      <c r="BF375" s="30">
        <v>0</v>
      </c>
      <c r="BG375" s="30"/>
      <c r="BH375" s="30">
        <f t="shared" si="62"/>
        <v>0</v>
      </c>
      <c r="BI375" s="4"/>
      <c r="BJ375" s="4"/>
      <c r="BK375" s="4"/>
      <c r="BL375" s="3"/>
    </row>
    <row r="376" spans="1:64" ht="17.25" customHeight="1">
      <c r="A376" s="6" t="s">
        <v>529</v>
      </c>
      <c r="B376" s="6" t="s">
        <v>1062</v>
      </c>
      <c r="C376" s="6" t="s">
        <v>1242</v>
      </c>
      <c r="D376" s="14">
        <v>1543590700</v>
      </c>
      <c r="E376" s="14">
        <v>2260579700</v>
      </c>
      <c r="F376" s="15">
        <f t="shared" si="55"/>
        <v>3804170400</v>
      </c>
      <c r="G376" s="16">
        <v>0</v>
      </c>
      <c r="H376" s="16">
        <f t="shared" si="56"/>
        <v>3804170400</v>
      </c>
      <c r="I376" s="17">
        <v>5846022</v>
      </c>
      <c r="J376" s="15">
        <f t="shared" si="64"/>
        <v>3810016422</v>
      </c>
      <c r="K376" s="18">
        <v>2.6029999999999998</v>
      </c>
      <c r="L376" s="19">
        <v>58.14</v>
      </c>
      <c r="M376" s="20">
        <v>0</v>
      </c>
      <c r="N376" s="17">
        <v>0</v>
      </c>
      <c r="O376" s="21">
        <v>2753456948</v>
      </c>
      <c r="P376" s="15">
        <f t="shared" si="57"/>
        <v>6563473370</v>
      </c>
      <c r="Q376" s="22">
        <v>15854626.97</v>
      </c>
      <c r="R376" s="23">
        <v>0</v>
      </c>
      <c r="S376" s="23">
        <v>-34321.65</v>
      </c>
      <c r="T376" s="25">
        <f t="shared" si="58"/>
        <v>15820305.32</v>
      </c>
      <c r="U376" s="4">
        <v>0</v>
      </c>
      <c r="V376" s="26">
        <f t="shared" si="59"/>
        <v>15820305.32</v>
      </c>
      <c r="W376" s="27">
        <v>906157.5</v>
      </c>
      <c r="X376" s="27">
        <v>0</v>
      </c>
      <c r="Y376" s="28">
        <v>986541.17</v>
      </c>
      <c r="Z376" s="23">
        <v>57375304.02</v>
      </c>
      <c r="AA376" s="23">
        <v>0</v>
      </c>
      <c r="AB376" s="23">
        <v>0</v>
      </c>
      <c r="AC376" s="23">
        <v>24066127.29</v>
      </c>
      <c r="AD376" s="23">
        <v>0</v>
      </c>
      <c r="AE376" s="29">
        <f t="shared" si="60"/>
        <v>99154435.30000001</v>
      </c>
      <c r="AF376" s="30">
        <v>61408800</v>
      </c>
      <c r="AG376" s="30">
        <v>9638000</v>
      </c>
      <c r="AH376" s="30">
        <v>223857500</v>
      </c>
      <c r="AI376" s="30">
        <v>18893500</v>
      </c>
      <c r="AJ376" s="30">
        <v>9187400</v>
      </c>
      <c r="AK376" s="30">
        <v>48329400</v>
      </c>
      <c r="AL376" s="31">
        <f t="shared" si="61"/>
        <v>371314600</v>
      </c>
      <c r="AM376" s="32">
        <v>3100000</v>
      </c>
      <c r="AN376" s="32">
        <v>6121758.62</v>
      </c>
      <c r="AO376" s="32">
        <v>900000</v>
      </c>
      <c r="AP376" s="33">
        <f t="shared" si="63"/>
        <v>10121758.620000001</v>
      </c>
      <c r="AQ376" s="30">
        <v>27250</v>
      </c>
      <c r="AR376" s="30">
        <v>255000</v>
      </c>
      <c r="AS376" s="30">
        <v>0</v>
      </c>
      <c r="AT376" s="30">
        <v>0</v>
      </c>
      <c r="AU376" s="30">
        <v>0</v>
      </c>
      <c r="AV376" s="30">
        <v>0</v>
      </c>
      <c r="AW376" s="30">
        <v>0</v>
      </c>
      <c r="AX376" s="30">
        <v>0</v>
      </c>
      <c r="AY376" s="30">
        <v>0</v>
      </c>
      <c r="AZ376" s="30">
        <v>0</v>
      </c>
      <c r="BA376" s="30">
        <v>0</v>
      </c>
      <c r="BB376" s="30">
        <v>0</v>
      </c>
      <c r="BC376" s="30">
        <v>0</v>
      </c>
      <c r="BD376" s="30">
        <v>0</v>
      </c>
      <c r="BE376" s="30">
        <v>0</v>
      </c>
      <c r="BF376" s="30">
        <v>0</v>
      </c>
      <c r="BG376" s="30"/>
      <c r="BH376" s="30">
        <f t="shared" si="62"/>
        <v>0</v>
      </c>
      <c r="BI376" s="4"/>
      <c r="BJ376" s="4"/>
      <c r="BK376" s="4"/>
      <c r="BL376" s="3"/>
    </row>
    <row r="377" spans="1:64" ht="17.25" customHeight="1">
      <c r="A377" s="6" t="s">
        <v>530</v>
      </c>
      <c r="B377" s="6" t="s">
        <v>1063</v>
      </c>
      <c r="C377" s="6" t="s">
        <v>1242</v>
      </c>
      <c r="D377" s="14">
        <v>693215400</v>
      </c>
      <c r="E377" s="14">
        <v>662203400</v>
      </c>
      <c r="F377" s="15">
        <f t="shared" si="55"/>
        <v>1355418800</v>
      </c>
      <c r="G377" s="16">
        <v>0</v>
      </c>
      <c r="H377" s="16">
        <f t="shared" si="56"/>
        <v>1355418800</v>
      </c>
      <c r="I377" s="17">
        <v>1260759</v>
      </c>
      <c r="J377" s="15">
        <f t="shared" si="64"/>
        <v>1356679559</v>
      </c>
      <c r="K377" s="18">
        <v>1.849</v>
      </c>
      <c r="L377" s="19">
        <v>98.53</v>
      </c>
      <c r="M377" s="20">
        <v>0</v>
      </c>
      <c r="N377" s="17">
        <v>0</v>
      </c>
      <c r="O377" s="21">
        <v>27634216</v>
      </c>
      <c r="P377" s="15">
        <f t="shared" si="57"/>
        <v>1384313775</v>
      </c>
      <c r="Q377" s="22">
        <v>3343927.41</v>
      </c>
      <c r="R377" s="23">
        <v>0</v>
      </c>
      <c r="S377" s="23">
        <v>-8595.77</v>
      </c>
      <c r="T377" s="25">
        <f t="shared" si="58"/>
        <v>3335331.64</v>
      </c>
      <c r="U377" s="4">
        <v>0</v>
      </c>
      <c r="V377" s="26">
        <f t="shared" si="59"/>
        <v>3335331.64</v>
      </c>
      <c r="W377" s="27">
        <v>191039.49</v>
      </c>
      <c r="X377" s="27">
        <v>0</v>
      </c>
      <c r="Y377" s="28">
        <v>207991.32</v>
      </c>
      <c r="Z377" s="23">
        <v>9935036</v>
      </c>
      <c r="AA377" s="23">
        <v>4960104.04</v>
      </c>
      <c r="AB377" s="23">
        <v>0</v>
      </c>
      <c r="AC377" s="23">
        <v>6446894.49</v>
      </c>
      <c r="AD377" s="23">
        <v>0</v>
      </c>
      <c r="AE377" s="29">
        <f t="shared" si="60"/>
        <v>25076396.979999997</v>
      </c>
      <c r="AF377" s="30">
        <v>28219300</v>
      </c>
      <c r="AG377" s="30">
        <v>113505300</v>
      </c>
      <c r="AH377" s="30">
        <v>25052200</v>
      </c>
      <c r="AI377" s="30">
        <v>18943400</v>
      </c>
      <c r="AJ377" s="30">
        <v>10734600</v>
      </c>
      <c r="AK377" s="30">
        <v>23545900</v>
      </c>
      <c r="AL377" s="31">
        <f t="shared" si="61"/>
        <v>220000700</v>
      </c>
      <c r="AM377" s="32">
        <v>935000</v>
      </c>
      <c r="AN377" s="32">
        <v>2575999.17</v>
      </c>
      <c r="AO377" s="32">
        <v>303000</v>
      </c>
      <c r="AP377" s="33">
        <f t="shared" si="63"/>
        <v>3813999.17</v>
      </c>
      <c r="AQ377" s="30">
        <v>6250</v>
      </c>
      <c r="AR377" s="30">
        <v>70000</v>
      </c>
      <c r="AS377" s="30">
        <v>0</v>
      </c>
      <c r="AT377" s="30">
        <v>0</v>
      </c>
      <c r="AU377" s="30">
        <v>0</v>
      </c>
      <c r="AV377" s="30">
        <v>0</v>
      </c>
      <c r="AW377" s="30">
        <v>0</v>
      </c>
      <c r="AX377" s="30">
        <v>0</v>
      </c>
      <c r="AY377" s="30">
        <v>0</v>
      </c>
      <c r="AZ377" s="30">
        <v>0</v>
      </c>
      <c r="BA377" s="30">
        <v>0</v>
      </c>
      <c r="BB377" s="30">
        <v>0</v>
      </c>
      <c r="BC377" s="30">
        <v>0</v>
      </c>
      <c r="BD377" s="30">
        <v>0</v>
      </c>
      <c r="BE377" s="30">
        <v>0</v>
      </c>
      <c r="BF377" s="30">
        <v>0</v>
      </c>
      <c r="BG377" s="30"/>
      <c r="BH377" s="30">
        <f t="shared" si="62"/>
        <v>0</v>
      </c>
      <c r="BI377" s="4"/>
      <c r="BJ377" s="4"/>
      <c r="BK377" s="4"/>
      <c r="BL377" s="3"/>
    </row>
    <row r="378" spans="1:64" ht="17.25" customHeight="1">
      <c r="A378" s="6" t="s">
        <v>531</v>
      </c>
      <c r="B378" s="6" t="s">
        <v>532</v>
      </c>
      <c r="C378" s="6" t="s">
        <v>1243</v>
      </c>
      <c r="D378" s="14">
        <v>664927000</v>
      </c>
      <c r="E378" s="14">
        <v>616900900</v>
      </c>
      <c r="F378" s="15">
        <f t="shared" si="55"/>
        <v>1281827900</v>
      </c>
      <c r="G378" s="16"/>
      <c r="H378" s="16">
        <f t="shared" si="56"/>
        <v>1281827900</v>
      </c>
      <c r="I378" s="17">
        <v>7517899</v>
      </c>
      <c r="J378" s="15">
        <f t="shared" si="64"/>
        <v>1289345799</v>
      </c>
      <c r="K378" s="18">
        <v>2.104</v>
      </c>
      <c r="L378" s="19">
        <v>101.75</v>
      </c>
      <c r="M378" s="20">
        <v>0</v>
      </c>
      <c r="N378" s="17">
        <v>0</v>
      </c>
      <c r="O378" s="21">
        <v>-5795552</v>
      </c>
      <c r="P378" s="15">
        <f t="shared" si="57"/>
        <v>1283550247</v>
      </c>
      <c r="Q378" s="22">
        <v>2644635.02</v>
      </c>
      <c r="R378" s="23">
        <v>0</v>
      </c>
      <c r="S378" s="23">
        <v>-8473.62</v>
      </c>
      <c r="T378" s="25">
        <f t="shared" si="58"/>
        <v>2636161.4</v>
      </c>
      <c r="U378" s="4">
        <v>0</v>
      </c>
      <c r="V378" s="26">
        <f t="shared" si="59"/>
        <v>2636161.4</v>
      </c>
      <c r="W378" s="27">
        <v>0</v>
      </c>
      <c r="X378" s="27">
        <v>0</v>
      </c>
      <c r="Y378" s="28">
        <v>289082.46</v>
      </c>
      <c r="Z378" s="23">
        <v>16538530</v>
      </c>
      <c r="AA378" s="23">
        <v>0</v>
      </c>
      <c r="AB378" s="23">
        <v>0</v>
      </c>
      <c r="AC378" s="23">
        <v>7654280.62</v>
      </c>
      <c r="AD378" s="23">
        <v>0</v>
      </c>
      <c r="AE378" s="29">
        <f t="shared" si="60"/>
        <v>27118054.48</v>
      </c>
      <c r="AF378" s="30">
        <v>21838200</v>
      </c>
      <c r="AG378" s="30">
        <v>7155900</v>
      </c>
      <c r="AH378" s="30">
        <v>23861800</v>
      </c>
      <c r="AI378" s="30">
        <v>33685400</v>
      </c>
      <c r="AJ378" s="30">
        <v>4443200</v>
      </c>
      <c r="AK378" s="30">
        <v>5005500</v>
      </c>
      <c r="AL378" s="31">
        <f t="shared" si="61"/>
        <v>95990000</v>
      </c>
      <c r="AM378" s="32">
        <v>2050000</v>
      </c>
      <c r="AN378" s="32">
        <v>1643230.32</v>
      </c>
      <c r="AO378" s="32">
        <v>300000</v>
      </c>
      <c r="AP378" s="33">
        <f t="shared" si="63"/>
        <v>3993230.3200000003</v>
      </c>
      <c r="AQ378" s="32">
        <v>11250</v>
      </c>
      <c r="AR378" s="32">
        <v>57250</v>
      </c>
      <c r="AS378" s="30">
        <v>0</v>
      </c>
      <c r="AT378" s="30">
        <v>0</v>
      </c>
      <c r="AU378" s="30">
        <v>0</v>
      </c>
      <c r="AV378" s="30">
        <v>0</v>
      </c>
      <c r="AW378" s="30">
        <v>0</v>
      </c>
      <c r="AX378" s="30">
        <v>0</v>
      </c>
      <c r="AY378" s="30">
        <v>0</v>
      </c>
      <c r="AZ378" s="30">
        <v>0</v>
      </c>
      <c r="BA378" s="30">
        <v>0</v>
      </c>
      <c r="BB378" s="30">
        <v>0</v>
      </c>
      <c r="BC378" s="30">
        <v>0</v>
      </c>
      <c r="BD378" s="30">
        <v>0</v>
      </c>
      <c r="BE378" s="30">
        <v>0</v>
      </c>
      <c r="BF378" s="30">
        <v>0</v>
      </c>
      <c r="BG378" s="30">
        <v>0</v>
      </c>
      <c r="BH378" s="30">
        <f t="shared" si="62"/>
        <v>0</v>
      </c>
      <c r="BI378" s="4">
        <v>0</v>
      </c>
      <c r="BJ378" s="30">
        <v>-88280</v>
      </c>
      <c r="BK378" s="4">
        <v>0</v>
      </c>
      <c r="BL378" s="3"/>
    </row>
    <row r="379" spans="1:64" ht="17.25" customHeight="1">
      <c r="A379" s="6" t="s">
        <v>533</v>
      </c>
      <c r="B379" s="6" t="s">
        <v>1064</v>
      </c>
      <c r="C379" s="6" t="s">
        <v>1243</v>
      </c>
      <c r="D379" s="14">
        <v>475844700</v>
      </c>
      <c r="E379" s="14">
        <v>490549800</v>
      </c>
      <c r="F379" s="15">
        <f t="shared" si="55"/>
        <v>966394500</v>
      </c>
      <c r="G379" s="16"/>
      <c r="H379" s="16">
        <f t="shared" si="56"/>
        <v>966394500</v>
      </c>
      <c r="I379" s="17">
        <v>1206835</v>
      </c>
      <c r="J379" s="15">
        <f t="shared" si="64"/>
        <v>967601335</v>
      </c>
      <c r="K379" s="18">
        <v>1.7759999999999998</v>
      </c>
      <c r="L379" s="19">
        <v>89.82</v>
      </c>
      <c r="M379" s="20">
        <v>0</v>
      </c>
      <c r="N379" s="17">
        <v>0</v>
      </c>
      <c r="O379" s="21">
        <v>112524205</v>
      </c>
      <c r="P379" s="15">
        <f t="shared" si="57"/>
        <v>1080125540</v>
      </c>
      <c r="Q379" s="22">
        <v>2225497.47</v>
      </c>
      <c r="R379" s="23">
        <v>0</v>
      </c>
      <c r="S379" s="23">
        <v>-16708.36</v>
      </c>
      <c r="T379" s="25">
        <f t="shared" si="58"/>
        <v>2208789.1100000003</v>
      </c>
      <c r="U379" s="4">
        <v>0</v>
      </c>
      <c r="V379" s="26">
        <f t="shared" si="59"/>
        <v>2208789.1100000003</v>
      </c>
      <c r="W379" s="27">
        <v>0</v>
      </c>
      <c r="X379" s="27">
        <v>0</v>
      </c>
      <c r="Y379" s="28">
        <v>241857.63</v>
      </c>
      <c r="Z379" s="23">
        <v>11238266</v>
      </c>
      <c r="AA379" s="23">
        <v>0</v>
      </c>
      <c r="AB379" s="23">
        <v>0</v>
      </c>
      <c r="AC379" s="23">
        <v>3201169.96</v>
      </c>
      <c r="AD379" s="23">
        <v>290280.4</v>
      </c>
      <c r="AE379" s="29">
        <f t="shared" si="60"/>
        <v>17180363.099999998</v>
      </c>
      <c r="AF379" s="30">
        <v>8148300</v>
      </c>
      <c r="AG379" s="30">
        <v>0</v>
      </c>
      <c r="AH379" s="30">
        <v>30587400</v>
      </c>
      <c r="AI379" s="30">
        <v>21743300</v>
      </c>
      <c r="AJ379" s="30">
        <v>0</v>
      </c>
      <c r="AK379" s="30">
        <v>15496900</v>
      </c>
      <c r="AL379" s="31">
        <f t="shared" si="61"/>
        <v>75975900</v>
      </c>
      <c r="AM379" s="32">
        <v>543435</v>
      </c>
      <c r="AN379" s="32">
        <v>651882.61</v>
      </c>
      <c r="AO379" s="32">
        <v>292000</v>
      </c>
      <c r="AP379" s="33">
        <f t="shared" si="63"/>
        <v>1487317.6099999999</v>
      </c>
      <c r="AQ379" s="32">
        <v>3500</v>
      </c>
      <c r="AR379" s="32">
        <v>41250</v>
      </c>
      <c r="AS379" s="30">
        <v>0</v>
      </c>
      <c r="AT379" s="30">
        <v>0</v>
      </c>
      <c r="AU379" s="30">
        <v>0</v>
      </c>
      <c r="AV379" s="30">
        <v>0</v>
      </c>
      <c r="AW379" s="30">
        <v>0</v>
      </c>
      <c r="AX379" s="30">
        <v>0</v>
      </c>
      <c r="AY379" s="30">
        <v>0</v>
      </c>
      <c r="AZ379" s="30">
        <v>0</v>
      </c>
      <c r="BA379" s="30">
        <v>0</v>
      </c>
      <c r="BB379" s="30">
        <v>0</v>
      </c>
      <c r="BC379" s="30">
        <v>0</v>
      </c>
      <c r="BD379" s="30">
        <v>0</v>
      </c>
      <c r="BE379" s="30">
        <v>0</v>
      </c>
      <c r="BF379" s="30">
        <v>0</v>
      </c>
      <c r="BG379" s="30">
        <v>0</v>
      </c>
      <c r="BH379" s="30">
        <f t="shared" si="62"/>
        <v>0</v>
      </c>
      <c r="BI379" s="4">
        <v>0</v>
      </c>
      <c r="BJ379" s="30"/>
      <c r="BK379" s="4">
        <v>0</v>
      </c>
      <c r="BL379" s="3"/>
    </row>
    <row r="380" spans="1:64" ht="17.25" customHeight="1">
      <c r="A380" s="6" t="s">
        <v>534</v>
      </c>
      <c r="B380" s="6" t="s">
        <v>1065</v>
      </c>
      <c r="C380" s="6" t="s">
        <v>1243</v>
      </c>
      <c r="D380" s="14">
        <v>403023900</v>
      </c>
      <c r="E380" s="14">
        <v>354651700</v>
      </c>
      <c r="F380" s="15">
        <f t="shared" si="55"/>
        <v>757675600</v>
      </c>
      <c r="G380" s="16"/>
      <c r="H380" s="16">
        <f t="shared" si="56"/>
        <v>757675600</v>
      </c>
      <c r="I380" s="17">
        <v>669437</v>
      </c>
      <c r="J380" s="15">
        <f t="shared" si="64"/>
        <v>758345037</v>
      </c>
      <c r="K380" s="18">
        <v>2.881</v>
      </c>
      <c r="L380" s="19">
        <v>72.12</v>
      </c>
      <c r="M380" s="20">
        <v>0</v>
      </c>
      <c r="N380" s="17">
        <v>0</v>
      </c>
      <c r="O380" s="21">
        <v>301811558</v>
      </c>
      <c r="P380" s="15">
        <f t="shared" si="57"/>
        <v>1060156595</v>
      </c>
      <c r="Q380" s="22">
        <v>2184353.33</v>
      </c>
      <c r="R380" s="23">
        <v>0</v>
      </c>
      <c r="S380" s="23">
        <v>-2644.34</v>
      </c>
      <c r="T380" s="25">
        <f t="shared" si="58"/>
        <v>2181708.99</v>
      </c>
      <c r="U380" s="4">
        <v>0</v>
      </c>
      <c r="V380" s="26">
        <f t="shared" si="59"/>
        <v>2181708.99</v>
      </c>
      <c r="W380" s="27">
        <v>0</v>
      </c>
      <c r="X380" s="27">
        <v>0</v>
      </c>
      <c r="Y380" s="28">
        <v>239919.59</v>
      </c>
      <c r="Z380" s="23">
        <v>13245765</v>
      </c>
      <c r="AA380" s="23">
        <v>0</v>
      </c>
      <c r="AB380" s="23">
        <v>0</v>
      </c>
      <c r="AC380" s="23">
        <v>6174277.52</v>
      </c>
      <c r="AD380" s="23">
        <v>0</v>
      </c>
      <c r="AE380" s="29">
        <f t="shared" si="60"/>
        <v>21841671.1</v>
      </c>
      <c r="AF380" s="30">
        <v>21818700</v>
      </c>
      <c r="AG380" s="30">
        <v>0</v>
      </c>
      <c r="AH380" s="30">
        <v>13128500</v>
      </c>
      <c r="AI380" s="30">
        <v>14076700</v>
      </c>
      <c r="AJ380" s="30">
        <v>5798300</v>
      </c>
      <c r="AK380" s="30">
        <v>6701000</v>
      </c>
      <c r="AL380" s="31">
        <f t="shared" si="61"/>
        <v>61523200</v>
      </c>
      <c r="AM380" s="32">
        <v>950000</v>
      </c>
      <c r="AN380" s="32">
        <v>3353084.05</v>
      </c>
      <c r="AO380" s="32">
        <v>173510</v>
      </c>
      <c r="AP380" s="33">
        <f t="shared" si="63"/>
        <v>4476594.05</v>
      </c>
      <c r="AQ380" s="32">
        <v>17000</v>
      </c>
      <c r="AR380" s="32">
        <v>69750</v>
      </c>
      <c r="AS380" s="30">
        <v>0</v>
      </c>
      <c r="AT380" s="30">
        <v>0</v>
      </c>
      <c r="AU380" s="30">
        <v>0</v>
      </c>
      <c r="AV380" s="30">
        <v>0</v>
      </c>
      <c r="AW380" s="30">
        <v>0</v>
      </c>
      <c r="AX380" s="30">
        <v>0</v>
      </c>
      <c r="AY380" s="30">
        <v>0</v>
      </c>
      <c r="AZ380" s="30">
        <v>0</v>
      </c>
      <c r="BA380" s="30">
        <v>0</v>
      </c>
      <c r="BB380" s="30">
        <v>0</v>
      </c>
      <c r="BC380" s="30">
        <v>0</v>
      </c>
      <c r="BD380" s="30">
        <v>0</v>
      </c>
      <c r="BE380" s="30">
        <v>0</v>
      </c>
      <c r="BF380" s="30">
        <v>0</v>
      </c>
      <c r="BG380" s="30">
        <v>0</v>
      </c>
      <c r="BH380" s="30">
        <f t="shared" si="62"/>
        <v>0</v>
      </c>
      <c r="BI380" s="4">
        <v>0</v>
      </c>
      <c r="BJ380" s="30"/>
      <c r="BK380" s="4">
        <v>0</v>
      </c>
      <c r="BL380" s="3"/>
    </row>
    <row r="381" spans="1:64" ht="17.25" customHeight="1">
      <c r="A381" s="6" t="s">
        <v>535</v>
      </c>
      <c r="B381" s="6" t="s">
        <v>1066</v>
      </c>
      <c r="C381" s="6" t="s">
        <v>1243</v>
      </c>
      <c r="D381" s="14">
        <v>1321703100</v>
      </c>
      <c r="E381" s="14">
        <v>741087600</v>
      </c>
      <c r="F381" s="15">
        <f t="shared" si="55"/>
        <v>2062790700</v>
      </c>
      <c r="G381" s="16"/>
      <c r="H381" s="16">
        <f t="shared" si="56"/>
        <v>2062790700</v>
      </c>
      <c r="I381" s="17">
        <v>1682076</v>
      </c>
      <c r="J381" s="15">
        <f t="shared" si="64"/>
        <v>2064472776</v>
      </c>
      <c r="K381" s="18">
        <v>1.684</v>
      </c>
      <c r="L381" s="19">
        <v>87.23</v>
      </c>
      <c r="M381" s="20">
        <v>0</v>
      </c>
      <c r="N381" s="17">
        <v>0</v>
      </c>
      <c r="O381" s="21">
        <v>310544067</v>
      </c>
      <c r="P381" s="15">
        <f t="shared" si="57"/>
        <v>2375016843</v>
      </c>
      <c r="Q381" s="22">
        <v>4893499.67</v>
      </c>
      <c r="R381" s="23">
        <v>0</v>
      </c>
      <c r="S381" s="23">
        <v>-1502.43</v>
      </c>
      <c r="T381" s="25">
        <f t="shared" si="58"/>
        <v>4891997.24</v>
      </c>
      <c r="U381" s="4">
        <v>0</v>
      </c>
      <c r="V381" s="26">
        <f t="shared" si="59"/>
        <v>4891997.24</v>
      </c>
      <c r="W381" s="27">
        <v>0</v>
      </c>
      <c r="X381" s="27">
        <v>0</v>
      </c>
      <c r="Y381" s="28">
        <v>538229.07</v>
      </c>
      <c r="Z381" s="23">
        <v>0</v>
      </c>
      <c r="AA381" s="23">
        <v>21873659.61</v>
      </c>
      <c r="AB381" s="23">
        <v>0</v>
      </c>
      <c r="AC381" s="23">
        <v>7343861.94</v>
      </c>
      <c r="AD381" s="23">
        <v>103223.64</v>
      </c>
      <c r="AE381" s="29">
        <f t="shared" si="60"/>
        <v>34750971.5</v>
      </c>
      <c r="AF381" s="30">
        <v>64080300</v>
      </c>
      <c r="AG381" s="30">
        <v>18800</v>
      </c>
      <c r="AH381" s="30">
        <v>37219100</v>
      </c>
      <c r="AI381" s="30">
        <v>28303500</v>
      </c>
      <c r="AJ381" s="30">
        <v>3464400</v>
      </c>
      <c r="AK381" s="30">
        <v>13181500</v>
      </c>
      <c r="AL381" s="31">
        <f t="shared" si="61"/>
        <v>146267600</v>
      </c>
      <c r="AM381" s="32">
        <v>3450000</v>
      </c>
      <c r="AN381" s="32">
        <v>2819654.56</v>
      </c>
      <c r="AO381" s="32">
        <v>200000</v>
      </c>
      <c r="AP381" s="33">
        <f t="shared" si="63"/>
        <v>6469654.5600000005</v>
      </c>
      <c r="AQ381" s="32">
        <v>4500</v>
      </c>
      <c r="AR381" s="32">
        <v>50250</v>
      </c>
      <c r="AS381" s="30">
        <v>0</v>
      </c>
      <c r="AT381" s="30">
        <v>0</v>
      </c>
      <c r="AU381" s="30">
        <v>0</v>
      </c>
      <c r="AV381" s="30">
        <v>0</v>
      </c>
      <c r="AW381" s="30">
        <v>0</v>
      </c>
      <c r="AX381" s="30">
        <v>0</v>
      </c>
      <c r="AY381" s="30">
        <v>0</v>
      </c>
      <c r="AZ381" s="30">
        <v>0</v>
      </c>
      <c r="BA381" s="30">
        <v>0</v>
      </c>
      <c r="BB381" s="30">
        <v>0</v>
      </c>
      <c r="BC381" s="30">
        <v>0</v>
      </c>
      <c r="BD381" s="30">
        <v>0</v>
      </c>
      <c r="BE381" s="30">
        <v>0</v>
      </c>
      <c r="BF381" s="30">
        <v>0</v>
      </c>
      <c r="BG381" s="30">
        <v>0</v>
      </c>
      <c r="BH381" s="30">
        <f t="shared" si="62"/>
        <v>0</v>
      </c>
      <c r="BI381" s="4">
        <v>0</v>
      </c>
      <c r="BJ381" s="30"/>
      <c r="BK381" s="4">
        <v>0</v>
      </c>
      <c r="BL381" s="3"/>
    </row>
    <row r="382" spans="1:64" ht="17.25" customHeight="1">
      <c r="A382" s="6" t="s">
        <v>536</v>
      </c>
      <c r="B382" s="6" t="s">
        <v>1067</v>
      </c>
      <c r="C382" s="6" t="s">
        <v>1243</v>
      </c>
      <c r="D382" s="14">
        <v>1729131200</v>
      </c>
      <c r="E382" s="14">
        <v>1230498100</v>
      </c>
      <c r="F382" s="15">
        <f t="shared" si="55"/>
        <v>2959629300</v>
      </c>
      <c r="G382" s="16"/>
      <c r="H382" s="16">
        <f t="shared" si="56"/>
        <v>2959629300</v>
      </c>
      <c r="I382" s="17">
        <v>1401393</v>
      </c>
      <c r="J382" s="15">
        <f t="shared" si="64"/>
        <v>2961030693</v>
      </c>
      <c r="K382" s="18">
        <v>1.601</v>
      </c>
      <c r="L382" s="19">
        <v>90.89</v>
      </c>
      <c r="M382" s="20">
        <v>0</v>
      </c>
      <c r="N382" s="17">
        <v>0</v>
      </c>
      <c r="O382" s="21">
        <v>298933408</v>
      </c>
      <c r="P382" s="15">
        <f t="shared" si="57"/>
        <v>3259964101</v>
      </c>
      <c r="Q382" s="22">
        <v>6716850.57</v>
      </c>
      <c r="R382" s="23">
        <v>0</v>
      </c>
      <c r="S382" s="23">
        <v>-12372.47</v>
      </c>
      <c r="T382" s="25">
        <f t="shared" si="58"/>
        <v>6704478.100000001</v>
      </c>
      <c r="U382" s="4">
        <v>0</v>
      </c>
      <c r="V382" s="26">
        <f t="shared" si="59"/>
        <v>6704478.100000001</v>
      </c>
      <c r="W382" s="27">
        <v>0</v>
      </c>
      <c r="X382" s="27">
        <v>0</v>
      </c>
      <c r="Y382" s="28">
        <v>736183.94</v>
      </c>
      <c r="Z382" s="23">
        <v>0</v>
      </c>
      <c r="AA382" s="23">
        <v>30228949.88</v>
      </c>
      <c r="AB382" s="23">
        <v>0</v>
      </c>
      <c r="AC382" s="23">
        <v>9423172.93</v>
      </c>
      <c r="AD382" s="23">
        <v>296103.07</v>
      </c>
      <c r="AE382" s="29">
        <f t="shared" si="60"/>
        <v>47388887.92</v>
      </c>
      <c r="AF382" s="30">
        <v>31737300</v>
      </c>
      <c r="AG382" s="30">
        <v>6548800</v>
      </c>
      <c r="AH382" s="30">
        <v>99971700</v>
      </c>
      <c r="AI382" s="30">
        <v>23887600</v>
      </c>
      <c r="AJ382" s="30">
        <v>0</v>
      </c>
      <c r="AK382" s="30">
        <v>12987400</v>
      </c>
      <c r="AL382" s="31">
        <f t="shared" si="61"/>
        <v>175132800</v>
      </c>
      <c r="AM382" s="32">
        <v>1860000</v>
      </c>
      <c r="AN382" s="32">
        <v>1762732.84</v>
      </c>
      <c r="AO382" s="32">
        <v>450000</v>
      </c>
      <c r="AP382" s="33">
        <f t="shared" si="63"/>
        <v>4072732.84</v>
      </c>
      <c r="AQ382" s="32">
        <v>7250</v>
      </c>
      <c r="AR382" s="32">
        <v>75250</v>
      </c>
      <c r="AS382" s="30">
        <v>0</v>
      </c>
      <c r="AT382" s="30">
        <v>0</v>
      </c>
      <c r="AU382" s="30">
        <v>0</v>
      </c>
      <c r="AV382" s="30">
        <v>0</v>
      </c>
      <c r="AW382" s="30">
        <v>0</v>
      </c>
      <c r="AX382" s="30">
        <v>0</v>
      </c>
      <c r="AY382" s="30">
        <v>0</v>
      </c>
      <c r="AZ382" s="30">
        <v>0</v>
      </c>
      <c r="BA382" s="30">
        <v>0</v>
      </c>
      <c r="BB382" s="30">
        <v>0</v>
      </c>
      <c r="BC382" s="30">
        <v>0</v>
      </c>
      <c r="BD382" s="30">
        <v>0</v>
      </c>
      <c r="BE382" s="30">
        <v>0</v>
      </c>
      <c r="BF382" s="30">
        <v>0</v>
      </c>
      <c r="BG382" s="30">
        <v>0</v>
      </c>
      <c r="BH382" s="30">
        <f t="shared" si="62"/>
        <v>0</v>
      </c>
      <c r="BI382" s="4">
        <v>0</v>
      </c>
      <c r="BJ382" s="30"/>
      <c r="BK382" s="4">
        <v>0</v>
      </c>
      <c r="BL382" s="3"/>
    </row>
    <row r="383" spans="1:64" ht="17.25" customHeight="1">
      <c r="A383" s="6" t="s">
        <v>537</v>
      </c>
      <c r="B383" s="6" t="s">
        <v>1068</v>
      </c>
      <c r="C383" s="6" t="s">
        <v>1243</v>
      </c>
      <c r="D383" s="14">
        <v>160988800</v>
      </c>
      <c r="E383" s="14">
        <v>226586800</v>
      </c>
      <c r="F383" s="15">
        <f t="shared" si="55"/>
        <v>387575600</v>
      </c>
      <c r="G383" s="16"/>
      <c r="H383" s="16">
        <f t="shared" si="56"/>
        <v>387575600</v>
      </c>
      <c r="I383" s="17">
        <v>1705656</v>
      </c>
      <c r="J383" s="15">
        <f t="shared" si="64"/>
        <v>389281256</v>
      </c>
      <c r="K383" s="18">
        <v>2.3609999999999998</v>
      </c>
      <c r="L383" s="19">
        <v>83.32</v>
      </c>
      <c r="M383" s="20">
        <v>0</v>
      </c>
      <c r="N383" s="17">
        <v>0</v>
      </c>
      <c r="O383" s="21">
        <v>79423253</v>
      </c>
      <c r="P383" s="15">
        <f t="shared" si="57"/>
        <v>468704509</v>
      </c>
      <c r="Q383" s="22">
        <v>965721.72</v>
      </c>
      <c r="R383" s="23">
        <v>0</v>
      </c>
      <c r="S383" s="23">
        <v>-341.12</v>
      </c>
      <c r="T383" s="25">
        <f t="shared" si="58"/>
        <v>965380.6</v>
      </c>
      <c r="U383" s="4">
        <v>0</v>
      </c>
      <c r="V383" s="26">
        <f t="shared" si="59"/>
        <v>965380.6</v>
      </c>
      <c r="W383" s="27">
        <v>0</v>
      </c>
      <c r="X383" s="27">
        <v>0</v>
      </c>
      <c r="Y383" s="28">
        <v>106209.96</v>
      </c>
      <c r="Z383" s="23">
        <v>3564612.55</v>
      </c>
      <c r="AA383" s="23">
        <v>1410374.79</v>
      </c>
      <c r="AB383" s="23">
        <v>0</v>
      </c>
      <c r="AC383" s="23">
        <v>3064116.76</v>
      </c>
      <c r="AD383" s="23">
        <v>77586</v>
      </c>
      <c r="AE383" s="29">
        <f t="shared" si="60"/>
        <v>9188280.66</v>
      </c>
      <c r="AF383" s="30">
        <v>694500</v>
      </c>
      <c r="AG383" s="30">
        <v>0</v>
      </c>
      <c r="AH383" s="30">
        <v>17647700</v>
      </c>
      <c r="AI383" s="30">
        <v>15150300</v>
      </c>
      <c r="AJ383" s="30">
        <v>3148400</v>
      </c>
      <c r="AK383" s="30">
        <v>5152900</v>
      </c>
      <c r="AL383" s="31">
        <f t="shared" si="61"/>
        <v>41793800</v>
      </c>
      <c r="AM383" s="32">
        <v>827000</v>
      </c>
      <c r="AN383" s="32">
        <v>472430.01</v>
      </c>
      <c r="AO383" s="32">
        <v>190000</v>
      </c>
      <c r="AP383" s="33">
        <f t="shared" si="63"/>
        <v>1489430.01</v>
      </c>
      <c r="AQ383" s="32">
        <v>1250</v>
      </c>
      <c r="AR383" s="32">
        <v>12750</v>
      </c>
      <c r="AS383" s="30">
        <v>0</v>
      </c>
      <c r="AT383" s="30">
        <v>0</v>
      </c>
      <c r="AU383" s="30">
        <v>0</v>
      </c>
      <c r="AV383" s="30">
        <v>0</v>
      </c>
      <c r="AW383" s="30">
        <v>0</v>
      </c>
      <c r="AX383" s="30">
        <v>0</v>
      </c>
      <c r="AY383" s="30">
        <v>0</v>
      </c>
      <c r="AZ383" s="30">
        <v>0</v>
      </c>
      <c r="BA383" s="30">
        <v>0</v>
      </c>
      <c r="BB383" s="30">
        <v>0</v>
      </c>
      <c r="BC383" s="30">
        <v>0</v>
      </c>
      <c r="BD383" s="30">
        <v>0</v>
      </c>
      <c r="BE383" s="30">
        <v>0</v>
      </c>
      <c r="BF383" s="30">
        <v>0</v>
      </c>
      <c r="BG383" s="30">
        <v>0</v>
      </c>
      <c r="BH383" s="30">
        <f t="shared" si="62"/>
        <v>0</v>
      </c>
      <c r="BI383" s="4">
        <v>0</v>
      </c>
      <c r="BJ383" s="30"/>
      <c r="BK383" s="4">
        <v>0</v>
      </c>
      <c r="BL383" s="3"/>
    </row>
    <row r="384" spans="1:64" ht="17.25" customHeight="1">
      <c r="A384" s="6" t="s">
        <v>538</v>
      </c>
      <c r="B384" s="6" t="s">
        <v>1069</v>
      </c>
      <c r="C384" s="6" t="s">
        <v>1243</v>
      </c>
      <c r="D384" s="14">
        <v>765290900</v>
      </c>
      <c r="E384" s="14">
        <v>1076719200</v>
      </c>
      <c r="F384" s="15">
        <f t="shared" si="55"/>
        <v>1842010100</v>
      </c>
      <c r="G384" s="16"/>
      <c r="H384" s="16">
        <f t="shared" si="56"/>
        <v>1842010100</v>
      </c>
      <c r="I384" s="17">
        <v>2190835</v>
      </c>
      <c r="J384" s="15">
        <f t="shared" si="64"/>
        <v>1844200935</v>
      </c>
      <c r="K384" s="18">
        <v>2.122</v>
      </c>
      <c r="L384" s="19">
        <v>85.48</v>
      </c>
      <c r="M384" s="20">
        <v>0</v>
      </c>
      <c r="N384" s="17">
        <v>0</v>
      </c>
      <c r="O384" s="21">
        <v>315718446</v>
      </c>
      <c r="P384" s="15">
        <f t="shared" si="57"/>
        <v>2159919381</v>
      </c>
      <c r="Q384" s="22">
        <v>4450311.5</v>
      </c>
      <c r="R384" s="23">
        <v>0</v>
      </c>
      <c r="S384" s="23">
        <v>-66355.26</v>
      </c>
      <c r="T384" s="25">
        <f t="shared" si="58"/>
        <v>4383956.24</v>
      </c>
      <c r="U384" s="4">
        <v>0</v>
      </c>
      <c r="V384" s="26">
        <f t="shared" si="59"/>
        <v>4383956.24</v>
      </c>
      <c r="W384" s="27">
        <v>0</v>
      </c>
      <c r="X384" s="27">
        <v>0</v>
      </c>
      <c r="Y384" s="28">
        <v>478448.51</v>
      </c>
      <c r="Z384" s="23">
        <v>16476387.45</v>
      </c>
      <c r="AA384" s="23">
        <v>9168313.84</v>
      </c>
      <c r="AB384" s="23">
        <v>0</v>
      </c>
      <c r="AC384" s="23">
        <v>8255405</v>
      </c>
      <c r="AD384" s="23">
        <v>368840</v>
      </c>
      <c r="AE384" s="29">
        <f t="shared" si="60"/>
        <v>39131351.04</v>
      </c>
      <c r="AF384" s="30">
        <v>30604800</v>
      </c>
      <c r="AG384" s="30">
        <v>9046000</v>
      </c>
      <c r="AH384" s="30">
        <v>170309700</v>
      </c>
      <c r="AI384" s="30">
        <v>16442300</v>
      </c>
      <c r="AJ384" s="30">
        <v>1199500</v>
      </c>
      <c r="AK384" s="30">
        <v>3156400</v>
      </c>
      <c r="AL384" s="31">
        <f t="shared" si="61"/>
        <v>230758700</v>
      </c>
      <c r="AM384" s="32">
        <v>684075</v>
      </c>
      <c r="AN384" s="32">
        <v>1748064.48</v>
      </c>
      <c r="AO384" s="32">
        <v>350000</v>
      </c>
      <c r="AP384" s="33">
        <f t="shared" si="63"/>
        <v>2782139.48</v>
      </c>
      <c r="AQ384" s="32">
        <v>4000</v>
      </c>
      <c r="AR384" s="32">
        <v>47500</v>
      </c>
      <c r="AS384" s="30">
        <v>0</v>
      </c>
      <c r="AT384" s="30">
        <v>0</v>
      </c>
      <c r="AU384" s="30">
        <v>0</v>
      </c>
      <c r="AV384" s="30">
        <v>0</v>
      </c>
      <c r="AW384" s="30">
        <v>0</v>
      </c>
      <c r="AX384" s="30">
        <v>0</v>
      </c>
      <c r="AY384" s="30">
        <v>0</v>
      </c>
      <c r="AZ384" s="30">
        <v>0</v>
      </c>
      <c r="BA384" s="30">
        <v>0</v>
      </c>
      <c r="BB384" s="30">
        <v>0</v>
      </c>
      <c r="BC384" s="30">
        <v>0</v>
      </c>
      <c r="BD384" s="30">
        <v>0</v>
      </c>
      <c r="BE384" s="30">
        <v>0</v>
      </c>
      <c r="BF384" s="30">
        <v>0</v>
      </c>
      <c r="BG384" s="30">
        <v>0</v>
      </c>
      <c r="BH384" s="30">
        <f t="shared" si="62"/>
        <v>0</v>
      </c>
      <c r="BI384" s="4">
        <v>0</v>
      </c>
      <c r="BJ384" s="30"/>
      <c r="BK384" s="4">
        <v>0</v>
      </c>
      <c r="BL384" s="3"/>
    </row>
    <row r="385" spans="1:64" ht="17.25" customHeight="1">
      <c r="A385" s="6" t="s">
        <v>539</v>
      </c>
      <c r="B385" s="6" t="s">
        <v>1070</v>
      </c>
      <c r="C385" s="6" t="s">
        <v>1243</v>
      </c>
      <c r="D385" s="14">
        <v>1020453000</v>
      </c>
      <c r="E385" s="14">
        <v>1264735800</v>
      </c>
      <c r="F385" s="15">
        <f t="shared" si="55"/>
        <v>2285188800</v>
      </c>
      <c r="G385" s="16"/>
      <c r="H385" s="16">
        <f t="shared" si="56"/>
        <v>2285188800</v>
      </c>
      <c r="I385" s="17">
        <v>5230954</v>
      </c>
      <c r="J385" s="15">
        <f t="shared" si="64"/>
        <v>2290419754</v>
      </c>
      <c r="K385" s="18">
        <v>2.682</v>
      </c>
      <c r="L385" s="19">
        <v>67.29</v>
      </c>
      <c r="M385" s="20">
        <v>0</v>
      </c>
      <c r="N385" s="17">
        <v>0</v>
      </c>
      <c r="O385" s="21">
        <v>1124148156</v>
      </c>
      <c r="P385" s="15">
        <f t="shared" si="57"/>
        <v>3414567910</v>
      </c>
      <c r="Q385" s="22">
        <v>7035397.23</v>
      </c>
      <c r="R385" s="23">
        <v>0</v>
      </c>
      <c r="S385" s="23">
        <v>-6793.56</v>
      </c>
      <c r="T385" s="25">
        <f t="shared" si="58"/>
        <v>7028603.670000001</v>
      </c>
      <c r="U385" s="4">
        <v>0</v>
      </c>
      <c r="V385" s="26">
        <f t="shared" si="59"/>
        <v>7028603.670000001</v>
      </c>
      <c r="W385" s="27">
        <v>0</v>
      </c>
      <c r="X385" s="27">
        <v>0</v>
      </c>
      <c r="Y385" s="28">
        <v>773006.04</v>
      </c>
      <c r="Z385" s="23">
        <v>25003886</v>
      </c>
      <c r="AA385" s="23">
        <v>16066658.53</v>
      </c>
      <c r="AB385" s="23">
        <v>0</v>
      </c>
      <c r="AC385" s="23">
        <v>11848608</v>
      </c>
      <c r="AD385" s="23">
        <v>687123</v>
      </c>
      <c r="AE385" s="29">
        <f t="shared" si="60"/>
        <v>61407885.24</v>
      </c>
      <c r="AF385" s="30">
        <v>31972400</v>
      </c>
      <c r="AG385" s="30">
        <v>12709300</v>
      </c>
      <c r="AH385" s="30">
        <v>92911600</v>
      </c>
      <c r="AI385" s="30">
        <v>16386500</v>
      </c>
      <c r="AJ385" s="30">
        <v>598700</v>
      </c>
      <c r="AK385" s="30">
        <v>54042500</v>
      </c>
      <c r="AL385" s="31">
        <f t="shared" si="61"/>
        <v>208621000</v>
      </c>
      <c r="AM385" s="32">
        <v>2377852</v>
      </c>
      <c r="AN385" s="32">
        <v>4842799</v>
      </c>
      <c r="AO385" s="32">
        <v>442000</v>
      </c>
      <c r="AP385" s="33">
        <f t="shared" si="63"/>
        <v>7662651</v>
      </c>
      <c r="AQ385" s="32">
        <v>19250</v>
      </c>
      <c r="AR385" s="32">
        <v>141500</v>
      </c>
      <c r="AS385" s="30">
        <v>0</v>
      </c>
      <c r="AT385" s="30">
        <v>0</v>
      </c>
      <c r="AU385" s="30">
        <v>0</v>
      </c>
      <c r="AV385" s="30">
        <v>0</v>
      </c>
      <c r="AW385" s="30">
        <v>0</v>
      </c>
      <c r="AX385" s="30">
        <v>0</v>
      </c>
      <c r="AY385" s="30">
        <v>0</v>
      </c>
      <c r="AZ385" s="30">
        <v>0</v>
      </c>
      <c r="BA385" s="30">
        <v>0</v>
      </c>
      <c r="BB385" s="30">
        <v>0</v>
      </c>
      <c r="BC385" s="30">
        <v>0</v>
      </c>
      <c r="BD385" s="30">
        <v>0</v>
      </c>
      <c r="BE385" s="30">
        <v>0</v>
      </c>
      <c r="BF385" s="30">
        <v>0</v>
      </c>
      <c r="BG385" s="30">
        <v>0</v>
      </c>
      <c r="BH385" s="30">
        <f t="shared" si="62"/>
        <v>0</v>
      </c>
      <c r="BI385" s="4">
        <v>0</v>
      </c>
      <c r="BJ385" s="30"/>
      <c r="BK385" s="4">
        <v>0</v>
      </c>
      <c r="BL385" s="3"/>
    </row>
    <row r="386" spans="1:64" ht="17.25" customHeight="1">
      <c r="A386" s="6" t="s">
        <v>540</v>
      </c>
      <c r="B386" s="6" t="s">
        <v>541</v>
      </c>
      <c r="C386" s="6" t="s">
        <v>1243</v>
      </c>
      <c r="D386" s="14">
        <v>693218200</v>
      </c>
      <c r="E386" s="14">
        <v>845872400</v>
      </c>
      <c r="F386" s="15">
        <f t="shared" si="55"/>
        <v>1539090600</v>
      </c>
      <c r="G386" s="16"/>
      <c r="H386" s="16">
        <f t="shared" si="56"/>
        <v>1539090600</v>
      </c>
      <c r="I386" s="17">
        <v>0</v>
      </c>
      <c r="J386" s="15">
        <f t="shared" si="64"/>
        <v>1539090600</v>
      </c>
      <c r="K386" s="18">
        <v>1.8379999999999999</v>
      </c>
      <c r="L386" s="19">
        <v>101.2</v>
      </c>
      <c r="M386" s="20">
        <v>0</v>
      </c>
      <c r="N386" s="17">
        <v>0</v>
      </c>
      <c r="O386" s="21">
        <v>-955689</v>
      </c>
      <c r="P386" s="15">
        <f t="shared" si="57"/>
        <v>1538134911</v>
      </c>
      <c r="Q386" s="22">
        <v>3169182.86</v>
      </c>
      <c r="R386" s="23">
        <v>0</v>
      </c>
      <c r="S386" s="23">
        <v>-7965.81</v>
      </c>
      <c r="T386" s="25">
        <f t="shared" si="58"/>
        <v>3161217.05</v>
      </c>
      <c r="U386" s="4">
        <v>0</v>
      </c>
      <c r="V386" s="26">
        <f t="shared" si="59"/>
        <v>3161217.05</v>
      </c>
      <c r="W386" s="27">
        <v>0</v>
      </c>
      <c r="X386" s="27">
        <v>0</v>
      </c>
      <c r="Y386" s="28">
        <v>347230.88</v>
      </c>
      <c r="Z386" s="23">
        <v>13005566.28</v>
      </c>
      <c r="AA386" s="23">
        <v>0</v>
      </c>
      <c r="AB386" s="23">
        <v>0</v>
      </c>
      <c r="AC386" s="23">
        <v>11772864.32</v>
      </c>
      <c r="AD386" s="23">
        <v>0</v>
      </c>
      <c r="AE386" s="29">
        <f t="shared" si="60"/>
        <v>28286878.53</v>
      </c>
      <c r="AF386" s="30">
        <v>59468200</v>
      </c>
      <c r="AG386" s="30">
        <v>3555800</v>
      </c>
      <c r="AH386" s="30">
        <v>55430600</v>
      </c>
      <c r="AI386" s="30">
        <v>23262900</v>
      </c>
      <c r="AJ386" s="30">
        <v>12002900</v>
      </c>
      <c r="AK386" s="30">
        <v>61160200</v>
      </c>
      <c r="AL386" s="31">
        <f t="shared" si="61"/>
        <v>214880600</v>
      </c>
      <c r="AM386" s="32">
        <v>576000</v>
      </c>
      <c r="AN386" s="32">
        <v>6018243.27</v>
      </c>
      <c r="AO386" s="32">
        <v>850000</v>
      </c>
      <c r="AP386" s="33">
        <f t="shared" si="63"/>
        <v>7444243.27</v>
      </c>
      <c r="AQ386" s="32">
        <v>23250</v>
      </c>
      <c r="AR386" s="32">
        <v>64000</v>
      </c>
      <c r="AS386" s="30">
        <v>0</v>
      </c>
      <c r="AT386" s="30">
        <v>0</v>
      </c>
      <c r="AU386" s="30">
        <v>0</v>
      </c>
      <c r="AV386" s="30">
        <v>0</v>
      </c>
      <c r="AW386" s="30">
        <v>0</v>
      </c>
      <c r="AX386" s="30">
        <v>0</v>
      </c>
      <c r="AY386" s="30">
        <v>0</v>
      </c>
      <c r="AZ386" s="30">
        <v>0</v>
      </c>
      <c r="BA386" s="30">
        <v>0</v>
      </c>
      <c r="BB386" s="30">
        <v>0</v>
      </c>
      <c r="BC386" s="30">
        <v>0</v>
      </c>
      <c r="BD386" s="30">
        <v>0</v>
      </c>
      <c r="BE386" s="30">
        <v>0</v>
      </c>
      <c r="BF386" s="30">
        <v>0</v>
      </c>
      <c r="BG386" s="30">
        <v>0</v>
      </c>
      <c r="BH386" s="30">
        <f t="shared" si="62"/>
        <v>0</v>
      </c>
      <c r="BI386" s="4">
        <v>0</v>
      </c>
      <c r="BJ386" s="30"/>
      <c r="BK386" s="4">
        <v>0</v>
      </c>
      <c r="BL386" s="3"/>
    </row>
    <row r="387" spans="1:64" ht="17.25" customHeight="1">
      <c r="A387" s="6" t="s">
        <v>542</v>
      </c>
      <c r="B387" s="6" t="s">
        <v>1071</v>
      </c>
      <c r="C387" s="6" t="s">
        <v>1243</v>
      </c>
      <c r="D387" s="14">
        <v>995649777</v>
      </c>
      <c r="E387" s="14">
        <v>1470516720</v>
      </c>
      <c r="F387" s="15">
        <f aca="true" t="shared" si="65" ref="F387:F450">D387+E387</f>
        <v>2466166497</v>
      </c>
      <c r="G387" s="16">
        <v>4929500</v>
      </c>
      <c r="H387" s="16">
        <f aca="true" t="shared" si="66" ref="H387:H450">F387-G387</f>
        <v>2461236997</v>
      </c>
      <c r="I387" s="17">
        <v>2595764</v>
      </c>
      <c r="J387" s="15">
        <f t="shared" si="64"/>
        <v>2463832761</v>
      </c>
      <c r="K387" s="18">
        <v>2.07</v>
      </c>
      <c r="L387" s="19">
        <v>61.21</v>
      </c>
      <c r="M387" s="20">
        <v>0</v>
      </c>
      <c r="N387" s="17">
        <v>0</v>
      </c>
      <c r="O387" s="21">
        <v>1580925409</v>
      </c>
      <c r="P387" s="15">
        <f aca="true" t="shared" si="67" ref="P387:P450">J387-M387+N387+O387</f>
        <v>4044758170</v>
      </c>
      <c r="Q387" s="22">
        <v>8333845.22</v>
      </c>
      <c r="R387" s="23">
        <v>0</v>
      </c>
      <c r="S387" s="23">
        <v>-242.4</v>
      </c>
      <c r="T387" s="25">
        <f aca="true" t="shared" si="68" ref="T387:T450">Q387+S387</f>
        <v>8333602.819999999</v>
      </c>
      <c r="U387" s="4">
        <v>0</v>
      </c>
      <c r="V387" s="26">
        <f aca="true" t="shared" si="69" ref="V387:V450">T387-U387</f>
        <v>8333602.819999999</v>
      </c>
      <c r="W387" s="27">
        <v>0</v>
      </c>
      <c r="X387" s="27">
        <v>0</v>
      </c>
      <c r="Y387" s="28">
        <v>917017.09</v>
      </c>
      <c r="Z387" s="23">
        <v>17589057.5</v>
      </c>
      <c r="AA387" s="23">
        <v>10337321.7</v>
      </c>
      <c r="AB387" s="23">
        <v>0</v>
      </c>
      <c r="AC387" s="23">
        <v>13564897.08</v>
      </c>
      <c r="AD387" s="23">
        <v>246383</v>
      </c>
      <c r="AE387" s="29">
        <f aca="true" t="shared" si="70" ref="AE387:AE450">SUM(V387+W387+X387+Y387+Z387+AA387+AB387+AC387+AD387)</f>
        <v>50988279.19</v>
      </c>
      <c r="AF387" s="30">
        <v>54069500</v>
      </c>
      <c r="AG387" s="30">
        <v>0</v>
      </c>
      <c r="AH387" s="30">
        <v>41637500</v>
      </c>
      <c r="AI387" s="30">
        <v>6898400</v>
      </c>
      <c r="AJ387" s="30">
        <v>4483800</v>
      </c>
      <c r="AK387" s="30">
        <v>10842600</v>
      </c>
      <c r="AL387" s="31">
        <f aca="true" t="shared" si="71" ref="AL387:AL450">SUM(AF387:AK387)</f>
        <v>117931800</v>
      </c>
      <c r="AM387" s="32">
        <v>1710650.31</v>
      </c>
      <c r="AN387" s="32">
        <v>5317802.9</v>
      </c>
      <c r="AO387" s="32">
        <v>414000</v>
      </c>
      <c r="AP387" s="33">
        <f t="shared" si="63"/>
        <v>7442453.210000001</v>
      </c>
      <c r="AQ387" s="32">
        <v>27500</v>
      </c>
      <c r="AR387" s="32">
        <v>116500</v>
      </c>
      <c r="AS387" s="30">
        <v>0</v>
      </c>
      <c r="AT387" s="30">
        <v>4929500</v>
      </c>
      <c r="AU387" s="30">
        <v>0</v>
      </c>
      <c r="AV387" s="30">
        <v>0</v>
      </c>
      <c r="AW387" s="30">
        <v>0</v>
      </c>
      <c r="AX387" s="30">
        <v>0</v>
      </c>
      <c r="AY387" s="30">
        <v>0</v>
      </c>
      <c r="AZ387" s="30">
        <v>0</v>
      </c>
      <c r="BA387" s="30">
        <v>0</v>
      </c>
      <c r="BB387" s="30">
        <v>0</v>
      </c>
      <c r="BC387" s="30">
        <v>0</v>
      </c>
      <c r="BD387" s="30">
        <v>0</v>
      </c>
      <c r="BE387" s="30">
        <v>0</v>
      </c>
      <c r="BF387" s="30">
        <v>0</v>
      </c>
      <c r="BG387" s="30">
        <v>0</v>
      </c>
      <c r="BH387" s="30">
        <f aca="true" t="shared" si="72" ref="BH387:BH450">SUM(AS387:BG387)</f>
        <v>4929500</v>
      </c>
      <c r="BI387" s="4">
        <v>0</v>
      </c>
      <c r="BJ387" s="30"/>
      <c r="BK387" s="4">
        <v>0</v>
      </c>
      <c r="BL387" s="3"/>
    </row>
    <row r="388" spans="1:64" ht="17.25" customHeight="1">
      <c r="A388" s="6" t="s">
        <v>543</v>
      </c>
      <c r="B388" s="6" t="s">
        <v>1072</v>
      </c>
      <c r="C388" s="6" t="s">
        <v>1243</v>
      </c>
      <c r="D388" s="14">
        <v>1606266400</v>
      </c>
      <c r="E388" s="14">
        <v>1710633750</v>
      </c>
      <c r="F388" s="15">
        <f t="shared" si="65"/>
        <v>3316900150</v>
      </c>
      <c r="G388" s="16"/>
      <c r="H388" s="16">
        <f t="shared" si="66"/>
        <v>3316900150</v>
      </c>
      <c r="I388" s="17">
        <v>4901700</v>
      </c>
      <c r="J388" s="15">
        <f t="shared" si="64"/>
        <v>3321801850</v>
      </c>
      <c r="K388" s="18">
        <v>1.25</v>
      </c>
      <c r="L388" s="19">
        <v>100.24</v>
      </c>
      <c r="M388" s="20">
        <v>0</v>
      </c>
      <c r="N388" s="17">
        <v>0</v>
      </c>
      <c r="O388" s="21">
        <v>10760324</v>
      </c>
      <c r="P388" s="15">
        <f t="shared" si="67"/>
        <v>3332562174</v>
      </c>
      <c r="Q388" s="22">
        <v>6866432.1</v>
      </c>
      <c r="R388" s="23">
        <v>0</v>
      </c>
      <c r="S388" s="23">
        <v>-100876.82</v>
      </c>
      <c r="T388" s="25">
        <f t="shared" si="68"/>
        <v>6765555.279999999</v>
      </c>
      <c r="U388" s="4">
        <v>0</v>
      </c>
      <c r="V388" s="26">
        <f t="shared" si="69"/>
        <v>6765555.279999999</v>
      </c>
      <c r="W388" s="27">
        <v>0</v>
      </c>
      <c r="X388" s="27">
        <v>0</v>
      </c>
      <c r="Y388" s="28">
        <v>732998.18</v>
      </c>
      <c r="Z388" s="23">
        <v>15452697</v>
      </c>
      <c r="AA388" s="23">
        <v>6983595.44</v>
      </c>
      <c r="AB388" s="23">
        <v>0</v>
      </c>
      <c r="AC388" s="23">
        <v>11574400</v>
      </c>
      <c r="AD388" s="23">
        <v>0</v>
      </c>
      <c r="AE388" s="29">
        <f t="shared" si="70"/>
        <v>41509245.900000006</v>
      </c>
      <c r="AF388" s="30">
        <v>37532400</v>
      </c>
      <c r="AG388" s="30">
        <v>240339500</v>
      </c>
      <c r="AH388" s="30">
        <v>89747200</v>
      </c>
      <c r="AI388" s="30">
        <v>46989900</v>
      </c>
      <c r="AJ388" s="30">
        <v>495900</v>
      </c>
      <c r="AK388" s="30">
        <v>32624700</v>
      </c>
      <c r="AL388" s="31">
        <f t="shared" si="71"/>
        <v>447729600</v>
      </c>
      <c r="AM388" s="32">
        <v>1924265.75</v>
      </c>
      <c r="AN388" s="32">
        <v>3467803.88</v>
      </c>
      <c r="AO388" s="32">
        <v>300000</v>
      </c>
      <c r="AP388" s="33">
        <f t="shared" si="63"/>
        <v>5692069.63</v>
      </c>
      <c r="AQ388" s="32">
        <v>11500</v>
      </c>
      <c r="AR388" s="32">
        <v>104750</v>
      </c>
      <c r="AS388" s="30">
        <v>0</v>
      </c>
      <c r="AT388" s="30">
        <v>0</v>
      </c>
      <c r="AU388" s="30">
        <v>0</v>
      </c>
      <c r="AV388" s="30">
        <v>0</v>
      </c>
      <c r="AW388" s="30">
        <v>0</v>
      </c>
      <c r="AX388" s="30">
        <v>0</v>
      </c>
      <c r="AY388" s="30">
        <v>0</v>
      </c>
      <c r="AZ388" s="30">
        <v>0</v>
      </c>
      <c r="BA388" s="30">
        <v>0</v>
      </c>
      <c r="BB388" s="30">
        <v>0</v>
      </c>
      <c r="BC388" s="30">
        <v>0</v>
      </c>
      <c r="BD388" s="30">
        <v>0</v>
      </c>
      <c r="BE388" s="30">
        <v>0</v>
      </c>
      <c r="BF388" s="30">
        <v>0</v>
      </c>
      <c r="BG388" s="30">
        <v>0</v>
      </c>
      <c r="BH388" s="30">
        <f t="shared" si="72"/>
        <v>0</v>
      </c>
      <c r="BI388" s="4">
        <v>0</v>
      </c>
      <c r="BJ388" s="30"/>
      <c r="BK388" s="4">
        <v>0</v>
      </c>
      <c r="BL388" s="3"/>
    </row>
    <row r="389" spans="1:64" ht="17.25" customHeight="1">
      <c r="A389" s="6" t="s">
        <v>544</v>
      </c>
      <c r="B389" s="6" t="s">
        <v>1073</v>
      </c>
      <c r="C389" s="6" t="s">
        <v>1243</v>
      </c>
      <c r="D389" s="14">
        <v>812319950</v>
      </c>
      <c r="E389" s="14">
        <v>1174546350</v>
      </c>
      <c r="F389" s="15">
        <f t="shared" si="65"/>
        <v>1986866300</v>
      </c>
      <c r="G389" s="16"/>
      <c r="H389" s="16">
        <f t="shared" si="66"/>
        <v>1986866300</v>
      </c>
      <c r="I389" s="17">
        <v>11175509</v>
      </c>
      <c r="J389" s="15">
        <f t="shared" si="64"/>
        <v>1998041809</v>
      </c>
      <c r="K389" s="18">
        <v>2.7609999999999997</v>
      </c>
      <c r="L389" s="19">
        <v>48.63</v>
      </c>
      <c r="M389" s="20">
        <v>0</v>
      </c>
      <c r="N389" s="17">
        <v>0</v>
      </c>
      <c r="O389" s="21">
        <v>2168422477</v>
      </c>
      <c r="P389" s="15">
        <f t="shared" si="67"/>
        <v>4166464286</v>
      </c>
      <c r="Q389" s="22">
        <v>8584609.26</v>
      </c>
      <c r="R389" s="23">
        <v>0</v>
      </c>
      <c r="S389" s="23">
        <v>-49962.62</v>
      </c>
      <c r="T389" s="25">
        <f t="shared" si="68"/>
        <v>8534646.64</v>
      </c>
      <c r="U389" s="4">
        <v>0</v>
      </c>
      <c r="V389" s="26">
        <f t="shared" si="69"/>
        <v>8534646.64</v>
      </c>
      <c r="W389" s="27">
        <v>0</v>
      </c>
      <c r="X389" s="27">
        <v>0</v>
      </c>
      <c r="Y389" s="28">
        <v>934900.15</v>
      </c>
      <c r="Z389" s="23">
        <v>21265273.5</v>
      </c>
      <c r="AA389" s="23">
        <v>9820159.36</v>
      </c>
      <c r="AB389" s="23">
        <v>0</v>
      </c>
      <c r="AC389" s="23">
        <v>14405412.67</v>
      </c>
      <c r="AD389" s="23">
        <v>199804.18</v>
      </c>
      <c r="AE389" s="29">
        <f t="shared" si="70"/>
        <v>55160196.5</v>
      </c>
      <c r="AF389" s="30">
        <v>47957100</v>
      </c>
      <c r="AG389" s="30">
        <v>1226200</v>
      </c>
      <c r="AH389" s="30">
        <v>174517900</v>
      </c>
      <c r="AI389" s="30">
        <v>30591200</v>
      </c>
      <c r="AJ389" s="30">
        <v>1123400</v>
      </c>
      <c r="AK389" s="30">
        <v>16531700</v>
      </c>
      <c r="AL389" s="31">
        <f t="shared" si="71"/>
        <v>271947500</v>
      </c>
      <c r="AM389" s="32">
        <v>2740000</v>
      </c>
      <c r="AN389" s="32">
        <v>4575287</v>
      </c>
      <c r="AO389" s="32">
        <v>375000</v>
      </c>
      <c r="AP389" s="33">
        <f t="shared" si="63"/>
        <v>7690287</v>
      </c>
      <c r="AQ389" s="32">
        <v>21250</v>
      </c>
      <c r="AR389" s="32">
        <v>135250</v>
      </c>
      <c r="AS389" s="30">
        <v>0</v>
      </c>
      <c r="AT389" s="30">
        <v>0</v>
      </c>
      <c r="AU389" s="30">
        <v>0</v>
      </c>
      <c r="AV389" s="30">
        <v>0</v>
      </c>
      <c r="AW389" s="30">
        <v>0</v>
      </c>
      <c r="AX389" s="30">
        <v>0</v>
      </c>
      <c r="AY389" s="30">
        <v>0</v>
      </c>
      <c r="AZ389" s="30">
        <v>0</v>
      </c>
      <c r="BA389" s="30">
        <v>0</v>
      </c>
      <c r="BB389" s="30">
        <v>0</v>
      </c>
      <c r="BC389" s="30">
        <v>0</v>
      </c>
      <c r="BD389" s="30">
        <v>0</v>
      </c>
      <c r="BE389" s="30">
        <v>0</v>
      </c>
      <c r="BF389" s="30">
        <v>0</v>
      </c>
      <c r="BG389" s="30">
        <v>0</v>
      </c>
      <c r="BH389" s="30">
        <f t="shared" si="72"/>
        <v>0</v>
      </c>
      <c r="BI389" s="4">
        <v>0</v>
      </c>
      <c r="BJ389" s="30">
        <v>-146794</v>
      </c>
      <c r="BK389" s="4">
        <v>0</v>
      </c>
      <c r="BL389" s="3"/>
    </row>
    <row r="390" spans="1:64" ht="17.25" customHeight="1">
      <c r="A390" s="6" t="s">
        <v>545</v>
      </c>
      <c r="B390" s="6" t="s">
        <v>1074</v>
      </c>
      <c r="C390" s="6" t="s">
        <v>1243</v>
      </c>
      <c r="D390" s="14">
        <v>1215487071</v>
      </c>
      <c r="E390" s="14">
        <v>833332700</v>
      </c>
      <c r="F390" s="15">
        <f t="shared" si="65"/>
        <v>2048819771</v>
      </c>
      <c r="G390" s="16"/>
      <c r="H390" s="16">
        <f t="shared" si="66"/>
        <v>2048819771</v>
      </c>
      <c r="I390" s="17">
        <v>1456376</v>
      </c>
      <c r="J390" s="15">
        <f t="shared" si="64"/>
        <v>2050276147</v>
      </c>
      <c r="K390" s="18">
        <v>1.031</v>
      </c>
      <c r="L390" s="19">
        <v>78.28</v>
      </c>
      <c r="M390" s="20">
        <v>0</v>
      </c>
      <c r="N390" s="17">
        <v>0</v>
      </c>
      <c r="O390" s="21">
        <v>570905861</v>
      </c>
      <c r="P390" s="15">
        <f t="shared" si="67"/>
        <v>2621182008</v>
      </c>
      <c r="Q390" s="22">
        <v>5400699.92</v>
      </c>
      <c r="R390" s="23">
        <v>0</v>
      </c>
      <c r="S390" s="23">
        <v>-5990</v>
      </c>
      <c r="T390" s="25">
        <f t="shared" si="68"/>
        <v>5394709.92</v>
      </c>
      <c r="U390" s="4">
        <v>0</v>
      </c>
      <c r="V390" s="26">
        <f t="shared" si="69"/>
        <v>5394709.92</v>
      </c>
      <c r="W390" s="27">
        <v>0</v>
      </c>
      <c r="X390" s="27">
        <v>0</v>
      </c>
      <c r="Y390" s="28">
        <v>593159.71</v>
      </c>
      <c r="Z390" s="23">
        <v>9057676.5</v>
      </c>
      <c r="AA390" s="23">
        <v>0</v>
      </c>
      <c r="AB390" s="23">
        <v>0</v>
      </c>
      <c r="AC390" s="23">
        <v>5297881.78</v>
      </c>
      <c r="AD390" s="23">
        <v>788404</v>
      </c>
      <c r="AE390" s="29">
        <f t="shared" si="70"/>
        <v>21131831.91</v>
      </c>
      <c r="AF390" s="30">
        <v>10764400</v>
      </c>
      <c r="AG390" s="30">
        <v>0</v>
      </c>
      <c r="AH390" s="30">
        <v>240029500</v>
      </c>
      <c r="AI390" s="30">
        <v>9726200</v>
      </c>
      <c r="AJ390" s="30">
        <v>611600</v>
      </c>
      <c r="AK390" s="30">
        <v>28407800</v>
      </c>
      <c r="AL390" s="31">
        <f t="shared" si="71"/>
        <v>289539500</v>
      </c>
      <c r="AM390" s="32">
        <v>1870000</v>
      </c>
      <c r="AN390" s="32">
        <v>1268303.8</v>
      </c>
      <c r="AO390" s="32">
        <v>135000</v>
      </c>
      <c r="AP390" s="33">
        <f aca="true" t="shared" si="73" ref="AP390:AP453">SUM(AM390:AO390)</f>
        <v>3273303.8</v>
      </c>
      <c r="AQ390" s="32">
        <v>2000</v>
      </c>
      <c r="AR390" s="32">
        <v>33250</v>
      </c>
      <c r="AS390" s="30">
        <v>0</v>
      </c>
      <c r="AT390" s="30">
        <v>0</v>
      </c>
      <c r="AU390" s="30">
        <v>0</v>
      </c>
      <c r="AV390" s="30">
        <v>0</v>
      </c>
      <c r="AW390" s="30">
        <v>0</v>
      </c>
      <c r="AX390" s="30">
        <v>0</v>
      </c>
      <c r="AY390" s="30">
        <v>0</v>
      </c>
      <c r="AZ390" s="30">
        <v>0</v>
      </c>
      <c r="BA390" s="30">
        <v>0</v>
      </c>
      <c r="BB390" s="30">
        <v>0</v>
      </c>
      <c r="BC390" s="30">
        <v>0</v>
      </c>
      <c r="BD390" s="30">
        <v>0</v>
      </c>
      <c r="BE390" s="30">
        <v>0</v>
      </c>
      <c r="BF390" s="30">
        <v>0</v>
      </c>
      <c r="BG390" s="30">
        <v>0</v>
      </c>
      <c r="BH390" s="30">
        <f t="shared" si="72"/>
        <v>0</v>
      </c>
      <c r="BI390" s="4">
        <v>0</v>
      </c>
      <c r="BJ390" s="30"/>
      <c r="BK390" s="4">
        <v>0</v>
      </c>
      <c r="BL390" s="3"/>
    </row>
    <row r="391" spans="1:64" ht="17.25" customHeight="1">
      <c r="A391" s="6" t="s">
        <v>546</v>
      </c>
      <c r="B391" s="6" t="s">
        <v>1075</v>
      </c>
      <c r="C391" s="6" t="s">
        <v>1243</v>
      </c>
      <c r="D391" s="14">
        <v>1477408900</v>
      </c>
      <c r="E391" s="14">
        <v>1324797300</v>
      </c>
      <c r="F391" s="15">
        <f t="shared" si="65"/>
        <v>2802206200</v>
      </c>
      <c r="G391" s="16"/>
      <c r="H391" s="16">
        <f t="shared" si="66"/>
        <v>2802206200</v>
      </c>
      <c r="I391" s="17">
        <v>4824483</v>
      </c>
      <c r="J391" s="15">
        <f aca="true" t="shared" si="74" ref="J391:J454">H391+I391</f>
        <v>2807030683</v>
      </c>
      <c r="K391" s="18">
        <v>2.17</v>
      </c>
      <c r="L391" s="19">
        <v>89.08</v>
      </c>
      <c r="M391" s="20">
        <v>0</v>
      </c>
      <c r="N391" s="17">
        <v>0</v>
      </c>
      <c r="O391" s="21">
        <v>346907686</v>
      </c>
      <c r="P391" s="15">
        <f t="shared" si="67"/>
        <v>3153938369</v>
      </c>
      <c r="Q391" s="22">
        <v>6498394.49</v>
      </c>
      <c r="R391" s="23">
        <v>0</v>
      </c>
      <c r="S391" s="23">
        <v>-18832.87</v>
      </c>
      <c r="T391" s="25">
        <f t="shared" si="68"/>
        <v>6479561.62</v>
      </c>
      <c r="U391" s="4">
        <v>0</v>
      </c>
      <c r="V391" s="26">
        <f t="shared" si="69"/>
        <v>6479561.62</v>
      </c>
      <c r="W391" s="27">
        <v>0</v>
      </c>
      <c r="X391" s="27">
        <v>0</v>
      </c>
      <c r="Y391" s="28">
        <v>711633.18</v>
      </c>
      <c r="Z391" s="23">
        <v>36920229</v>
      </c>
      <c r="AA391" s="23">
        <v>0</v>
      </c>
      <c r="AB391" s="23">
        <v>0</v>
      </c>
      <c r="AC391" s="23">
        <v>16543925</v>
      </c>
      <c r="AD391" s="23">
        <v>240377</v>
      </c>
      <c r="AE391" s="29">
        <f t="shared" si="70"/>
        <v>60895725.8</v>
      </c>
      <c r="AF391" s="30">
        <v>52874300</v>
      </c>
      <c r="AG391" s="30">
        <v>0</v>
      </c>
      <c r="AH391" s="30">
        <v>96939800</v>
      </c>
      <c r="AI391" s="30">
        <v>20993000</v>
      </c>
      <c r="AJ391" s="30">
        <v>1000600</v>
      </c>
      <c r="AK391" s="30">
        <v>8039500</v>
      </c>
      <c r="AL391" s="31">
        <f t="shared" si="71"/>
        <v>179847200</v>
      </c>
      <c r="AM391" s="32">
        <v>1100000</v>
      </c>
      <c r="AN391" s="32">
        <v>3959230.78</v>
      </c>
      <c r="AO391" s="32">
        <v>1050000.35</v>
      </c>
      <c r="AP391" s="33">
        <f t="shared" si="73"/>
        <v>6109231.129999999</v>
      </c>
      <c r="AQ391" s="32">
        <v>39750</v>
      </c>
      <c r="AR391" s="32">
        <v>173500</v>
      </c>
      <c r="AS391" s="30">
        <v>0</v>
      </c>
      <c r="AT391" s="30">
        <v>0</v>
      </c>
      <c r="AU391" s="30">
        <v>0</v>
      </c>
      <c r="AV391" s="30">
        <v>0</v>
      </c>
      <c r="AW391" s="30">
        <v>0</v>
      </c>
      <c r="AX391" s="30">
        <v>0</v>
      </c>
      <c r="AY391" s="30">
        <v>0</v>
      </c>
      <c r="AZ391" s="30">
        <v>0</v>
      </c>
      <c r="BA391" s="30">
        <v>0</v>
      </c>
      <c r="BB391" s="30">
        <v>0</v>
      </c>
      <c r="BC391" s="30">
        <v>0</v>
      </c>
      <c r="BD391" s="30">
        <v>0</v>
      </c>
      <c r="BE391" s="30">
        <v>0</v>
      </c>
      <c r="BF391" s="30">
        <v>0</v>
      </c>
      <c r="BG391" s="30">
        <v>0</v>
      </c>
      <c r="BH391" s="30">
        <f t="shared" si="72"/>
        <v>0</v>
      </c>
      <c r="BI391" s="4">
        <v>0</v>
      </c>
      <c r="BJ391" s="30"/>
      <c r="BK391" s="4">
        <v>0</v>
      </c>
      <c r="BL391" s="3"/>
    </row>
    <row r="392" spans="1:64" ht="17.25" customHeight="1">
      <c r="A392" s="6" t="s">
        <v>547</v>
      </c>
      <c r="B392" s="6" t="s">
        <v>1076</v>
      </c>
      <c r="C392" s="6" t="s">
        <v>1243</v>
      </c>
      <c r="D392" s="14">
        <v>715469900</v>
      </c>
      <c r="E392" s="14">
        <v>932793400</v>
      </c>
      <c r="F392" s="15">
        <f t="shared" si="65"/>
        <v>1648263300</v>
      </c>
      <c r="G392" s="16"/>
      <c r="H392" s="16">
        <f t="shared" si="66"/>
        <v>1648263300</v>
      </c>
      <c r="I392" s="17">
        <v>1806607</v>
      </c>
      <c r="J392" s="15">
        <f t="shared" si="74"/>
        <v>1650069907</v>
      </c>
      <c r="K392" s="18">
        <v>2.807</v>
      </c>
      <c r="L392" s="19">
        <v>69.2</v>
      </c>
      <c r="M392" s="20">
        <v>0</v>
      </c>
      <c r="N392" s="17">
        <v>0</v>
      </c>
      <c r="O392" s="21">
        <v>735388063</v>
      </c>
      <c r="P392" s="15">
        <f t="shared" si="67"/>
        <v>2385457970</v>
      </c>
      <c r="Q392" s="22">
        <v>4915012.63</v>
      </c>
      <c r="R392" s="23">
        <v>0</v>
      </c>
      <c r="S392" s="23">
        <v>-24654.56</v>
      </c>
      <c r="T392" s="25">
        <f t="shared" si="68"/>
        <v>4890358.07</v>
      </c>
      <c r="U392" s="4">
        <v>0</v>
      </c>
      <c r="V392" s="26">
        <f t="shared" si="69"/>
        <v>4890358.07</v>
      </c>
      <c r="W392" s="27">
        <v>0</v>
      </c>
      <c r="X392" s="27">
        <v>0</v>
      </c>
      <c r="Y392" s="28">
        <v>536415.44</v>
      </c>
      <c r="Z392" s="23">
        <v>32450594.5</v>
      </c>
      <c r="AA392" s="23">
        <v>0</v>
      </c>
      <c r="AB392" s="23">
        <v>0</v>
      </c>
      <c r="AC392" s="23">
        <v>8263705.36</v>
      </c>
      <c r="AD392" s="23">
        <v>165006.99</v>
      </c>
      <c r="AE392" s="29">
        <f t="shared" si="70"/>
        <v>46306080.36</v>
      </c>
      <c r="AF392" s="30">
        <v>34100300</v>
      </c>
      <c r="AG392" s="30">
        <v>0</v>
      </c>
      <c r="AH392" s="30">
        <v>33185000</v>
      </c>
      <c r="AI392" s="30">
        <v>15697800</v>
      </c>
      <c r="AJ392" s="30">
        <v>656500</v>
      </c>
      <c r="AK392" s="30">
        <v>5066500</v>
      </c>
      <c r="AL392" s="31">
        <f t="shared" si="71"/>
        <v>88706100</v>
      </c>
      <c r="AM392" s="32">
        <v>1657000</v>
      </c>
      <c r="AN392" s="32">
        <v>1327578.21</v>
      </c>
      <c r="AO392" s="32">
        <v>574000</v>
      </c>
      <c r="AP392" s="33">
        <f t="shared" si="73"/>
        <v>3558578.21</v>
      </c>
      <c r="AQ392" s="32">
        <v>8750</v>
      </c>
      <c r="AR392" s="32">
        <v>68500</v>
      </c>
      <c r="AS392" s="30">
        <v>0</v>
      </c>
      <c r="AT392" s="30">
        <v>0</v>
      </c>
      <c r="AU392" s="30">
        <v>0</v>
      </c>
      <c r="AV392" s="30">
        <v>0</v>
      </c>
      <c r="AW392" s="30">
        <v>0</v>
      </c>
      <c r="AX392" s="30">
        <v>0</v>
      </c>
      <c r="AY392" s="30">
        <v>0</v>
      </c>
      <c r="AZ392" s="30">
        <v>0</v>
      </c>
      <c r="BA392" s="30">
        <v>0</v>
      </c>
      <c r="BB392" s="30">
        <v>0</v>
      </c>
      <c r="BC392" s="30">
        <v>0</v>
      </c>
      <c r="BD392" s="30">
        <v>0</v>
      </c>
      <c r="BE392" s="30">
        <v>0</v>
      </c>
      <c r="BF392" s="30">
        <v>0</v>
      </c>
      <c r="BG392" s="30">
        <v>0</v>
      </c>
      <c r="BH392" s="30">
        <f t="shared" si="72"/>
        <v>0</v>
      </c>
      <c r="BI392" s="4">
        <v>0</v>
      </c>
      <c r="BJ392" s="30"/>
      <c r="BK392" s="4">
        <v>0</v>
      </c>
      <c r="BL392" s="3"/>
    </row>
    <row r="393" spans="1:64" ht="17.25" customHeight="1">
      <c r="A393" s="6" t="s">
        <v>548</v>
      </c>
      <c r="B393" s="6" t="s">
        <v>1077</v>
      </c>
      <c r="C393" s="6" t="s">
        <v>1243</v>
      </c>
      <c r="D393" s="14">
        <v>786376500</v>
      </c>
      <c r="E393" s="14">
        <v>784490500</v>
      </c>
      <c r="F393" s="15">
        <f t="shared" si="65"/>
        <v>1570867000</v>
      </c>
      <c r="G393" s="16"/>
      <c r="H393" s="16">
        <f t="shared" si="66"/>
        <v>1570867000</v>
      </c>
      <c r="I393" s="17">
        <v>1682839</v>
      </c>
      <c r="J393" s="15">
        <f t="shared" si="74"/>
        <v>1572549839</v>
      </c>
      <c r="K393" s="18">
        <v>2.122</v>
      </c>
      <c r="L393" s="19">
        <v>98.32</v>
      </c>
      <c r="M393" s="20">
        <v>0</v>
      </c>
      <c r="N393" s="17">
        <v>0</v>
      </c>
      <c r="O393" s="21">
        <v>31456590</v>
      </c>
      <c r="P393" s="15">
        <f t="shared" si="67"/>
        <v>1604006429</v>
      </c>
      <c r="Q393" s="22">
        <v>3304904.95</v>
      </c>
      <c r="R393" s="23">
        <v>0</v>
      </c>
      <c r="S393" s="23">
        <v>-26360.98</v>
      </c>
      <c r="T393" s="25">
        <f t="shared" si="68"/>
        <v>3278543.97</v>
      </c>
      <c r="U393" s="4">
        <v>0</v>
      </c>
      <c r="V393" s="26">
        <f t="shared" si="69"/>
        <v>3278543.97</v>
      </c>
      <c r="W393" s="27">
        <v>0</v>
      </c>
      <c r="X393" s="27">
        <v>0</v>
      </c>
      <c r="Y393" s="28">
        <v>358496.24</v>
      </c>
      <c r="Z393" s="23">
        <v>17431097</v>
      </c>
      <c r="AA393" s="23">
        <v>0</v>
      </c>
      <c r="AB393" s="23">
        <v>0</v>
      </c>
      <c r="AC393" s="23">
        <v>12130131</v>
      </c>
      <c r="AD393" s="23">
        <v>157255</v>
      </c>
      <c r="AE393" s="29">
        <f t="shared" si="70"/>
        <v>33355523.21</v>
      </c>
      <c r="AF393" s="30">
        <v>15995500</v>
      </c>
      <c r="AG393" s="30">
        <v>8024300</v>
      </c>
      <c r="AH393" s="30">
        <v>33027300</v>
      </c>
      <c r="AI393" s="30">
        <v>15552300</v>
      </c>
      <c r="AJ393" s="30">
        <v>0</v>
      </c>
      <c r="AK393" s="30">
        <v>23825200</v>
      </c>
      <c r="AL393" s="31">
        <f t="shared" si="71"/>
        <v>96424600</v>
      </c>
      <c r="AM393" s="32">
        <v>1090000</v>
      </c>
      <c r="AN393" s="32">
        <v>4262076</v>
      </c>
      <c r="AO393" s="32">
        <v>360000.21</v>
      </c>
      <c r="AP393" s="33">
        <f t="shared" si="73"/>
        <v>5712076.21</v>
      </c>
      <c r="AQ393" s="32">
        <v>29500</v>
      </c>
      <c r="AR393" s="32">
        <v>98250</v>
      </c>
      <c r="AS393" s="30">
        <v>0</v>
      </c>
      <c r="AT393" s="30">
        <v>0</v>
      </c>
      <c r="AU393" s="30">
        <v>0</v>
      </c>
      <c r="AV393" s="30">
        <v>0</v>
      </c>
      <c r="AW393" s="30">
        <v>0</v>
      </c>
      <c r="AX393" s="30">
        <v>0</v>
      </c>
      <c r="AY393" s="30">
        <v>0</v>
      </c>
      <c r="AZ393" s="30">
        <v>0</v>
      </c>
      <c r="BA393" s="30">
        <v>0</v>
      </c>
      <c r="BB393" s="30">
        <v>0</v>
      </c>
      <c r="BC393" s="30">
        <v>0</v>
      </c>
      <c r="BD393" s="30">
        <v>0</v>
      </c>
      <c r="BE393" s="30">
        <v>0</v>
      </c>
      <c r="BF393" s="30">
        <v>0</v>
      </c>
      <c r="BG393" s="30">
        <v>0</v>
      </c>
      <c r="BH393" s="30">
        <f t="shared" si="72"/>
        <v>0</v>
      </c>
      <c r="BI393" s="4">
        <v>0</v>
      </c>
      <c r="BJ393" s="30"/>
      <c r="BK393" s="4">
        <v>0</v>
      </c>
      <c r="BL393" s="3"/>
    </row>
    <row r="394" spans="1:64" ht="17.25" customHeight="1">
      <c r="A394" s="6" t="s">
        <v>549</v>
      </c>
      <c r="B394" s="6" t="s">
        <v>1078</v>
      </c>
      <c r="C394" s="6" t="s">
        <v>1243</v>
      </c>
      <c r="D394" s="14">
        <v>1130738400</v>
      </c>
      <c r="E394" s="13">
        <v>960403000</v>
      </c>
      <c r="F394" s="15">
        <f t="shared" si="65"/>
        <v>2091141400</v>
      </c>
      <c r="G394" s="16"/>
      <c r="H394" s="16">
        <f t="shared" si="66"/>
        <v>2091141400</v>
      </c>
      <c r="I394" s="17">
        <v>8700625</v>
      </c>
      <c r="J394" s="15">
        <f t="shared" si="74"/>
        <v>2099842025</v>
      </c>
      <c r="K394" s="18">
        <v>2.639</v>
      </c>
      <c r="L394" s="19">
        <v>57.68</v>
      </c>
      <c r="M394" s="20">
        <v>0</v>
      </c>
      <c r="N394" s="17">
        <v>0</v>
      </c>
      <c r="O394" s="21">
        <v>1546236035</v>
      </c>
      <c r="P394" s="15">
        <f t="shared" si="67"/>
        <v>3646078060</v>
      </c>
      <c r="Q394" s="22">
        <v>7512402.21</v>
      </c>
      <c r="R394" s="23">
        <v>0</v>
      </c>
      <c r="S394" s="23">
        <v>-21950.18</v>
      </c>
      <c r="T394" s="25">
        <f t="shared" si="68"/>
        <v>7490452.03</v>
      </c>
      <c r="U394" s="4">
        <v>0</v>
      </c>
      <c r="V394" s="26">
        <f t="shared" si="69"/>
        <v>7490452.03</v>
      </c>
      <c r="W394" s="27">
        <v>0</v>
      </c>
      <c r="X394" s="27">
        <v>0</v>
      </c>
      <c r="Y394" s="28">
        <v>822050.31</v>
      </c>
      <c r="Z394" s="23">
        <v>33941993</v>
      </c>
      <c r="AA394" s="23">
        <v>0</v>
      </c>
      <c r="AB394" s="23">
        <v>0</v>
      </c>
      <c r="AC394" s="23">
        <v>12731189.96</v>
      </c>
      <c r="AD394" s="23">
        <v>419968.41</v>
      </c>
      <c r="AE394" s="29">
        <f t="shared" si="70"/>
        <v>55405653.71</v>
      </c>
      <c r="AF394" s="30">
        <v>51895900</v>
      </c>
      <c r="AG394" s="30">
        <v>0</v>
      </c>
      <c r="AH394" s="30">
        <v>94324600</v>
      </c>
      <c r="AI394" s="30">
        <v>28038300</v>
      </c>
      <c r="AJ394" s="30">
        <v>5889000</v>
      </c>
      <c r="AK394" s="30">
        <v>140214100</v>
      </c>
      <c r="AL394" s="31">
        <f t="shared" si="71"/>
        <v>320361900</v>
      </c>
      <c r="AM394" s="32">
        <v>5235101</v>
      </c>
      <c r="AN394" s="32">
        <v>6596344.29</v>
      </c>
      <c r="AO394" s="32">
        <v>200000</v>
      </c>
      <c r="AP394" s="33">
        <f t="shared" si="73"/>
        <v>12031445.29</v>
      </c>
      <c r="AQ394" s="32">
        <v>14500</v>
      </c>
      <c r="AR394" s="32">
        <v>109000</v>
      </c>
      <c r="AS394" s="30">
        <v>0</v>
      </c>
      <c r="AT394" s="30">
        <v>0</v>
      </c>
      <c r="AU394" s="30">
        <v>0</v>
      </c>
      <c r="AV394" s="30">
        <v>0</v>
      </c>
      <c r="AW394" s="30">
        <v>0</v>
      </c>
      <c r="AX394" s="30">
        <v>0</v>
      </c>
      <c r="AY394" s="30">
        <v>0</v>
      </c>
      <c r="AZ394" s="30">
        <v>0</v>
      </c>
      <c r="BA394" s="30">
        <v>0</v>
      </c>
      <c r="BB394" s="30">
        <v>0</v>
      </c>
      <c r="BC394" s="30">
        <v>0</v>
      </c>
      <c r="BD394" s="30">
        <v>0</v>
      </c>
      <c r="BE394" s="30">
        <v>0</v>
      </c>
      <c r="BF394" s="30">
        <v>0</v>
      </c>
      <c r="BG394" s="30">
        <v>0</v>
      </c>
      <c r="BH394" s="30">
        <f t="shared" si="72"/>
        <v>0</v>
      </c>
      <c r="BI394" s="4">
        <v>0</v>
      </c>
      <c r="BJ394" s="30"/>
      <c r="BK394" s="4">
        <v>0</v>
      </c>
      <c r="BL394" s="3"/>
    </row>
    <row r="395" spans="1:64" ht="17.25" customHeight="1">
      <c r="A395" s="6" t="s">
        <v>551</v>
      </c>
      <c r="B395" s="6" t="s">
        <v>1079</v>
      </c>
      <c r="C395" s="6" t="s">
        <v>1243</v>
      </c>
      <c r="D395" s="14">
        <v>640775700</v>
      </c>
      <c r="E395" s="13">
        <v>652697900</v>
      </c>
      <c r="F395" s="15">
        <f t="shared" si="65"/>
        <v>1293473600</v>
      </c>
      <c r="G395" s="16"/>
      <c r="H395" s="16">
        <f t="shared" si="66"/>
        <v>1293473600</v>
      </c>
      <c r="I395" s="17">
        <v>3191011</v>
      </c>
      <c r="J395" s="15">
        <f t="shared" si="74"/>
        <v>1296664611</v>
      </c>
      <c r="K395" s="18">
        <v>1.8989999999999998</v>
      </c>
      <c r="L395" s="19">
        <v>85.94</v>
      </c>
      <c r="M395" s="20"/>
      <c r="N395" s="17">
        <v>0</v>
      </c>
      <c r="O395" s="21">
        <v>214664382</v>
      </c>
      <c r="P395" s="15">
        <f t="shared" si="67"/>
        <v>1511328993</v>
      </c>
      <c r="Q395" s="22">
        <v>3113951.78</v>
      </c>
      <c r="R395" s="23">
        <v>0</v>
      </c>
      <c r="S395" s="23">
        <v>-12569.47</v>
      </c>
      <c r="T395" s="25">
        <f t="shared" si="68"/>
        <v>3101382.3099999996</v>
      </c>
      <c r="U395" s="4">
        <v>0</v>
      </c>
      <c r="V395" s="26">
        <f t="shared" si="69"/>
        <v>3101382.3099999996</v>
      </c>
      <c r="W395" s="27">
        <v>0</v>
      </c>
      <c r="X395" s="27">
        <v>0</v>
      </c>
      <c r="Y395" s="28">
        <v>340499.46</v>
      </c>
      <c r="Z395" s="23">
        <v>9488903.5</v>
      </c>
      <c r="AA395" s="23">
        <v>6286631.19</v>
      </c>
      <c r="AB395" s="23">
        <v>0</v>
      </c>
      <c r="AC395" s="23">
        <v>5290999.78</v>
      </c>
      <c r="AD395" s="23">
        <v>109594</v>
      </c>
      <c r="AE395" s="29">
        <f t="shared" si="70"/>
        <v>24618010.240000002</v>
      </c>
      <c r="AF395" s="30">
        <v>42197800</v>
      </c>
      <c r="AG395" s="30">
        <v>0</v>
      </c>
      <c r="AH395" s="30">
        <v>29656500</v>
      </c>
      <c r="AI395" s="30">
        <v>37628200</v>
      </c>
      <c r="AJ395" s="30">
        <v>1753100</v>
      </c>
      <c r="AK395" s="30">
        <v>12538000</v>
      </c>
      <c r="AL395" s="31">
        <f t="shared" si="71"/>
        <v>123773600</v>
      </c>
      <c r="AM395" s="32">
        <v>1003885</v>
      </c>
      <c r="AN395" s="32">
        <v>921548</v>
      </c>
      <c r="AO395" s="32">
        <v>100000</v>
      </c>
      <c r="AP395" s="33">
        <f t="shared" si="73"/>
        <v>2025433</v>
      </c>
      <c r="AQ395" s="32">
        <v>3750</v>
      </c>
      <c r="AR395" s="32">
        <v>47750</v>
      </c>
      <c r="AS395" s="30">
        <v>0</v>
      </c>
      <c r="AT395" s="30">
        <v>0</v>
      </c>
      <c r="AU395" s="30">
        <v>0</v>
      </c>
      <c r="AV395" s="30">
        <v>0</v>
      </c>
      <c r="AW395" s="30">
        <v>0</v>
      </c>
      <c r="AX395" s="30">
        <v>0</v>
      </c>
      <c r="AY395" s="30">
        <v>0</v>
      </c>
      <c r="AZ395" s="30">
        <v>0</v>
      </c>
      <c r="BA395" s="30">
        <v>0</v>
      </c>
      <c r="BB395" s="30">
        <v>0</v>
      </c>
      <c r="BC395" s="30">
        <v>0</v>
      </c>
      <c r="BD395" s="30">
        <v>0</v>
      </c>
      <c r="BE395" s="30">
        <v>0</v>
      </c>
      <c r="BF395" s="30">
        <v>0</v>
      </c>
      <c r="BG395" s="30">
        <v>0</v>
      </c>
      <c r="BH395" s="30">
        <f t="shared" si="72"/>
        <v>0</v>
      </c>
      <c r="BI395" s="4">
        <v>0</v>
      </c>
      <c r="BJ395" s="30"/>
      <c r="BK395" s="4">
        <v>0</v>
      </c>
      <c r="BL395" s="3"/>
    </row>
    <row r="396" spans="1:64" ht="17.25" customHeight="1">
      <c r="A396" s="6" t="s">
        <v>552</v>
      </c>
      <c r="B396" s="6" t="s">
        <v>1080</v>
      </c>
      <c r="C396" s="6" t="s">
        <v>1243</v>
      </c>
      <c r="D396" s="14">
        <v>886407900</v>
      </c>
      <c r="E396" s="13">
        <v>1000564000</v>
      </c>
      <c r="F396" s="15">
        <f t="shared" si="65"/>
        <v>1886971900</v>
      </c>
      <c r="G396" s="16"/>
      <c r="H396" s="16">
        <f t="shared" si="66"/>
        <v>1886971900</v>
      </c>
      <c r="I396" s="17">
        <v>2964543</v>
      </c>
      <c r="J396" s="15">
        <f t="shared" si="74"/>
        <v>1889936443</v>
      </c>
      <c r="K396" s="18">
        <v>1.8869999999999998</v>
      </c>
      <c r="L396" s="19">
        <v>84.77</v>
      </c>
      <c r="M396" s="20"/>
      <c r="N396" s="17">
        <v>0</v>
      </c>
      <c r="O396" s="21">
        <v>339936550</v>
      </c>
      <c r="P396" s="15">
        <f t="shared" si="67"/>
        <v>2229872993</v>
      </c>
      <c r="Q396" s="22">
        <v>4594444.36</v>
      </c>
      <c r="R396" s="23">
        <v>0</v>
      </c>
      <c r="S396" s="23">
        <v>-23521.51</v>
      </c>
      <c r="T396" s="25">
        <f t="shared" si="68"/>
        <v>4570922.850000001</v>
      </c>
      <c r="U396" s="4">
        <v>0</v>
      </c>
      <c r="V396" s="26">
        <f t="shared" si="69"/>
        <v>4570922.850000001</v>
      </c>
      <c r="W396" s="27">
        <v>0</v>
      </c>
      <c r="X396" s="27">
        <v>0</v>
      </c>
      <c r="Y396" s="28">
        <v>501283.87</v>
      </c>
      <c r="Z396" s="23">
        <v>14860813</v>
      </c>
      <c r="AA396" s="23">
        <v>8976849.67</v>
      </c>
      <c r="AB396" s="23">
        <v>0</v>
      </c>
      <c r="AC396" s="23">
        <v>6247941.5</v>
      </c>
      <c r="AD396" s="23">
        <v>490300</v>
      </c>
      <c r="AE396" s="29">
        <f t="shared" si="70"/>
        <v>35648110.89</v>
      </c>
      <c r="AF396" s="30">
        <v>12091200</v>
      </c>
      <c r="AG396" s="30">
        <v>0</v>
      </c>
      <c r="AH396" s="30">
        <v>65342000</v>
      </c>
      <c r="AI396" s="30">
        <v>14899800</v>
      </c>
      <c r="AJ396" s="30">
        <v>4000</v>
      </c>
      <c r="AK396" s="30">
        <v>60477200</v>
      </c>
      <c r="AL396" s="31">
        <f t="shared" si="71"/>
        <v>152814200</v>
      </c>
      <c r="AM396" s="32">
        <v>771000</v>
      </c>
      <c r="AN396" s="32">
        <v>1690484.03</v>
      </c>
      <c r="AO396" s="32">
        <v>242665</v>
      </c>
      <c r="AP396" s="33">
        <f t="shared" si="73"/>
        <v>2704149.0300000003</v>
      </c>
      <c r="AQ396" s="32">
        <v>2000</v>
      </c>
      <c r="AR396" s="32">
        <v>28250</v>
      </c>
      <c r="AS396" s="30">
        <v>0</v>
      </c>
      <c r="AT396" s="30">
        <v>0</v>
      </c>
      <c r="AU396" s="30">
        <v>0</v>
      </c>
      <c r="AV396" s="30">
        <v>0</v>
      </c>
      <c r="AW396" s="30">
        <v>0</v>
      </c>
      <c r="AX396" s="30">
        <v>0</v>
      </c>
      <c r="AY396" s="30">
        <v>0</v>
      </c>
      <c r="AZ396" s="30">
        <v>0</v>
      </c>
      <c r="BA396" s="30">
        <v>0</v>
      </c>
      <c r="BB396" s="30">
        <v>0</v>
      </c>
      <c r="BC396" s="30">
        <v>0</v>
      </c>
      <c r="BD396" s="30">
        <v>0</v>
      </c>
      <c r="BE396" s="30">
        <v>0</v>
      </c>
      <c r="BF396" s="30">
        <v>0</v>
      </c>
      <c r="BG396" s="30">
        <v>0</v>
      </c>
      <c r="BH396" s="30">
        <f t="shared" si="72"/>
        <v>0</v>
      </c>
      <c r="BI396" s="4">
        <v>0</v>
      </c>
      <c r="BJ396" s="30"/>
      <c r="BK396" s="4">
        <v>0</v>
      </c>
      <c r="BL396" s="3"/>
    </row>
    <row r="397" spans="1:64" ht="17.25" customHeight="1">
      <c r="A397" s="6" t="s">
        <v>553</v>
      </c>
      <c r="B397" s="6" t="s">
        <v>1081</v>
      </c>
      <c r="C397" s="6" t="s">
        <v>1243</v>
      </c>
      <c r="D397" s="14">
        <v>286633900</v>
      </c>
      <c r="E397" s="13">
        <v>237159300</v>
      </c>
      <c r="F397" s="15">
        <f t="shared" si="65"/>
        <v>523793200</v>
      </c>
      <c r="G397" s="16"/>
      <c r="H397" s="16">
        <f t="shared" si="66"/>
        <v>523793200</v>
      </c>
      <c r="I397" s="17">
        <v>935064</v>
      </c>
      <c r="J397" s="15">
        <f t="shared" si="74"/>
        <v>524728264</v>
      </c>
      <c r="K397" s="18">
        <v>1.9109999999999998</v>
      </c>
      <c r="L397" s="19">
        <v>102.14</v>
      </c>
      <c r="M397" s="20">
        <v>0</v>
      </c>
      <c r="N397" s="17">
        <v>0</v>
      </c>
      <c r="O397" s="21">
        <v>-7859546</v>
      </c>
      <c r="P397" s="15">
        <f t="shared" si="67"/>
        <v>516868718</v>
      </c>
      <c r="Q397" s="22">
        <v>1064959.56</v>
      </c>
      <c r="R397" s="23">
        <v>0</v>
      </c>
      <c r="S397" s="23">
        <v>-1562.4</v>
      </c>
      <c r="T397" s="25">
        <f t="shared" si="68"/>
        <v>1063397.1600000001</v>
      </c>
      <c r="U397" s="4">
        <v>0</v>
      </c>
      <c r="V397" s="26">
        <f t="shared" si="69"/>
        <v>1063397.1600000001</v>
      </c>
      <c r="W397" s="27">
        <v>0</v>
      </c>
      <c r="X397" s="27">
        <v>0</v>
      </c>
      <c r="Y397" s="28">
        <v>116922.74</v>
      </c>
      <c r="Z397" s="23">
        <v>5819146</v>
      </c>
      <c r="AA397" s="23">
        <v>0</v>
      </c>
      <c r="AB397" s="23">
        <v>0</v>
      </c>
      <c r="AC397" s="23">
        <v>3013322.83</v>
      </c>
      <c r="AD397" s="23">
        <v>11000</v>
      </c>
      <c r="AE397" s="29">
        <f t="shared" si="70"/>
        <v>10023788.73</v>
      </c>
      <c r="AF397" s="30">
        <v>6327200</v>
      </c>
      <c r="AG397" s="30">
        <v>0</v>
      </c>
      <c r="AH397" s="30">
        <v>23840900</v>
      </c>
      <c r="AI397" s="30">
        <v>1852200</v>
      </c>
      <c r="AJ397" s="30">
        <v>0</v>
      </c>
      <c r="AK397" s="30">
        <v>1870000</v>
      </c>
      <c r="AL397" s="31">
        <f t="shared" si="71"/>
        <v>33890300</v>
      </c>
      <c r="AM397" s="32">
        <v>255000</v>
      </c>
      <c r="AN397" s="32">
        <v>1131910.63</v>
      </c>
      <c r="AO397" s="32">
        <v>278242.53</v>
      </c>
      <c r="AP397" s="33">
        <f t="shared" si="73"/>
        <v>1665153.16</v>
      </c>
      <c r="AQ397" s="32">
        <v>10000</v>
      </c>
      <c r="AR397" s="32">
        <v>45000</v>
      </c>
      <c r="AS397" s="30">
        <v>0</v>
      </c>
      <c r="AT397" s="30">
        <v>0</v>
      </c>
      <c r="AU397" s="30">
        <v>0</v>
      </c>
      <c r="AV397" s="30">
        <v>0</v>
      </c>
      <c r="AW397" s="30">
        <v>0</v>
      </c>
      <c r="AX397" s="30">
        <v>0</v>
      </c>
      <c r="AY397" s="30">
        <v>0</v>
      </c>
      <c r="AZ397" s="30">
        <v>0</v>
      </c>
      <c r="BA397" s="30">
        <v>0</v>
      </c>
      <c r="BB397" s="30">
        <v>0</v>
      </c>
      <c r="BC397" s="30">
        <v>0</v>
      </c>
      <c r="BD397" s="30">
        <v>0</v>
      </c>
      <c r="BE397" s="30">
        <v>0</v>
      </c>
      <c r="BF397" s="30">
        <v>0</v>
      </c>
      <c r="BG397" s="30">
        <v>0</v>
      </c>
      <c r="BH397" s="30">
        <f t="shared" si="72"/>
        <v>0</v>
      </c>
      <c r="BI397" s="4">
        <v>0</v>
      </c>
      <c r="BJ397" s="30"/>
      <c r="BK397" s="4">
        <v>0</v>
      </c>
      <c r="BL397" s="3"/>
    </row>
    <row r="398" spans="1:64" ht="17.25" customHeight="1">
      <c r="A398" s="6" t="s">
        <v>555</v>
      </c>
      <c r="B398" s="6" t="s">
        <v>1082</v>
      </c>
      <c r="C398" s="6" t="s">
        <v>1243</v>
      </c>
      <c r="D398" s="14">
        <v>1133371400</v>
      </c>
      <c r="E398" s="13">
        <v>1698309000</v>
      </c>
      <c r="F398" s="15">
        <f t="shared" si="65"/>
        <v>2831680400</v>
      </c>
      <c r="G398" s="16"/>
      <c r="H398" s="16">
        <f t="shared" si="66"/>
        <v>2831680400</v>
      </c>
      <c r="I398" s="17">
        <v>3614059</v>
      </c>
      <c r="J398" s="15">
        <f t="shared" si="74"/>
        <v>2835294459</v>
      </c>
      <c r="K398" s="18">
        <v>3.287</v>
      </c>
      <c r="L398" s="19">
        <v>52.05</v>
      </c>
      <c r="M398" s="20">
        <v>0</v>
      </c>
      <c r="N398" s="17">
        <v>0</v>
      </c>
      <c r="O398" s="21">
        <v>2619983003</v>
      </c>
      <c r="P398" s="15">
        <f t="shared" si="67"/>
        <v>5455277462</v>
      </c>
      <c r="Q398" s="22">
        <v>11240088.05</v>
      </c>
      <c r="R398" s="23">
        <v>0</v>
      </c>
      <c r="S398" s="23">
        <v>-36303.5</v>
      </c>
      <c r="T398" s="25">
        <f t="shared" si="68"/>
        <v>11203784.55</v>
      </c>
      <c r="U398" s="4">
        <v>0</v>
      </c>
      <c r="V398" s="26">
        <f t="shared" si="69"/>
        <v>11203784.55</v>
      </c>
      <c r="W398" s="27">
        <v>0</v>
      </c>
      <c r="X398" s="27">
        <v>0</v>
      </c>
      <c r="Y398" s="28">
        <v>1230289.84</v>
      </c>
      <c r="Z398" s="23">
        <v>61303779</v>
      </c>
      <c r="AA398" s="23">
        <v>0</v>
      </c>
      <c r="AB398" s="23">
        <v>0</v>
      </c>
      <c r="AC398" s="23">
        <v>17765549</v>
      </c>
      <c r="AD398" s="23">
        <v>1670691</v>
      </c>
      <c r="AE398" s="29">
        <f t="shared" si="70"/>
        <v>93174093.39</v>
      </c>
      <c r="AF398" s="30">
        <v>26922400</v>
      </c>
      <c r="AG398" s="30">
        <v>0</v>
      </c>
      <c r="AH398" s="30">
        <v>65299200</v>
      </c>
      <c r="AI398" s="30">
        <v>14611400</v>
      </c>
      <c r="AJ398" s="30">
        <v>1468600</v>
      </c>
      <c r="AK398" s="30">
        <v>6860200</v>
      </c>
      <c r="AL398" s="31">
        <f t="shared" si="71"/>
        <v>115161800</v>
      </c>
      <c r="AM398" s="32">
        <v>1200000</v>
      </c>
      <c r="AN398" s="32">
        <v>8042235</v>
      </c>
      <c r="AO398" s="32">
        <v>1200000</v>
      </c>
      <c r="AP398" s="33">
        <f t="shared" si="73"/>
        <v>10442235</v>
      </c>
      <c r="AQ398" s="32">
        <v>34000</v>
      </c>
      <c r="AR398" s="32">
        <v>152000</v>
      </c>
      <c r="AS398" s="30">
        <v>0</v>
      </c>
      <c r="AT398" s="30">
        <v>0</v>
      </c>
      <c r="AU398" s="30">
        <v>0</v>
      </c>
      <c r="AV398" s="30">
        <v>0</v>
      </c>
      <c r="AW398" s="30">
        <v>0</v>
      </c>
      <c r="AX398" s="30">
        <v>0</v>
      </c>
      <c r="AY398" s="30">
        <v>0</v>
      </c>
      <c r="AZ398" s="30">
        <v>0</v>
      </c>
      <c r="BA398" s="30">
        <v>0</v>
      </c>
      <c r="BB398" s="30">
        <v>0</v>
      </c>
      <c r="BC398" s="30">
        <v>0</v>
      </c>
      <c r="BD398" s="30">
        <v>0</v>
      </c>
      <c r="BE398" s="30">
        <v>0</v>
      </c>
      <c r="BF398" s="30">
        <v>0</v>
      </c>
      <c r="BG398" s="30">
        <v>0</v>
      </c>
      <c r="BH398" s="30">
        <f t="shared" si="72"/>
        <v>0</v>
      </c>
      <c r="BI398" s="4">
        <v>0</v>
      </c>
      <c r="BJ398" s="30"/>
      <c r="BK398" s="4">
        <v>0</v>
      </c>
      <c r="BL398" s="3"/>
    </row>
    <row r="399" spans="1:64" ht="17.25" customHeight="1">
      <c r="A399" s="6" t="s">
        <v>557</v>
      </c>
      <c r="B399" s="6" t="s">
        <v>1083</v>
      </c>
      <c r="C399" s="6" t="s">
        <v>1243</v>
      </c>
      <c r="D399" s="14">
        <v>1709387750</v>
      </c>
      <c r="E399" s="14">
        <v>2049245900</v>
      </c>
      <c r="F399" s="15">
        <f t="shared" si="65"/>
        <v>3758633650</v>
      </c>
      <c r="G399" s="16"/>
      <c r="H399" s="16">
        <f t="shared" si="66"/>
        <v>3758633650</v>
      </c>
      <c r="I399" s="17">
        <v>4676407</v>
      </c>
      <c r="J399" s="15">
        <f t="shared" si="74"/>
        <v>3763310057</v>
      </c>
      <c r="K399" s="18">
        <v>2.322</v>
      </c>
      <c r="L399" s="19">
        <v>63.77</v>
      </c>
      <c r="M399" s="20">
        <v>0</v>
      </c>
      <c r="N399" s="17">
        <v>0</v>
      </c>
      <c r="O399" s="21">
        <v>2165646422</v>
      </c>
      <c r="P399" s="15">
        <f t="shared" si="67"/>
        <v>5928956479</v>
      </c>
      <c r="Q399" s="22">
        <v>12216059.28</v>
      </c>
      <c r="R399" s="23">
        <v>0</v>
      </c>
      <c r="S399" s="23">
        <v>-99750.41</v>
      </c>
      <c r="T399" s="25">
        <f t="shared" si="68"/>
        <v>12116308.87</v>
      </c>
      <c r="U399" s="4">
        <v>0</v>
      </c>
      <c r="V399" s="26">
        <f t="shared" si="69"/>
        <v>12116308.87</v>
      </c>
      <c r="W399" s="27">
        <v>0</v>
      </c>
      <c r="X399" s="27">
        <v>0</v>
      </c>
      <c r="Y399" s="28">
        <v>1320993.55</v>
      </c>
      <c r="Z399" s="23">
        <v>0</v>
      </c>
      <c r="AA399" s="23">
        <v>51185911.99</v>
      </c>
      <c r="AB399" s="23">
        <v>0</v>
      </c>
      <c r="AC399" s="23">
        <v>22674534</v>
      </c>
      <c r="AD399" s="23">
        <v>75500</v>
      </c>
      <c r="AE399" s="29">
        <f t="shared" si="70"/>
        <v>87373248.41</v>
      </c>
      <c r="AF399" s="30">
        <v>44547400</v>
      </c>
      <c r="AG399" s="30">
        <v>71465900</v>
      </c>
      <c r="AH399" s="30">
        <v>181864800</v>
      </c>
      <c r="AI399" s="30">
        <v>30302900</v>
      </c>
      <c r="AJ399" s="30">
        <v>6430500</v>
      </c>
      <c r="AK399" s="30">
        <v>13941200</v>
      </c>
      <c r="AL399" s="31">
        <f t="shared" si="71"/>
        <v>348552700</v>
      </c>
      <c r="AM399" s="32">
        <v>4471000</v>
      </c>
      <c r="AN399" s="32">
        <v>5810349.85</v>
      </c>
      <c r="AO399" s="32">
        <v>700000</v>
      </c>
      <c r="AP399" s="33">
        <f t="shared" si="73"/>
        <v>10981349.85</v>
      </c>
      <c r="AQ399" s="32">
        <v>18000</v>
      </c>
      <c r="AR399" s="32">
        <v>167750</v>
      </c>
      <c r="AS399" s="30">
        <v>0</v>
      </c>
      <c r="AT399" s="30">
        <v>0</v>
      </c>
      <c r="AU399" s="30">
        <v>0</v>
      </c>
      <c r="AV399" s="30">
        <v>0</v>
      </c>
      <c r="AW399" s="30">
        <v>0</v>
      </c>
      <c r="AX399" s="30">
        <v>0</v>
      </c>
      <c r="AY399" s="30">
        <v>0</v>
      </c>
      <c r="AZ399" s="30">
        <v>0</v>
      </c>
      <c r="BA399" s="30">
        <v>0</v>
      </c>
      <c r="BB399" s="30">
        <v>0</v>
      </c>
      <c r="BC399" s="30">
        <v>0</v>
      </c>
      <c r="BD399" s="30">
        <v>0</v>
      </c>
      <c r="BE399" s="30">
        <v>0</v>
      </c>
      <c r="BF399" s="30">
        <v>0</v>
      </c>
      <c r="BG399" s="30">
        <v>0</v>
      </c>
      <c r="BH399" s="30">
        <f t="shared" si="72"/>
        <v>0</v>
      </c>
      <c r="BI399" s="4">
        <v>0</v>
      </c>
      <c r="BJ399" s="30"/>
      <c r="BK399" s="4">
        <v>0</v>
      </c>
      <c r="BL399" s="3"/>
    </row>
    <row r="400" spans="1:64" ht="17.25" customHeight="1">
      <c r="A400" s="6" t="s">
        <v>556</v>
      </c>
      <c r="B400" s="6" t="s">
        <v>1084</v>
      </c>
      <c r="C400" s="6" t="s">
        <v>1243</v>
      </c>
      <c r="D400" s="14">
        <v>625123700</v>
      </c>
      <c r="E400" s="13">
        <v>849981600</v>
      </c>
      <c r="F400" s="15">
        <f t="shared" si="65"/>
        <v>1475105300</v>
      </c>
      <c r="G400" s="16"/>
      <c r="H400" s="16">
        <f t="shared" si="66"/>
        <v>1475105300</v>
      </c>
      <c r="I400" s="17">
        <v>2179649</v>
      </c>
      <c r="J400" s="15">
        <f t="shared" si="74"/>
        <v>1477284949</v>
      </c>
      <c r="K400" s="18">
        <v>1.805</v>
      </c>
      <c r="L400" s="19">
        <v>92.98</v>
      </c>
      <c r="M400" s="20">
        <v>0</v>
      </c>
      <c r="N400" s="17">
        <v>0</v>
      </c>
      <c r="O400" s="21">
        <v>126439610</v>
      </c>
      <c r="P400" s="15">
        <f t="shared" si="67"/>
        <v>1603724559</v>
      </c>
      <c r="Q400" s="22">
        <v>3304324.18</v>
      </c>
      <c r="R400" s="23">
        <v>0</v>
      </c>
      <c r="S400" s="23">
        <v>-48167.42</v>
      </c>
      <c r="T400" s="25">
        <f t="shared" si="68"/>
        <v>3256156.7600000002</v>
      </c>
      <c r="U400" s="4">
        <v>0</v>
      </c>
      <c r="V400" s="26">
        <f t="shared" si="69"/>
        <v>3256156.7600000002</v>
      </c>
      <c r="W400" s="27">
        <v>0</v>
      </c>
      <c r="X400" s="27">
        <v>0</v>
      </c>
      <c r="Y400" s="28">
        <v>352252.55</v>
      </c>
      <c r="Z400" s="23">
        <v>13694533</v>
      </c>
      <c r="AA400" s="23">
        <v>0</v>
      </c>
      <c r="AB400" s="23">
        <v>0</v>
      </c>
      <c r="AC400" s="23">
        <v>9361353.89</v>
      </c>
      <c r="AD400" s="23">
        <v>0</v>
      </c>
      <c r="AE400" s="29">
        <f t="shared" si="70"/>
        <v>26664296.2</v>
      </c>
      <c r="AF400" s="30">
        <v>11792800</v>
      </c>
      <c r="AG400" s="30">
        <v>765600</v>
      </c>
      <c r="AH400" s="30">
        <v>34230400</v>
      </c>
      <c r="AI400" s="30">
        <v>17538100</v>
      </c>
      <c r="AJ400" s="30">
        <v>0</v>
      </c>
      <c r="AK400" s="30">
        <v>1962300</v>
      </c>
      <c r="AL400" s="31">
        <f t="shared" si="71"/>
        <v>66289200</v>
      </c>
      <c r="AM400" s="32">
        <v>1235000</v>
      </c>
      <c r="AN400" s="32">
        <v>1501586.86</v>
      </c>
      <c r="AO400" s="32">
        <v>208000</v>
      </c>
      <c r="AP400" s="33">
        <f t="shared" si="73"/>
        <v>2944586.8600000003</v>
      </c>
      <c r="AQ400" s="32">
        <v>8500</v>
      </c>
      <c r="AR400" s="32">
        <v>60000</v>
      </c>
      <c r="AS400" s="30">
        <v>0</v>
      </c>
      <c r="AT400" s="30">
        <v>0</v>
      </c>
      <c r="AU400" s="30">
        <v>0</v>
      </c>
      <c r="AV400" s="30">
        <v>0</v>
      </c>
      <c r="AW400" s="30">
        <v>0</v>
      </c>
      <c r="AX400" s="30">
        <v>0</v>
      </c>
      <c r="AY400" s="30">
        <v>0</v>
      </c>
      <c r="AZ400" s="30">
        <v>0</v>
      </c>
      <c r="BA400" s="30">
        <v>0</v>
      </c>
      <c r="BB400" s="30">
        <v>0</v>
      </c>
      <c r="BC400" s="30">
        <v>0</v>
      </c>
      <c r="BD400" s="30">
        <v>0</v>
      </c>
      <c r="BE400" s="30">
        <v>0</v>
      </c>
      <c r="BF400" s="30">
        <v>0</v>
      </c>
      <c r="BG400" s="30">
        <v>0</v>
      </c>
      <c r="BH400" s="30">
        <f t="shared" si="72"/>
        <v>0</v>
      </c>
      <c r="BI400" s="4">
        <v>0</v>
      </c>
      <c r="BJ400" s="30"/>
      <c r="BK400" s="4">
        <v>0</v>
      </c>
      <c r="BL400" s="3"/>
    </row>
    <row r="401" spans="1:64" ht="17.25" customHeight="1">
      <c r="A401" s="6" t="s">
        <v>558</v>
      </c>
      <c r="B401" s="6" t="s">
        <v>559</v>
      </c>
      <c r="C401" s="6" t="s">
        <v>1243</v>
      </c>
      <c r="D401" s="14">
        <v>1067365150</v>
      </c>
      <c r="E401" s="13">
        <v>1177023792</v>
      </c>
      <c r="F401" s="15">
        <f t="shared" si="65"/>
        <v>2244388942</v>
      </c>
      <c r="G401" s="16"/>
      <c r="H401" s="16">
        <f t="shared" si="66"/>
        <v>2244388942</v>
      </c>
      <c r="I401" s="17">
        <v>13238487</v>
      </c>
      <c r="J401" s="15">
        <f t="shared" si="74"/>
        <v>2257627429</v>
      </c>
      <c r="K401" s="18">
        <v>2.585</v>
      </c>
      <c r="L401" s="19">
        <v>69.34</v>
      </c>
      <c r="M401" s="20">
        <v>0</v>
      </c>
      <c r="N401" s="17">
        <v>0</v>
      </c>
      <c r="O401" s="21">
        <v>1020573875</v>
      </c>
      <c r="P401" s="15">
        <f t="shared" si="67"/>
        <v>3278201304</v>
      </c>
      <c r="Q401" s="22">
        <v>6754426.62</v>
      </c>
      <c r="R401" s="23">
        <v>0</v>
      </c>
      <c r="S401" s="23">
        <v>-16400.36</v>
      </c>
      <c r="T401" s="25">
        <f t="shared" si="68"/>
        <v>6738026.26</v>
      </c>
      <c r="U401" s="4">
        <v>0</v>
      </c>
      <c r="V401" s="26">
        <f t="shared" si="69"/>
        <v>6738026.26</v>
      </c>
      <c r="W401" s="27">
        <v>0</v>
      </c>
      <c r="X401" s="27">
        <v>0</v>
      </c>
      <c r="Y401" s="28">
        <v>738352.41</v>
      </c>
      <c r="Z401" s="23">
        <v>0</v>
      </c>
      <c r="AA401" s="23">
        <v>27507087.51</v>
      </c>
      <c r="AB401" s="23">
        <v>0</v>
      </c>
      <c r="AC401" s="23">
        <v>23373806</v>
      </c>
      <c r="AD401" s="23">
        <v>0</v>
      </c>
      <c r="AE401" s="29">
        <f t="shared" si="70"/>
        <v>58357272.18</v>
      </c>
      <c r="AF401" s="30">
        <v>40141900</v>
      </c>
      <c r="AG401" s="30">
        <v>8447500</v>
      </c>
      <c r="AH401" s="30">
        <v>172937300</v>
      </c>
      <c r="AI401" s="30">
        <v>174376800</v>
      </c>
      <c r="AJ401" s="30">
        <v>4176800</v>
      </c>
      <c r="AK401" s="30">
        <v>17397300</v>
      </c>
      <c r="AL401" s="31">
        <f t="shared" si="71"/>
        <v>417477600</v>
      </c>
      <c r="AM401" s="32">
        <v>1700000</v>
      </c>
      <c r="AN401" s="32">
        <v>11574760.43</v>
      </c>
      <c r="AO401" s="32">
        <v>550000</v>
      </c>
      <c r="AP401" s="33">
        <f t="shared" si="73"/>
        <v>13824760.43</v>
      </c>
      <c r="AQ401" s="32">
        <v>12500</v>
      </c>
      <c r="AR401" s="32">
        <v>51500</v>
      </c>
      <c r="AS401" s="30">
        <v>0</v>
      </c>
      <c r="AT401" s="30">
        <v>0</v>
      </c>
      <c r="AU401" s="30">
        <v>0</v>
      </c>
      <c r="AV401" s="30">
        <v>0</v>
      </c>
      <c r="AW401" s="30">
        <v>0</v>
      </c>
      <c r="AX401" s="30">
        <v>0</v>
      </c>
      <c r="AY401" s="30">
        <v>0</v>
      </c>
      <c r="AZ401" s="30">
        <v>0</v>
      </c>
      <c r="BA401" s="30">
        <v>0</v>
      </c>
      <c r="BB401" s="30">
        <v>0</v>
      </c>
      <c r="BC401" s="30">
        <v>0</v>
      </c>
      <c r="BD401" s="30">
        <v>0</v>
      </c>
      <c r="BE401" s="30">
        <v>0</v>
      </c>
      <c r="BF401" s="30">
        <v>0</v>
      </c>
      <c r="BG401" s="30">
        <v>0</v>
      </c>
      <c r="BH401" s="30">
        <f t="shared" si="72"/>
        <v>0</v>
      </c>
      <c r="BI401" s="4">
        <v>0</v>
      </c>
      <c r="BJ401" s="30">
        <v>-185605</v>
      </c>
      <c r="BK401" s="4">
        <v>0</v>
      </c>
      <c r="BL401" s="3"/>
    </row>
    <row r="402" spans="1:64" ht="17.25" customHeight="1">
      <c r="A402" s="6" t="s">
        <v>560</v>
      </c>
      <c r="B402" s="6" t="s">
        <v>1085</v>
      </c>
      <c r="C402" s="6" t="s">
        <v>1243</v>
      </c>
      <c r="D402" s="14">
        <v>678836500</v>
      </c>
      <c r="E402" s="13">
        <v>610582500</v>
      </c>
      <c r="F402" s="15">
        <f t="shared" si="65"/>
        <v>1289419000</v>
      </c>
      <c r="G402" s="16"/>
      <c r="H402" s="16">
        <f t="shared" si="66"/>
        <v>1289419000</v>
      </c>
      <c r="I402" s="17">
        <v>1260428</v>
      </c>
      <c r="J402" s="15">
        <f t="shared" si="74"/>
        <v>1290679428</v>
      </c>
      <c r="K402" s="18">
        <v>2.1</v>
      </c>
      <c r="L402" s="19">
        <v>90.22</v>
      </c>
      <c r="M402" s="20">
        <v>0</v>
      </c>
      <c r="N402" s="17">
        <v>0</v>
      </c>
      <c r="O402" s="21">
        <v>141748373</v>
      </c>
      <c r="P402" s="15">
        <f t="shared" si="67"/>
        <v>1432427801</v>
      </c>
      <c r="Q402" s="22">
        <v>2951383.27</v>
      </c>
      <c r="R402" s="23">
        <v>0</v>
      </c>
      <c r="S402" s="23">
        <v>-1953.82</v>
      </c>
      <c r="T402" s="25">
        <f t="shared" si="68"/>
        <v>2949429.45</v>
      </c>
      <c r="U402" s="4">
        <v>0</v>
      </c>
      <c r="V402" s="26">
        <f t="shared" si="69"/>
        <v>2949429.45</v>
      </c>
      <c r="W402" s="27">
        <v>0</v>
      </c>
      <c r="X402" s="27">
        <v>0</v>
      </c>
      <c r="Y402" s="28">
        <v>324376.82</v>
      </c>
      <c r="Z402" s="23">
        <v>18981184</v>
      </c>
      <c r="AA402" s="23">
        <v>0</v>
      </c>
      <c r="AB402" s="23">
        <v>0</v>
      </c>
      <c r="AC402" s="23">
        <v>4837777.63</v>
      </c>
      <c r="AD402" s="23">
        <v>0</v>
      </c>
      <c r="AE402" s="29">
        <f t="shared" si="70"/>
        <v>27092767.9</v>
      </c>
      <c r="AF402" s="30">
        <v>30825900</v>
      </c>
      <c r="AG402" s="30">
        <v>4991600</v>
      </c>
      <c r="AH402" s="30">
        <v>129925400</v>
      </c>
      <c r="AI402" s="30">
        <v>21495300</v>
      </c>
      <c r="AJ402" s="30">
        <v>0</v>
      </c>
      <c r="AK402" s="30">
        <v>1034600</v>
      </c>
      <c r="AL402" s="31">
        <f t="shared" si="71"/>
        <v>188272800</v>
      </c>
      <c r="AM402" s="32">
        <v>1257500</v>
      </c>
      <c r="AN402" s="32">
        <v>1242467.88</v>
      </c>
      <c r="AO402" s="32">
        <v>270000</v>
      </c>
      <c r="AP402" s="33">
        <f t="shared" si="73"/>
        <v>2769967.88</v>
      </c>
      <c r="AQ402" s="32">
        <v>250</v>
      </c>
      <c r="AR402" s="32">
        <v>20500</v>
      </c>
      <c r="AS402" s="30">
        <v>0</v>
      </c>
      <c r="AT402" s="30">
        <v>0</v>
      </c>
      <c r="AU402" s="30">
        <v>0</v>
      </c>
      <c r="AV402" s="30">
        <v>0</v>
      </c>
      <c r="AW402" s="30">
        <v>0</v>
      </c>
      <c r="AX402" s="30">
        <v>0</v>
      </c>
      <c r="AY402" s="30">
        <v>0</v>
      </c>
      <c r="AZ402" s="30">
        <v>0</v>
      </c>
      <c r="BA402" s="30">
        <v>0</v>
      </c>
      <c r="BB402" s="30">
        <v>0</v>
      </c>
      <c r="BC402" s="30">
        <v>0</v>
      </c>
      <c r="BD402" s="30">
        <v>0</v>
      </c>
      <c r="BE402" s="30">
        <v>0</v>
      </c>
      <c r="BF402" s="30">
        <v>0</v>
      </c>
      <c r="BG402" s="30">
        <v>0</v>
      </c>
      <c r="BH402" s="30">
        <f t="shared" si="72"/>
        <v>0</v>
      </c>
      <c r="BI402" s="4">
        <v>0</v>
      </c>
      <c r="BJ402" s="30"/>
      <c r="BK402" s="4">
        <v>0</v>
      </c>
      <c r="BL402" s="3"/>
    </row>
    <row r="403" spans="1:64" ht="17.25" customHeight="1">
      <c r="A403" s="6" t="s">
        <v>561</v>
      </c>
      <c r="B403" s="6" t="s">
        <v>1086</v>
      </c>
      <c r="C403" s="6" t="s">
        <v>1243</v>
      </c>
      <c r="D403" s="14">
        <v>311697300</v>
      </c>
      <c r="E403" s="52">
        <v>374853000</v>
      </c>
      <c r="F403" s="15">
        <f t="shared" si="65"/>
        <v>686550300</v>
      </c>
      <c r="G403" s="16"/>
      <c r="H403" s="16">
        <f t="shared" si="66"/>
        <v>686550300</v>
      </c>
      <c r="I403" s="17">
        <v>0</v>
      </c>
      <c r="J403" s="15">
        <f t="shared" si="74"/>
        <v>686550300</v>
      </c>
      <c r="K403" s="18">
        <v>2.3249999999999997</v>
      </c>
      <c r="L403" s="19">
        <v>78.2</v>
      </c>
      <c r="M403" s="20">
        <v>0</v>
      </c>
      <c r="N403" s="17">
        <v>0</v>
      </c>
      <c r="O403" s="21">
        <v>192407803</v>
      </c>
      <c r="P403" s="15">
        <f t="shared" si="67"/>
        <v>878958103</v>
      </c>
      <c r="Q403" s="22">
        <v>1811010.81</v>
      </c>
      <c r="R403" s="23">
        <v>0</v>
      </c>
      <c r="S403" s="23">
        <v>-8349.73</v>
      </c>
      <c r="T403" s="25">
        <f t="shared" si="68"/>
        <v>1802661.08</v>
      </c>
      <c r="U403" s="4">
        <v>0</v>
      </c>
      <c r="V403" s="26">
        <f t="shared" si="69"/>
        <v>1802661.08</v>
      </c>
      <c r="W403" s="27">
        <v>0</v>
      </c>
      <c r="X403" s="27">
        <v>0</v>
      </c>
      <c r="Y403" s="28">
        <v>197869.35</v>
      </c>
      <c r="Z403" s="23">
        <v>8984098</v>
      </c>
      <c r="AA403" s="23">
        <v>0</v>
      </c>
      <c r="AB403" s="23">
        <v>0</v>
      </c>
      <c r="AC403" s="23">
        <v>4976877.2</v>
      </c>
      <c r="AD403" s="23">
        <v>0</v>
      </c>
      <c r="AE403" s="29">
        <f t="shared" si="70"/>
        <v>15961505.629999999</v>
      </c>
      <c r="AF403" s="30">
        <v>5002400</v>
      </c>
      <c r="AG403" s="30">
        <v>0</v>
      </c>
      <c r="AH403" s="30">
        <v>8436700</v>
      </c>
      <c r="AI403" s="30">
        <v>5621300</v>
      </c>
      <c r="AJ403" s="30">
        <v>36500</v>
      </c>
      <c r="AK403" s="30">
        <v>7205100</v>
      </c>
      <c r="AL403" s="31">
        <f t="shared" si="71"/>
        <v>26302000</v>
      </c>
      <c r="AM403" s="32">
        <v>356193.33</v>
      </c>
      <c r="AN403" s="32">
        <v>3235096.75</v>
      </c>
      <c r="AO403" s="32">
        <v>164000</v>
      </c>
      <c r="AP403" s="33">
        <f t="shared" si="73"/>
        <v>3755290.08</v>
      </c>
      <c r="AQ403" s="32">
        <v>10000</v>
      </c>
      <c r="AR403" s="32">
        <v>58750</v>
      </c>
      <c r="AS403" s="30">
        <v>0</v>
      </c>
      <c r="AT403" s="30">
        <v>0</v>
      </c>
      <c r="AU403" s="30">
        <v>0</v>
      </c>
      <c r="AV403" s="30">
        <v>0</v>
      </c>
      <c r="AW403" s="30">
        <v>0</v>
      </c>
      <c r="AX403" s="30">
        <v>0</v>
      </c>
      <c r="AY403" s="30">
        <v>0</v>
      </c>
      <c r="AZ403" s="30">
        <v>0</v>
      </c>
      <c r="BA403" s="30">
        <v>0</v>
      </c>
      <c r="BB403" s="30">
        <v>0</v>
      </c>
      <c r="BC403" s="30">
        <v>0</v>
      </c>
      <c r="BD403" s="30">
        <v>0</v>
      </c>
      <c r="BE403" s="30">
        <v>0</v>
      </c>
      <c r="BF403" s="30">
        <v>0</v>
      </c>
      <c r="BG403" s="30">
        <v>0</v>
      </c>
      <c r="BH403" s="30">
        <f t="shared" si="72"/>
        <v>0</v>
      </c>
      <c r="BI403" s="4">
        <v>0</v>
      </c>
      <c r="BJ403" s="30"/>
      <c r="BK403" s="4">
        <v>0</v>
      </c>
      <c r="BL403" s="3"/>
    </row>
    <row r="404" spans="1:64" ht="17.25" customHeight="1">
      <c r="A404" s="6" t="s">
        <v>562</v>
      </c>
      <c r="B404" s="6" t="s">
        <v>1087</v>
      </c>
      <c r="C404" s="6" t="s">
        <v>1243</v>
      </c>
      <c r="D404" s="14">
        <v>1358852700</v>
      </c>
      <c r="E404" s="14">
        <v>1674679400</v>
      </c>
      <c r="F404" s="15">
        <f t="shared" si="65"/>
        <v>3033532100</v>
      </c>
      <c r="G404" s="16"/>
      <c r="H404" s="16">
        <f t="shared" si="66"/>
        <v>3033532100</v>
      </c>
      <c r="I404" s="17">
        <v>6282617</v>
      </c>
      <c r="J404" s="15">
        <f t="shared" si="74"/>
        <v>3039814717</v>
      </c>
      <c r="K404" s="18">
        <v>2.904</v>
      </c>
      <c r="L404" s="19">
        <v>80.81</v>
      </c>
      <c r="M404" s="20">
        <v>0</v>
      </c>
      <c r="N404" s="17">
        <v>0</v>
      </c>
      <c r="O404" s="21">
        <v>724340930</v>
      </c>
      <c r="P404" s="15">
        <f t="shared" si="67"/>
        <v>3764155647</v>
      </c>
      <c r="Q404" s="22">
        <v>7755690.01</v>
      </c>
      <c r="R404" s="23">
        <v>0</v>
      </c>
      <c r="S404" s="23">
        <v>-17889.19</v>
      </c>
      <c r="T404" s="25">
        <f t="shared" si="68"/>
        <v>7737800.819999999</v>
      </c>
      <c r="U404" s="4">
        <v>0</v>
      </c>
      <c r="V404" s="26">
        <f t="shared" si="69"/>
        <v>7737800.819999999</v>
      </c>
      <c r="W404" s="27">
        <v>0</v>
      </c>
      <c r="X404" s="27">
        <v>0</v>
      </c>
      <c r="Y404" s="28">
        <v>850063</v>
      </c>
      <c r="Z404" s="23">
        <v>60702860</v>
      </c>
      <c r="AA404" s="23">
        <v>0</v>
      </c>
      <c r="AB404" s="23">
        <v>0</v>
      </c>
      <c r="AC404" s="23">
        <v>18374729</v>
      </c>
      <c r="AD404" s="23">
        <v>586851</v>
      </c>
      <c r="AE404" s="29">
        <f t="shared" si="70"/>
        <v>88252303.82</v>
      </c>
      <c r="AF404" s="30">
        <v>84928200</v>
      </c>
      <c r="AG404" s="30">
        <v>0</v>
      </c>
      <c r="AH404" s="30">
        <v>75337100</v>
      </c>
      <c r="AI404" s="30">
        <v>21012100</v>
      </c>
      <c r="AJ404" s="30">
        <v>2187000</v>
      </c>
      <c r="AK404" s="30">
        <v>36330500</v>
      </c>
      <c r="AL404" s="31">
        <f t="shared" si="71"/>
        <v>219794900</v>
      </c>
      <c r="AM404" s="32">
        <v>2350000</v>
      </c>
      <c r="AN404" s="32">
        <v>4845145</v>
      </c>
      <c r="AO404" s="32">
        <v>1025000</v>
      </c>
      <c r="AP404" s="33">
        <f t="shared" si="73"/>
        <v>8220145</v>
      </c>
      <c r="AQ404" s="32">
        <v>22500</v>
      </c>
      <c r="AR404" s="32">
        <v>110750</v>
      </c>
      <c r="AS404" s="30">
        <v>0</v>
      </c>
      <c r="AT404" s="30">
        <v>0</v>
      </c>
      <c r="AU404" s="30">
        <v>0</v>
      </c>
      <c r="AV404" s="30">
        <v>0</v>
      </c>
      <c r="AW404" s="30">
        <v>0</v>
      </c>
      <c r="AX404" s="30">
        <v>0</v>
      </c>
      <c r="AY404" s="30">
        <v>0</v>
      </c>
      <c r="AZ404" s="30">
        <v>0</v>
      </c>
      <c r="BA404" s="30">
        <v>0</v>
      </c>
      <c r="BB404" s="30">
        <v>0</v>
      </c>
      <c r="BC404" s="30">
        <v>0</v>
      </c>
      <c r="BD404" s="30">
        <v>0</v>
      </c>
      <c r="BE404" s="30">
        <v>0</v>
      </c>
      <c r="BF404" s="30">
        <v>0</v>
      </c>
      <c r="BG404" s="30">
        <v>0</v>
      </c>
      <c r="BH404" s="30">
        <f t="shared" si="72"/>
        <v>0</v>
      </c>
      <c r="BI404" s="4">
        <v>0</v>
      </c>
      <c r="BJ404" s="30"/>
      <c r="BK404" s="4">
        <v>0</v>
      </c>
      <c r="BL404" s="3"/>
    </row>
    <row r="405" spans="1:64" ht="17.25" customHeight="1">
      <c r="A405" s="6" t="s">
        <v>563</v>
      </c>
      <c r="B405" s="6" t="s">
        <v>554</v>
      </c>
      <c r="C405" s="6" t="s">
        <v>1243</v>
      </c>
      <c r="D405" s="14">
        <v>178000000</v>
      </c>
      <c r="E405" s="14">
        <v>156656000</v>
      </c>
      <c r="F405" s="15">
        <f t="shared" si="65"/>
        <v>334656000</v>
      </c>
      <c r="G405" s="16">
        <v>512500</v>
      </c>
      <c r="H405" s="16">
        <f t="shared" si="66"/>
        <v>334143500</v>
      </c>
      <c r="I405" s="17">
        <v>3085763</v>
      </c>
      <c r="J405" s="15">
        <f t="shared" si="74"/>
        <v>337229263</v>
      </c>
      <c r="K405" s="18">
        <v>2.163</v>
      </c>
      <c r="L405" s="19">
        <v>106.62</v>
      </c>
      <c r="M405" s="20">
        <v>0</v>
      </c>
      <c r="N405" s="17">
        <v>0</v>
      </c>
      <c r="O405" s="21">
        <v>-18288550</v>
      </c>
      <c r="P405" s="15">
        <f t="shared" si="67"/>
        <v>318940713</v>
      </c>
      <c r="Q405" s="22">
        <v>657147.45</v>
      </c>
      <c r="R405" s="23">
        <v>0</v>
      </c>
      <c r="S405" s="23">
        <v>-1728.51</v>
      </c>
      <c r="T405" s="25">
        <f t="shared" si="68"/>
        <v>655418.94</v>
      </c>
      <c r="U405" s="4">
        <v>0</v>
      </c>
      <c r="V405" s="26">
        <f t="shared" si="69"/>
        <v>655418.94</v>
      </c>
      <c r="W405" s="27">
        <v>0</v>
      </c>
      <c r="X405" s="27">
        <v>0</v>
      </c>
      <c r="Y405" s="28">
        <v>71952.39</v>
      </c>
      <c r="Z405" s="23">
        <v>2661147.5</v>
      </c>
      <c r="AA405" s="23">
        <v>1607203.71</v>
      </c>
      <c r="AB405" s="23">
        <v>0</v>
      </c>
      <c r="AC405" s="23">
        <v>2296596.64</v>
      </c>
      <c r="AD405" s="23">
        <v>0</v>
      </c>
      <c r="AE405" s="29">
        <f t="shared" si="70"/>
        <v>7292319.18</v>
      </c>
      <c r="AF405" s="30">
        <v>3583500</v>
      </c>
      <c r="AG405" s="30">
        <v>0</v>
      </c>
      <c r="AH405" s="30">
        <v>12091500</v>
      </c>
      <c r="AI405" s="30">
        <v>2682800</v>
      </c>
      <c r="AJ405" s="30">
        <v>0</v>
      </c>
      <c r="AK405" s="30">
        <v>2901500</v>
      </c>
      <c r="AL405" s="31">
        <f t="shared" si="71"/>
        <v>21259300</v>
      </c>
      <c r="AM405" s="32">
        <v>425000</v>
      </c>
      <c r="AN405" s="32">
        <v>688753.79</v>
      </c>
      <c r="AO405" s="32">
        <v>103000</v>
      </c>
      <c r="AP405" s="33">
        <f t="shared" si="73"/>
        <v>1216753.79</v>
      </c>
      <c r="AQ405" s="32">
        <v>10500</v>
      </c>
      <c r="AR405" s="32">
        <v>27000</v>
      </c>
      <c r="AS405" s="30">
        <v>0</v>
      </c>
      <c r="AT405" s="30">
        <v>0</v>
      </c>
      <c r="AU405" s="30">
        <v>0</v>
      </c>
      <c r="AV405" s="30">
        <v>0</v>
      </c>
      <c r="AW405" s="30">
        <v>0</v>
      </c>
      <c r="AX405" s="30">
        <v>0</v>
      </c>
      <c r="AY405" s="30">
        <v>0</v>
      </c>
      <c r="AZ405" s="30">
        <v>0</v>
      </c>
      <c r="BA405" s="30">
        <v>25000</v>
      </c>
      <c r="BB405" s="30">
        <v>291200</v>
      </c>
      <c r="BC405" s="30">
        <v>0</v>
      </c>
      <c r="BD405" s="30">
        <v>0</v>
      </c>
      <c r="BE405" s="30">
        <v>0</v>
      </c>
      <c r="BF405" s="30">
        <v>0</v>
      </c>
      <c r="BG405" s="30">
        <v>196300</v>
      </c>
      <c r="BH405" s="30">
        <f t="shared" si="72"/>
        <v>512500</v>
      </c>
      <c r="BI405" s="4">
        <v>0</v>
      </c>
      <c r="BJ405" s="30">
        <v>-25151</v>
      </c>
      <c r="BK405" s="4">
        <v>0</v>
      </c>
      <c r="BL405" s="3"/>
    </row>
    <row r="406" spans="1:64" ht="17.25" customHeight="1">
      <c r="A406" s="6" t="s">
        <v>564</v>
      </c>
      <c r="B406" s="6" t="s">
        <v>1088</v>
      </c>
      <c r="C406" s="6" t="s">
        <v>1243</v>
      </c>
      <c r="D406" s="14">
        <v>3379603200</v>
      </c>
      <c r="E406" s="14">
        <v>4026562700</v>
      </c>
      <c r="F406" s="15">
        <f t="shared" si="65"/>
        <v>7406165900</v>
      </c>
      <c r="G406" s="16">
        <v>1481400</v>
      </c>
      <c r="H406" s="16">
        <f t="shared" si="66"/>
        <v>7404684500</v>
      </c>
      <c r="I406" s="17">
        <v>11066916</v>
      </c>
      <c r="J406" s="15">
        <f t="shared" si="74"/>
        <v>7415751416</v>
      </c>
      <c r="K406" s="18">
        <v>2.4419999999999997</v>
      </c>
      <c r="L406" s="19">
        <v>77.19</v>
      </c>
      <c r="M406" s="20">
        <v>0</v>
      </c>
      <c r="N406" s="17">
        <v>0</v>
      </c>
      <c r="O406" s="21">
        <v>2215487239</v>
      </c>
      <c r="P406" s="15">
        <f t="shared" si="67"/>
        <v>9631238655</v>
      </c>
      <c r="Q406" s="22">
        <v>19844264.8</v>
      </c>
      <c r="R406" s="23">
        <v>0</v>
      </c>
      <c r="S406" s="23">
        <v>-115158.26</v>
      </c>
      <c r="T406" s="25">
        <f t="shared" si="68"/>
        <v>19729106.54</v>
      </c>
      <c r="U406" s="4">
        <v>0</v>
      </c>
      <c r="V406" s="26">
        <f t="shared" si="69"/>
        <v>19729106.54</v>
      </c>
      <c r="W406" s="27">
        <v>0</v>
      </c>
      <c r="X406" s="27">
        <v>0</v>
      </c>
      <c r="Y406" s="28">
        <v>2157285.04</v>
      </c>
      <c r="Z406" s="23">
        <v>115992802</v>
      </c>
      <c r="AA406" s="23">
        <v>0</v>
      </c>
      <c r="AB406" s="23">
        <v>0</v>
      </c>
      <c r="AC406" s="23">
        <v>41706477</v>
      </c>
      <c r="AD406" s="23">
        <v>1483150.28</v>
      </c>
      <c r="AE406" s="29">
        <f t="shared" si="70"/>
        <v>181068820.85999998</v>
      </c>
      <c r="AF406" s="30">
        <v>91853600</v>
      </c>
      <c r="AG406" s="30">
        <v>0</v>
      </c>
      <c r="AH406" s="30">
        <v>395600700</v>
      </c>
      <c r="AI406" s="30">
        <v>55169600</v>
      </c>
      <c r="AJ406" s="30">
        <v>751300</v>
      </c>
      <c r="AK406" s="30">
        <v>41613700</v>
      </c>
      <c r="AL406" s="31">
        <f t="shared" si="71"/>
        <v>584988900</v>
      </c>
      <c r="AM406" s="32">
        <v>3250000</v>
      </c>
      <c r="AN406" s="32">
        <v>14416782.9</v>
      </c>
      <c r="AO406" s="32">
        <v>1400000</v>
      </c>
      <c r="AP406" s="33">
        <f t="shared" si="73"/>
        <v>19066782.9</v>
      </c>
      <c r="AQ406" s="32">
        <v>92000</v>
      </c>
      <c r="AR406" s="32">
        <v>333500</v>
      </c>
      <c r="AS406" s="30">
        <v>198400</v>
      </c>
      <c r="AT406" s="30">
        <v>1131700</v>
      </c>
      <c r="AU406" s="30">
        <v>0</v>
      </c>
      <c r="AV406" s="30">
        <v>151300</v>
      </c>
      <c r="AW406" s="30">
        <v>0</v>
      </c>
      <c r="AX406" s="30">
        <v>0</v>
      </c>
      <c r="AY406" s="30">
        <v>0</v>
      </c>
      <c r="AZ406" s="30">
        <v>0</v>
      </c>
      <c r="BA406" s="30">
        <v>0</v>
      </c>
      <c r="BB406" s="30">
        <v>0</v>
      </c>
      <c r="BC406" s="30">
        <v>0</v>
      </c>
      <c r="BD406" s="30">
        <v>0</v>
      </c>
      <c r="BE406" s="30">
        <v>0</v>
      </c>
      <c r="BF406" s="30">
        <v>0</v>
      </c>
      <c r="BG406" s="30">
        <v>0</v>
      </c>
      <c r="BH406" s="30">
        <f t="shared" si="72"/>
        <v>1481400</v>
      </c>
      <c r="BI406" s="4">
        <v>0</v>
      </c>
      <c r="BJ406" s="30"/>
      <c r="BK406" s="4">
        <v>0</v>
      </c>
      <c r="BL406" s="3"/>
    </row>
    <row r="407" spans="1:64" ht="17.25" customHeight="1">
      <c r="A407" s="6" t="s">
        <v>565</v>
      </c>
      <c r="B407" s="6" t="s">
        <v>1089</v>
      </c>
      <c r="C407" s="6" t="s">
        <v>1243</v>
      </c>
      <c r="D407" s="13">
        <v>626481900</v>
      </c>
      <c r="E407" s="13">
        <v>661162600</v>
      </c>
      <c r="F407" s="15">
        <f t="shared" si="65"/>
        <v>1287644500</v>
      </c>
      <c r="G407" s="16"/>
      <c r="H407" s="16">
        <f t="shared" si="66"/>
        <v>1287644500</v>
      </c>
      <c r="I407" s="17">
        <v>4454525</v>
      </c>
      <c r="J407" s="15">
        <f t="shared" si="74"/>
        <v>1292099025</v>
      </c>
      <c r="K407" s="18">
        <v>2.725</v>
      </c>
      <c r="L407" s="19">
        <v>70.41</v>
      </c>
      <c r="M407" s="20">
        <v>0</v>
      </c>
      <c r="N407" s="17">
        <v>0</v>
      </c>
      <c r="O407" s="21">
        <v>547046307</v>
      </c>
      <c r="P407" s="15">
        <f t="shared" si="67"/>
        <v>1839145332</v>
      </c>
      <c r="Q407" s="22">
        <v>3789386.63</v>
      </c>
      <c r="R407" s="23">
        <v>0</v>
      </c>
      <c r="S407" s="23">
        <v>-3534.55</v>
      </c>
      <c r="T407" s="25">
        <f t="shared" si="68"/>
        <v>3785852.08</v>
      </c>
      <c r="U407" s="4">
        <v>0</v>
      </c>
      <c r="V407" s="26">
        <f t="shared" si="69"/>
        <v>3785852.08</v>
      </c>
      <c r="W407" s="27">
        <v>0</v>
      </c>
      <c r="X407" s="27">
        <v>0</v>
      </c>
      <c r="Y407" s="28">
        <v>416353.81</v>
      </c>
      <c r="Z407" s="23">
        <v>14784251</v>
      </c>
      <c r="AA407" s="23">
        <v>6746741.31</v>
      </c>
      <c r="AB407" s="23">
        <v>0</v>
      </c>
      <c r="AC407" s="23">
        <v>9208252</v>
      </c>
      <c r="AD407" s="23">
        <v>258084</v>
      </c>
      <c r="AE407" s="29">
        <f t="shared" si="70"/>
        <v>35199534.2</v>
      </c>
      <c r="AF407" s="30">
        <v>8120200</v>
      </c>
      <c r="AG407" s="30">
        <v>24516100</v>
      </c>
      <c r="AH407" s="30">
        <v>93023400</v>
      </c>
      <c r="AI407" s="30">
        <v>8603000</v>
      </c>
      <c r="AJ407" s="30">
        <v>893300</v>
      </c>
      <c r="AK407" s="30">
        <v>12872900</v>
      </c>
      <c r="AL407" s="31">
        <f t="shared" si="71"/>
        <v>148028900</v>
      </c>
      <c r="AM407" s="32">
        <v>635000</v>
      </c>
      <c r="AN407" s="32">
        <v>4217960</v>
      </c>
      <c r="AO407" s="32">
        <v>375000</v>
      </c>
      <c r="AP407" s="33">
        <f t="shared" si="73"/>
        <v>5227960</v>
      </c>
      <c r="AQ407" s="32">
        <v>15500</v>
      </c>
      <c r="AR407" s="32">
        <v>79500</v>
      </c>
      <c r="AS407" s="30">
        <v>0</v>
      </c>
      <c r="AT407" s="30">
        <v>0</v>
      </c>
      <c r="AU407" s="30">
        <v>0</v>
      </c>
      <c r="AV407" s="30">
        <v>0</v>
      </c>
      <c r="AW407" s="30">
        <v>0</v>
      </c>
      <c r="AX407" s="30">
        <v>0</v>
      </c>
      <c r="AY407" s="30">
        <v>0</v>
      </c>
      <c r="AZ407" s="30">
        <v>0</v>
      </c>
      <c r="BA407" s="30">
        <v>0</v>
      </c>
      <c r="BB407" s="30">
        <v>0</v>
      </c>
      <c r="BC407" s="30">
        <v>0</v>
      </c>
      <c r="BD407" s="30">
        <v>0</v>
      </c>
      <c r="BE407" s="30">
        <v>0</v>
      </c>
      <c r="BF407" s="30">
        <v>0</v>
      </c>
      <c r="BG407" s="30">
        <v>0</v>
      </c>
      <c r="BH407" s="30">
        <f t="shared" si="72"/>
        <v>0</v>
      </c>
      <c r="BI407" s="4">
        <v>0</v>
      </c>
      <c r="BJ407" s="30"/>
      <c r="BK407" s="4">
        <v>0</v>
      </c>
      <c r="BL407" s="3"/>
    </row>
    <row r="408" spans="1:64" ht="17.25" customHeight="1">
      <c r="A408" s="6" t="s">
        <v>566</v>
      </c>
      <c r="B408" s="6" t="s">
        <v>1090</v>
      </c>
      <c r="C408" s="6" t="s">
        <v>1243</v>
      </c>
      <c r="D408" s="14">
        <v>1600929600</v>
      </c>
      <c r="E408" s="14">
        <v>1290485900</v>
      </c>
      <c r="F408" s="15">
        <f t="shared" si="65"/>
        <v>2891415500</v>
      </c>
      <c r="G408" s="16"/>
      <c r="H408" s="16">
        <f t="shared" si="66"/>
        <v>2891415500</v>
      </c>
      <c r="I408" s="17">
        <v>2251791</v>
      </c>
      <c r="J408" s="15">
        <f t="shared" si="74"/>
        <v>2893667291</v>
      </c>
      <c r="K408" s="18">
        <v>1.714</v>
      </c>
      <c r="L408" s="19">
        <v>101.39</v>
      </c>
      <c r="M408" s="20">
        <v>0</v>
      </c>
      <c r="N408" s="17">
        <v>0</v>
      </c>
      <c r="O408" s="21">
        <v>-32168193</v>
      </c>
      <c r="P408" s="15">
        <f t="shared" si="67"/>
        <v>2861499098</v>
      </c>
      <c r="Q408" s="22">
        <v>5895850.77</v>
      </c>
      <c r="R408" s="23">
        <v>0</v>
      </c>
      <c r="S408" s="23">
        <v>-22172.96</v>
      </c>
      <c r="T408" s="25">
        <f t="shared" si="68"/>
        <v>5873677.81</v>
      </c>
      <c r="U408" s="4">
        <v>0</v>
      </c>
      <c r="V408" s="26">
        <f t="shared" si="69"/>
        <v>5873677.81</v>
      </c>
      <c r="W408" s="27">
        <v>0</v>
      </c>
      <c r="X408" s="27">
        <v>0</v>
      </c>
      <c r="Y408" s="28">
        <v>644978.14</v>
      </c>
      <c r="Z408" s="23">
        <v>31446143</v>
      </c>
      <c r="AA408" s="23">
        <v>0</v>
      </c>
      <c r="AB408" s="23">
        <v>0</v>
      </c>
      <c r="AC408" s="23">
        <v>11339660</v>
      </c>
      <c r="AD408" s="23">
        <v>289300</v>
      </c>
      <c r="AE408" s="29">
        <f t="shared" si="70"/>
        <v>49593758.95</v>
      </c>
      <c r="AF408" s="30">
        <v>49443600</v>
      </c>
      <c r="AG408" s="30">
        <v>4516300</v>
      </c>
      <c r="AH408" s="30">
        <v>58951800</v>
      </c>
      <c r="AI408" s="30">
        <v>103604100</v>
      </c>
      <c r="AJ408" s="30">
        <v>0</v>
      </c>
      <c r="AK408" s="30">
        <v>16598800</v>
      </c>
      <c r="AL408" s="31">
        <f t="shared" si="71"/>
        <v>233114600</v>
      </c>
      <c r="AM408" s="32">
        <v>1350000</v>
      </c>
      <c r="AN408" s="32">
        <v>3258686</v>
      </c>
      <c r="AO408" s="32">
        <v>355000</v>
      </c>
      <c r="AP408" s="33">
        <f t="shared" si="73"/>
        <v>4963686</v>
      </c>
      <c r="AQ408" s="32">
        <v>36000</v>
      </c>
      <c r="AR408" s="32">
        <v>149750</v>
      </c>
      <c r="AS408" s="30">
        <v>0</v>
      </c>
      <c r="AT408" s="30">
        <v>0</v>
      </c>
      <c r="AU408" s="30">
        <v>0</v>
      </c>
      <c r="AV408" s="30">
        <v>0</v>
      </c>
      <c r="AW408" s="30">
        <v>0</v>
      </c>
      <c r="AX408" s="30">
        <v>0</v>
      </c>
      <c r="AY408" s="30">
        <v>0</v>
      </c>
      <c r="AZ408" s="30">
        <v>0</v>
      </c>
      <c r="BA408" s="30">
        <v>0</v>
      </c>
      <c r="BB408" s="30">
        <v>0</v>
      </c>
      <c r="BC408" s="30">
        <v>0</v>
      </c>
      <c r="BD408" s="30">
        <v>0</v>
      </c>
      <c r="BE408" s="30">
        <v>0</v>
      </c>
      <c r="BF408" s="30">
        <v>0</v>
      </c>
      <c r="BG408" s="30">
        <v>0</v>
      </c>
      <c r="BH408" s="30">
        <f t="shared" si="72"/>
        <v>0</v>
      </c>
      <c r="BI408" s="4">
        <v>0</v>
      </c>
      <c r="BJ408" s="30"/>
      <c r="BK408" s="4">
        <v>0</v>
      </c>
      <c r="BL408" s="3"/>
    </row>
    <row r="409" spans="1:64" ht="17.25" customHeight="1">
      <c r="A409" s="6" t="s">
        <v>567</v>
      </c>
      <c r="B409" s="6" t="s">
        <v>1091</v>
      </c>
      <c r="C409" s="6" t="s">
        <v>1243</v>
      </c>
      <c r="D409" s="14">
        <v>1124778200</v>
      </c>
      <c r="E409" s="14">
        <v>1794946300</v>
      </c>
      <c r="F409" s="15">
        <f t="shared" si="65"/>
        <v>2919724500</v>
      </c>
      <c r="G409" s="16"/>
      <c r="H409" s="16">
        <f t="shared" si="66"/>
        <v>2919724500</v>
      </c>
      <c r="I409" s="17">
        <v>5966882</v>
      </c>
      <c r="J409" s="15">
        <f t="shared" si="74"/>
        <v>2925691382</v>
      </c>
      <c r="K409" s="18">
        <v>3.2239999999999998</v>
      </c>
      <c r="L409" s="19">
        <v>61.15</v>
      </c>
      <c r="M409" s="20">
        <v>0</v>
      </c>
      <c r="N409" s="17">
        <v>0</v>
      </c>
      <c r="O409" s="21">
        <v>1865719048</v>
      </c>
      <c r="P409" s="15">
        <f t="shared" si="67"/>
        <v>4791410430</v>
      </c>
      <c r="Q409" s="22">
        <v>9872252.24</v>
      </c>
      <c r="R409" s="23">
        <v>0</v>
      </c>
      <c r="S409" s="23">
        <v>-38373.7</v>
      </c>
      <c r="T409" s="25">
        <f t="shared" si="68"/>
        <v>9833878.540000001</v>
      </c>
      <c r="U409" s="4">
        <v>0</v>
      </c>
      <c r="V409" s="26">
        <f t="shared" si="69"/>
        <v>9833878.540000001</v>
      </c>
      <c r="W409" s="27">
        <v>0</v>
      </c>
      <c r="X409" s="27">
        <v>0</v>
      </c>
      <c r="Y409" s="28">
        <v>1078149.41</v>
      </c>
      <c r="Z409" s="23">
        <v>65032789.5</v>
      </c>
      <c r="AA409" s="23">
        <v>0</v>
      </c>
      <c r="AB409" s="23">
        <v>0</v>
      </c>
      <c r="AC409" s="23">
        <v>17627296</v>
      </c>
      <c r="AD409" s="23">
        <v>731423</v>
      </c>
      <c r="AE409" s="29">
        <f t="shared" si="70"/>
        <v>94303536.45</v>
      </c>
      <c r="AF409" s="30">
        <v>40391900</v>
      </c>
      <c r="AG409" s="30">
        <v>0</v>
      </c>
      <c r="AH409" s="30">
        <v>122222700</v>
      </c>
      <c r="AI409" s="30">
        <v>23579300</v>
      </c>
      <c r="AJ409" s="30">
        <v>1166200</v>
      </c>
      <c r="AK409" s="30">
        <v>11998700</v>
      </c>
      <c r="AL409" s="31">
        <f t="shared" si="71"/>
        <v>199358800</v>
      </c>
      <c r="AM409" s="32">
        <v>3813000</v>
      </c>
      <c r="AN409" s="32">
        <v>11542611</v>
      </c>
      <c r="AO409" s="32">
        <v>1150000</v>
      </c>
      <c r="AP409" s="33">
        <f t="shared" si="73"/>
        <v>16505611</v>
      </c>
      <c r="AQ409" s="32">
        <v>11500</v>
      </c>
      <c r="AR409" s="32">
        <v>133750</v>
      </c>
      <c r="AS409" s="30">
        <v>0</v>
      </c>
      <c r="AT409" s="30">
        <v>0</v>
      </c>
      <c r="AU409" s="30">
        <v>0</v>
      </c>
      <c r="AV409" s="30">
        <v>0</v>
      </c>
      <c r="AW409" s="30">
        <v>0</v>
      </c>
      <c r="AX409" s="30">
        <v>0</v>
      </c>
      <c r="AY409" s="30">
        <v>0</v>
      </c>
      <c r="AZ409" s="30">
        <v>0</v>
      </c>
      <c r="BA409" s="30">
        <v>0</v>
      </c>
      <c r="BB409" s="30">
        <v>0</v>
      </c>
      <c r="BC409" s="30">
        <v>0</v>
      </c>
      <c r="BD409" s="30">
        <v>0</v>
      </c>
      <c r="BE409" s="30">
        <v>0</v>
      </c>
      <c r="BF409" s="30">
        <v>0</v>
      </c>
      <c r="BG409" s="30">
        <v>0</v>
      </c>
      <c r="BH409" s="30">
        <f t="shared" si="72"/>
        <v>0</v>
      </c>
      <c r="BI409" s="4">
        <v>0</v>
      </c>
      <c r="BJ409" s="30"/>
      <c r="BK409" s="4">
        <v>0</v>
      </c>
      <c r="BL409" s="3"/>
    </row>
    <row r="410" spans="1:64" ht="17.25" customHeight="1">
      <c r="A410" s="6" t="s">
        <v>568</v>
      </c>
      <c r="B410" s="6" t="s">
        <v>1092</v>
      </c>
      <c r="C410" s="6" t="s">
        <v>1243</v>
      </c>
      <c r="D410" s="14">
        <v>489910000</v>
      </c>
      <c r="E410" s="14">
        <v>405069430</v>
      </c>
      <c r="F410" s="15">
        <f t="shared" si="65"/>
        <v>894979430</v>
      </c>
      <c r="G410" s="16"/>
      <c r="H410" s="16">
        <f t="shared" si="66"/>
        <v>894979430</v>
      </c>
      <c r="I410" s="17">
        <v>6858306</v>
      </c>
      <c r="J410" s="15">
        <f t="shared" si="74"/>
        <v>901837736</v>
      </c>
      <c r="K410" s="18">
        <v>1.4669999999999999</v>
      </c>
      <c r="L410" s="19">
        <v>94.66</v>
      </c>
      <c r="M410" s="20">
        <v>0</v>
      </c>
      <c r="N410" s="17">
        <v>0</v>
      </c>
      <c r="O410" s="21">
        <v>56181663</v>
      </c>
      <c r="P410" s="15">
        <f t="shared" si="67"/>
        <v>958019399</v>
      </c>
      <c r="Q410" s="22">
        <v>1973909.21</v>
      </c>
      <c r="R410" s="23">
        <v>0</v>
      </c>
      <c r="S410" s="23">
        <v>-822.87</v>
      </c>
      <c r="T410" s="25">
        <f t="shared" si="68"/>
        <v>1973086.3399999999</v>
      </c>
      <c r="U410" s="4">
        <v>0</v>
      </c>
      <c r="V410" s="26">
        <f t="shared" si="69"/>
        <v>1973086.3399999999</v>
      </c>
      <c r="W410" s="27">
        <v>0</v>
      </c>
      <c r="X410" s="27">
        <v>0</v>
      </c>
      <c r="Y410" s="28">
        <v>217048.09</v>
      </c>
      <c r="Z410" s="23">
        <v>6431630</v>
      </c>
      <c r="AA410" s="23">
        <v>0</v>
      </c>
      <c r="AB410" s="23">
        <v>0</v>
      </c>
      <c r="AC410" s="23">
        <v>4512789.49</v>
      </c>
      <c r="AD410" s="23">
        <v>90183.77</v>
      </c>
      <c r="AE410" s="29">
        <f t="shared" si="70"/>
        <v>13224737.69</v>
      </c>
      <c r="AF410" s="30">
        <v>2816800</v>
      </c>
      <c r="AG410" s="30">
        <v>1311000</v>
      </c>
      <c r="AH410" s="30">
        <v>13234900</v>
      </c>
      <c r="AI410" s="30">
        <v>1719800</v>
      </c>
      <c r="AJ410" s="30">
        <v>0</v>
      </c>
      <c r="AK410" s="30">
        <v>8217300</v>
      </c>
      <c r="AL410" s="31">
        <f t="shared" si="71"/>
        <v>27299800</v>
      </c>
      <c r="AM410" s="32">
        <v>1325000</v>
      </c>
      <c r="AN410" s="32">
        <v>1294123.52</v>
      </c>
      <c r="AO410" s="32">
        <v>80000</v>
      </c>
      <c r="AP410" s="33">
        <f t="shared" si="73"/>
        <v>2699123.52</v>
      </c>
      <c r="AQ410" s="32">
        <v>15500</v>
      </c>
      <c r="AR410" s="32">
        <v>47250</v>
      </c>
      <c r="AS410" s="30">
        <v>0</v>
      </c>
      <c r="AT410" s="30">
        <v>0</v>
      </c>
      <c r="AU410" s="30">
        <v>0</v>
      </c>
      <c r="AV410" s="30">
        <v>0</v>
      </c>
      <c r="AW410" s="30">
        <v>0</v>
      </c>
      <c r="AX410" s="30">
        <v>0</v>
      </c>
      <c r="AY410" s="30">
        <v>0</v>
      </c>
      <c r="AZ410" s="30">
        <v>0</v>
      </c>
      <c r="BA410" s="30">
        <v>0</v>
      </c>
      <c r="BB410" s="30">
        <v>0</v>
      </c>
      <c r="BC410" s="30">
        <v>0</v>
      </c>
      <c r="BD410" s="30">
        <v>0</v>
      </c>
      <c r="BE410" s="30">
        <v>0</v>
      </c>
      <c r="BF410" s="30">
        <v>0</v>
      </c>
      <c r="BG410" s="30">
        <v>0</v>
      </c>
      <c r="BH410" s="30">
        <f t="shared" si="72"/>
        <v>0</v>
      </c>
      <c r="BI410" s="4">
        <v>0</v>
      </c>
      <c r="BJ410" s="30">
        <v>-33382</v>
      </c>
      <c r="BK410" s="4">
        <v>0</v>
      </c>
      <c r="BL410" s="3"/>
    </row>
    <row r="411" spans="1:64" ht="17.25" customHeight="1">
      <c r="A411" s="6" t="s">
        <v>569</v>
      </c>
      <c r="B411" s="6" t="s">
        <v>1093</v>
      </c>
      <c r="C411" s="6" t="s">
        <v>1243</v>
      </c>
      <c r="D411" s="14">
        <v>415001400</v>
      </c>
      <c r="E411" s="14">
        <v>360968000</v>
      </c>
      <c r="F411" s="15">
        <f t="shared" si="65"/>
        <v>775969400</v>
      </c>
      <c r="G411" s="16"/>
      <c r="H411" s="16">
        <f t="shared" si="66"/>
        <v>775969400</v>
      </c>
      <c r="I411" s="17">
        <v>1257313</v>
      </c>
      <c r="J411" s="15">
        <f t="shared" si="74"/>
        <v>777226713</v>
      </c>
      <c r="K411" s="18">
        <v>2.3569999999999998</v>
      </c>
      <c r="L411" s="19">
        <v>82.47</v>
      </c>
      <c r="M411" s="20">
        <v>0</v>
      </c>
      <c r="N411" s="17">
        <v>0</v>
      </c>
      <c r="O411" s="21">
        <v>174405257</v>
      </c>
      <c r="P411" s="15">
        <f t="shared" si="67"/>
        <v>951631970</v>
      </c>
      <c r="Q411" s="22">
        <v>1960748.51</v>
      </c>
      <c r="R411" s="23">
        <v>0</v>
      </c>
      <c r="S411" s="23">
        <v>-159.8</v>
      </c>
      <c r="T411" s="25">
        <f t="shared" si="68"/>
        <v>1960588.71</v>
      </c>
      <c r="U411" s="4">
        <v>0</v>
      </c>
      <c r="V411" s="26">
        <f t="shared" si="69"/>
        <v>1960588.71</v>
      </c>
      <c r="W411" s="27">
        <v>0</v>
      </c>
      <c r="X411" s="27">
        <v>0</v>
      </c>
      <c r="Y411" s="28">
        <v>215733.94</v>
      </c>
      <c r="Z411" s="23">
        <v>6573992</v>
      </c>
      <c r="AA411" s="23">
        <v>4813838.79</v>
      </c>
      <c r="AB411" s="23">
        <v>0</v>
      </c>
      <c r="AC411" s="23">
        <v>4748914.6</v>
      </c>
      <c r="AD411" s="23">
        <v>0</v>
      </c>
      <c r="AE411" s="29">
        <f t="shared" si="70"/>
        <v>18313068.04</v>
      </c>
      <c r="AF411" s="30">
        <v>27306200</v>
      </c>
      <c r="AG411" s="30">
        <v>2242400</v>
      </c>
      <c r="AH411" s="30">
        <v>13551300</v>
      </c>
      <c r="AI411" s="30">
        <v>23790000</v>
      </c>
      <c r="AJ411" s="30">
        <v>1920000</v>
      </c>
      <c r="AK411" s="30">
        <v>4531500</v>
      </c>
      <c r="AL411" s="31">
        <f t="shared" si="71"/>
        <v>73341400</v>
      </c>
      <c r="AM411" s="32">
        <v>254000</v>
      </c>
      <c r="AN411" s="32">
        <v>1114459.77</v>
      </c>
      <c r="AO411" s="32">
        <v>350000</v>
      </c>
      <c r="AP411" s="33">
        <f t="shared" si="73"/>
        <v>1718459.77</v>
      </c>
      <c r="AQ411" s="32">
        <v>16250</v>
      </c>
      <c r="AR411" s="32">
        <v>55000</v>
      </c>
      <c r="AS411" s="30">
        <v>0</v>
      </c>
      <c r="AT411" s="30">
        <v>0</v>
      </c>
      <c r="AU411" s="30">
        <v>0</v>
      </c>
      <c r="AV411" s="30">
        <v>0</v>
      </c>
      <c r="AW411" s="30">
        <v>0</v>
      </c>
      <c r="AX411" s="30">
        <v>0</v>
      </c>
      <c r="AY411" s="30">
        <v>0</v>
      </c>
      <c r="AZ411" s="30">
        <v>0</v>
      </c>
      <c r="BA411" s="30">
        <v>0</v>
      </c>
      <c r="BB411" s="30">
        <v>0</v>
      </c>
      <c r="BC411" s="30">
        <v>0</v>
      </c>
      <c r="BD411" s="30">
        <v>0</v>
      </c>
      <c r="BE411" s="30">
        <v>0</v>
      </c>
      <c r="BF411" s="30">
        <v>0</v>
      </c>
      <c r="BG411" s="30">
        <v>0</v>
      </c>
      <c r="BH411" s="30">
        <f t="shared" si="72"/>
        <v>0</v>
      </c>
      <c r="BI411" s="4">
        <v>0</v>
      </c>
      <c r="BJ411" s="30"/>
      <c r="BK411" s="4">
        <v>0</v>
      </c>
      <c r="BL411" s="3"/>
    </row>
    <row r="412" spans="1:64" ht="17.25" customHeight="1">
      <c r="A412" s="6" t="s">
        <v>570</v>
      </c>
      <c r="B412" s="6" t="s">
        <v>1094</v>
      </c>
      <c r="C412" s="6" t="s">
        <v>1243</v>
      </c>
      <c r="D412" s="14">
        <v>1240295400</v>
      </c>
      <c r="E412" s="14">
        <v>1641438700</v>
      </c>
      <c r="F412" s="15">
        <f t="shared" si="65"/>
        <v>2881734100</v>
      </c>
      <c r="G412" s="16"/>
      <c r="H412" s="16">
        <f t="shared" si="66"/>
        <v>2881734100</v>
      </c>
      <c r="I412" s="17">
        <v>3973869</v>
      </c>
      <c r="J412" s="15">
        <f t="shared" si="74"/>
        <v>2885707969</v>
      </c>
      <c r="K412" s="18">
        <v>3.488</v>
      </c>
      <c r="L412" s="19">
        <v>60.59</v>
      </c>
      <c r="M412" s="20">
        <v>0</v>
      </c>
      <c r="N412" s="17">
        <v>0</v>
      </c>
      <c r="O412" s="21">
        <v>1888002636</v>
      </c>
      <c r="P412" s="15">
        <f t="shared" si="67"/>
        <v>4773710605</v>
      </c>
      <c r="Q412" s="22">
        <v>9835783.4</v>
      </c>
      <c r="R412" s="23">
        <v>0</v>
      </c>
      <c r="S412" s="23">
        <v>-16521.9</v>
      </c>
      <c r="T412" s="25">
        <f t="shared" si="68"/>
        <v>9819261.5</v>
      </c>
      <c r="U412" s="4">
        <v>0</v>
      </c>
      <c r="V412" s="26">
        <f t="shared" si="69"/>
        <v>9819261.5</v>
      </c>
      <c r="W412" s="27">
        <v>0</v>
      </c>
      <c r="X412" s="27">
        <v>0</v>
      </c>
      <c r="Y412" s="28">
        <v>1079528.44</v>
      </c>
      <c r="Z412" s="23">
        <v>39879760</v>
      </c>
      <c r="AA412" s="23">
        <v>24926381.08</v>
      </c>
      <c r="AB412" s="23">
        <v>0</v>
      </c>
      <c r="AC412" s="23">
        <v>24789028</v>
      </c>
      <c r="AD412" s="23">
        <v>144285</v>
      </c>
      <c r="AE412" s="29">
        <f t="shared" si="70"/>
        <v>100638244.02</v>
      </c>
      <c r="AF412" s="30">
        <v>34204100</v>
      </c>
      <c r="AG412" s="30">
        <v>0</v>
      </c>
      <c r="AH412" s="30">
        <v>867572600</v>
      </c>
      <c r="AI412" s="30">
        <v>31406900</v>
      </c>
      <c r="AJ412" s="30">
        <v>135500</v>
      </c>
      <c r="AK412" s="30">
        <v>12442900</v>
      </c>
      <c r="AL412" s="31">
        <f t="shared" si="71"/>
        <v>945762000</v>
      </c>
      <c r="AM412" s="32">
        <v>4340000</v>
      </c>
      <c r="AN412" s="32">
        <v>4452101.07</v>
      </c>
      <c r="AO412" s="32">
        <v>695533</v>
      </c>
      <c r="AP412" s="33">
        <f t="shared" si="73"/>
        <v>9487634.07</v>
      </c>
      <c r="AQ412" s="32">
        <v>32250</v>
      </c>
      <c r="AR412" s="32">
        <v>236750</v>
      </c>
      <c r="AS412" s="30">
        <v>0</v>
      </c>
      <c r="AT412" s="30">
        <v>0</v>
      </c>
      <c r="AU412" s="30">
        <v>0</v>
      </c>
      <c r="AV412" s="30">
        <v>0</v>
      </c>
      <c r="AW412" s="30">
        <v>0</v>
      </c>
      <c r="AX412" s="30">
        <v>0</v>
      </c>
      <c r="AY412" s="30">
        <v>0</v>
      </c>
      <c r="AZ412" s="30">
        <v>0</v>
      </c>
      <c r="BA412" s="30">
        <v>0</v>
      </c>
      <c r="BB412" s="30">
        <v>0</v>
      </c>
      <c r="BC412" s="30">
        <v>0</v>
      </c>
      <c r="BD412" s="30">
        <v>0</v>
      </c>
      <c r="BE412" s="30">
        <v>0</v>
      </c>
      <c r="BF412" s="30">
        <v>0</v>
      </c>
      <c r="BG412" s="30">
        <v>0</v>
      </c>
      <c r="BH412" s="30">
        <f t="shared" si="72"/>
        <v>0</v>
      </c>
      <c r="BI412" s="4">
        <v>0</v>
      </c>
      <c r="BJ412" s="30"/>
      <c r="BK412" s="4">
        <v>0</v>
      </c>
      <c r="BL412" s="3"/>
    </row>
    <row r="413" spans="1:64" ht="17.25" customHeight="1">
      <c r="A413" s="6" t="s">
        <v>571</v>
      </c>
      <c r="B413" s="6" t="s">
        <v>1095</v>
      </c>
      <c r="C413" s="6" t="s">
        <v>1243</v>
      </c>
      <c r="D413" s="14">
        <v>754946900</v>
      </c>
      <c r="E413" s="14">
        <v>1306427900</v>
      </c>
      <c r="F413" s="15">
        <f t="shared" si="65"/>
        <v>2061374800</v>
      </c>
      <c r="G413" s="16"/>
      <c r="H413" s="16">
        <f t="shared" si="66"/>
        <v>2061374800</v>
      </c>
      <c r="I413" s="17">
        <v>7658118</v>
      </c>
      <c r="J413" s="15">
        <f t="shared" si="74"/>
        <v>2069032918</v>
      </c>
      <c r="K413" s="18">
        <v>3.7969999999999997</v>
      </c>
      <c r="L413" s="19">
        <v>55.17</v>
      </c>
      <c r="M413" s="20">
        <v>0</v>
      </c>
      <c r="N413" s="17">
        <v>0</v>
      </c>
      <c r="O413" s="21">
        <v>1695016869</v>
      </c>
      <c r="P413" s="15">
        <f t="shared" si="67"/>
        <v>3764049787</v>
      </c>
      <c r="Q413" s="22">
        <v>7755471.89</v>
      </c>
      <c r="R413" s="23">
        <v>0</v>
      </c>
      <c r="S413" s="23">
        <v>-5865.05</v>
      </c>
      <c r="T413" s="25">
        <f t="shared" si="68"/>
        <v>7749606.84</v>
      </c>
      <c r="U413" s="4">
        <v>0</v>
      </c>
      <c r="V413" s="26">
        <f t="shared" si="69"/>
        <v>7749606.84</v>
      </c>
      <c r="W413" s="27">
        <v>0</v>
      </c>
      <c r="X413" s="27">
        <v>0</v>
      </c>
      <c r="Y413" s="28">
        <v>852422.99</v>
      </c>
      <c r="Z413" s="23">
        <v>48983236</v>
      </c>
      <c r="AA413" s="23">
        <v>0</v>
      </c>
      <c r="AB413" s="23">
        <v>0</v>
      </c>
      <c r="AC413" s="23">
        <v>20555858</v>
      </c>
      <c r="AD413" s="23">
        <v>413806</v>
      </c>
      <c r="AE413" s="29">
        <f t="shared" si="70"/>
        <v>78554929.83</v>
      </c>
      <c r="AF413" s="30">
        <v>17384300</v>
      </c>
      <c r="AG413" s="30">
        <v>286500</v>
      </c>
      <c r="AH413" s="30">
        <v>40305600</v>
      </c>
      <c r="AI413" s="30">
        <v>19030300</v>
      </c>
      <c r="AJ413" s="30">
        <v>96900</v>
      </c>
      <c r="AK413" s="30">
        <v>18252200</v>
      </c>
      <c r="AL413" s="31">
        <f t="shared" si="71"/>
        <v>95355800</v>
      </c>
      <c r="AM413" s="32">
        <v>500000</v>
      </c>
      <c r="AN413" s="32">
        <v>4799846</v>
      </c>
      <c r="AO413" s="32">
        <v>1383000</v>
      </c>
      <c r="AP413" s="33">
        <f t="shared" si="73"/>
        <v>6682846</v>
      </c>
      <c r="AQ413" s="32">
        <v>39250</v>
      </c>
      <c r="AR413" s="32">
        <v>209000</v>
      </c>
      <c r="AS413" s="30">
        <v>0</v>
      </c>
      <c r="AT413" s="30">
        <v>0</v>
      </c>
      <c r="AU413" s="30">
        <v>0</v>
      </c>
      <c r="AV413" s="30">
        <v>0</v>
      </c>
      <c r="AW413" s="30">
        <v>0</v>
      </c>
      <c r="AX413" s="30">
        <v>0</v>
      </c>
      <c r="AY413" s="30">
        <v>0</v>
      </c>
      <c r="AZ413" s="30">
        <v>0</v>
      </c>
      <c r="BA413" s="30">
        <v>0</v>
      </c>
      <c r="BB413" s="30">
        <v>0</v>
      </c>
      <c r="BC413" s="30">
        <v>0</v>
      </c>
      <c r="BD413" s="30">
        <v>0</v>
      </c>
      <c r="BE413" s="30">
        <v>0</v>
      </c>
      <c r="BF413" s="30">
        <v>0</v>
      </c>
      <c r="BG413" s="30">
        <v>0</v>
      </c>
      <c r="BH413" s="30">
        <f t="shared" si="72"/>
        <v>0</v>
      </c>
      <c r="BI413" s="4">
        <v>0</v>
      </c>
      <c r="BJ413" s="30"/>
      <c r="BK413" s="4">
        <v>0</v>
      </c>
      <c r="BL413" s="3"/>
    </row>
    <row r="414" spans="1:64" ht="17.25" customHeight="1">
      <c r="A414" s="6" t="s">
        <v>572</v>
      </c>
      <c r="B414" s="6" t="s">
        <v>1096</v>
      </c>
      <c r="C414" s="6" t="s">
        <v>1243</v>
      </c>
      <c r="D414" s="14">
        <v>38907700</v>
      </c>
      <c r="E414" s="14">
        <v>35462300</v>
      </c>
      <c r="F414" s="15">
        <f t="shared" si="65"/>
        <v>74370000</v>
      </c>
      <c r="G414" s="16"/>
      <c r="H414" s="16">
        <f t="shared" si="66"/>
        <v>74370000</v>
      </c>
      <c r="I414" s="17">
        <v>0</v>
      </c>
      <c r="J414" s="15">
        <f t="shared" si="74"/>
        <v>74370000</v>
      </c>
      <c r="K414" s="18">
        <v>2.227</v>
      </c>
      <c r="L414" s="19">
        <v>80</v>
      </c>
      <c r="M414" s="20">
        <v>0</v>
      </c>
      <c r="N414" s="17">
        <v>0</v>
      </c>
      <c r="O414" s="21">
        <v>18854078</v>
      </c>
      <c r="P414" s="15">
        <f t="shared" si="67"/>
        <v>93224078</v>
      </c>
      <c r="Q414" s="22">
        <v>192079.48</v>
      </c>
      <c r="R414" s="23">
        <v>0</v>
      </c>
      <c r="S414" s="23">
        <v>-414.34</v>
      </c>
      <c r="T414" s="25">
        <f t="shared" si="68"/>
        <v>191665.14</v>
      </c>
      <c r="U414" s="4">
        <v>0</v>
      </c>
      <c r="V414" s="26">
        <f t="shared" si="69"/>
        <v>191665.14</v>
      </c>
      <c r="W414" s="27">
        <v>0</v>
      </c>
      <c r="X414" s="27">
        <v>0</v>
      </c>
      <c r="Y414" s="28">
        <v>21066.7</v>
      </c>
      <c r="Z414" s="23">
        <v>868146.22</v>
      </c>
      <c r="AA414" s="23">
        <v>0</v>
      </c>
      <c r="AB414" s="23">
        <v>0</v>
      </c>
      <c r="AC414" s="23">
        <v>575000</v>
      </c>
      <c r="AD414" s="23">
        <v>0</v>
      </c>
      <c r="AE414" s="29">
        <f t="shared" si="70"/>
        <v>1655878.06</v>
      </c>
      <c r="AF414" s="30">
        <v>0</v>
      </c>
      <c r="AG414" s="30">
        <v>0</v>
      </c>
      <c r="AH414" s="30">
        <v>1286000</v>
      </c>
      <c r="AI414" s="30">
        <v>270600</v>
      </c>
      <c r="AJ414" s="30">
        <v>0</v>
      </c>
      <c r="AK414" s="30">
        <v>0</v>
      </c>
      <c r="AL414" s="31">
        <f t="shared" si="71"/>
        <v>1556600</v>
      </c>
      <c r="AM414" s="32">
        <v>448000</v>
      </c>
      <c r="AN414" s="32">
        <v>296031</v>
      </c>
      <c r="AO414" s="32">
        <v>50000</v>
      </c>
      <c r="AP414" s="33">
        <f t="shared" si="73"/>
        <v>794031</v>
      </c>
      <c r="AQ414" s="32">
        <v>1250</v>
      </c>
      <c r="AR414" s="32">
        <v>4500</v>
      </c>
      <c r="AS414" s="30">
        <v>0</v>
      </c>
      <c r="AT414" s="30">
        <v>0</v>
      </c>
      <c r="AU414" s="30">
        <v>0</v>
      </c>
      <c r="AV414" s="30">
        <v>0</v>
      </c>
      <c r="AW414" s="30">
        <v>0</v>
      </c>
      <c r="AX414" s="30">
        <v>0</v>
      </c>
      <c r="AY414" s="30">
        <v>0</v>
      </c>
      <c r="AZ414" s="30">
        <v>0</v>
      </c>
      <c r="BA414" s="30">
        <v>0</v>
      </c>
      <c r="BB414" s="30">
        <v>0</v>
      </c>
      <c r="BC414" s="30">
        <v>0</v>
      </c>
      <c r="BD414" s="30">
        <v>0</v>
      </c>
      <c r="BE414" s="30">
        <v>0</v>
      </c>
      <c r="BF414" s="30">
        <v>0</v>
      </c>
      <c r="BG414" s="30">
        <v>0</v>
      </c>
      <c r="BH414" s="30">
        <f t="shared" si="72"/>
        <v>0</v>
      </c>
      <c r="BI414" s="4">
        <v>0</v>
      </c>
      <c r="BJ414" s="30"/>
      <c r="BK414" s="4">
        <v>0</v>
      </c>
      <c r="BL414" s="3"/>
    </row>
    <row r="415" spans="1:64" ht="17.25" customHeight="1">
      <c r="A415" s="6" t="s">
        <v>573</v>
      </c>
      <c r="B415" s="6" t="s">
        <v>814</v>
      </c>
      <c r="C415" s="6" t="s">
        <v>1243</v>
      </c>
      <c r="D415" s="14">
        <v>1084605700</v>
      </c>
      <c r="E415" s="14">
        <v>1731169700</v>
      </c>
      <c r="F415" s="15">
        <f t="shared" si="65"/>
        <v>2815775400</v>
      </c>
      <c r="G415" s="16"/>
      <c r="H415" s="16">
        <f t="shared" si="66"/>
        <v>2815775400</v>
      </c>
      <c r="I415" s="17">
        <v>4740622</v>
      </c>
      <c r="J415" s="15">
        <f t="shared" si="74"/>
        <v>2820516022</v>
      </c>
      <c r="K415" s="18">
        <v>2.318</v>
      </c>
      <c r="L415" s="19">
        <v>85.24</v>
      </c>
      <c r="M415" s="20">
        <v>0</v>
      </c>
      <c r="N415" s="17">
        <v>0</v>
      </c>
      <c r="O415" s="21">
        <v>493233423</v>
      </c>
      <c r="P415" s="15">
        <f t="shared" si="67"/>
        <v>3313749445</v>
      </c>
      <c r="Q415" s="22">
        <v>6827670.23</v>
      </c>
      <c r="R415" s="23">
        <v>0</v>
      </c>
      <c r="S415" s="23">
        <v>-5634.95</v>
      </c>
      <c r="T415" s="25">
        <f t="shared" si="68"/>
        <v>6822035.28</v>
      </c>
      <c r="U415" s="4">
        <v>0</v>
      </c>
      <c r="V415" s="26">
        <f t="shared" si="69"/>
        <v>6822035.28</v>
      </c>
      <c r="W415" s="27">
        <v>0</v>
      </c>
      <c r="X415" s="27">
        <v>0</v>
      </c>
      <c r="Y415" s="28">
        <v>750350.36</v>
      </c>
      <c r="Z415" s="23">
        <v>31889239</v>
      </c>
      <c r="AA415" s="23">
        <v>14688713.97</v>
      </c>
      <c r="AB415" s="23">
        <v>0</v>
      </c>
      <c r="AC415" s="23">
        <v>10856591</v>
      </c>
      <c r="AD415" s="23">
        <v>358296</v>
      </c>
      <c r="AE415" s="29">
        <f t="shared" si="70"/>
        <v>65365225.61</v>
      </c>
      <c r="AF415" s="30">
        <v>95109900</v>
      </c>
      <c r="AG415" s="30">
        <v>3640300</v>
      </c>
      <c r="AH415" s="30">
        <v>55199600</v>
      </c>
      <c r="AI415" s="30">
        <v>37002300</v>
      </c>
      <c r="AJ415" s="30">
        <v>2852900</v>
      </c>
      <c r="AK415" s="30">
        <v>49944600</v>
      </c>
      <c r="AL415" s="31">
        <f t="shared" si="71"/>
        <v>243749600</v>
      </c>
      <c r="AM415" s="32">
        <v>930000</v>
      </c>
      <c r="AN415" s="32">
        <v>3607283.32</v>
      </c>
      <c r="AO415" s="32">
        <v>825000</v>
      </c>
      <c r="AP415" s="33">
        <f t="shared" si="73"/>
        <v>5362283.32</v>
      </c>
      <c r="AQ415" s="32">
        <v>9250</v>
      </c>
      <c r="AR415" s="32">
        <v>104250</v>
      </c>
      <c r="AS415" s="30">
        <v>0</v>
      </c>
      <c r="AT415" s="30">
        <v>0</v>
      </c>
      <c r="AU415" s="30">
        <v>0</v>
      </c>
      <c r="AV415" s="30">
        <v>0</v>
      </c>
      <c r="AW415" s="30">
        <v>0</v>
      </c>
      <c r="AX415" s="30">
        <v>0</v>
      </c>
      <c r="AY415" s="30">
        <v>0</v>
      </c>
      <c r="AZ415" s="30">
        <v>0</v>
      </c>
      <c r="BA415" s="30">
        <v>0</v>
      </c>
      <c r="BB415" s="30">
        <v>0</v>
      </c>
      <c r="BC415" s="30">
        <v>0</v>
      </c>
      <c r="BD415" s="30">
        <v>0</v>
      </c>
      <c r="BE415" s="30">
        <v>0</v>
      </c>
      <c r="BF415" s="30">
        <v>0</v>
      </c>
      <c r="BG415" s="30">
        <v>0</v>
      </c>
      <c r="BH415" s="30">
        <f t="shared" si="72"/>
        <v>0</v>
      </c>
      <c r="BI415" s="4">
        <v>0</v>
      </c>
      <c r="BJ415" s="30"/>
      <c r="BK415" s="4">
        <v>0</v>
      </c>
      <c r="BL415" s="3"/>
    </row>
    <row r="416" spans="1:64" ht="17.25" customHeight="1">
      <c r="A416" s="6" t="s">
        <v>574</v>
      </c>
      <c r="B416" s="6" t="s">
        <v>550</v>
      </c>
      <c r="C416" s="6" t="s">
        <v>1243</v>
      </c>
      <c r="D416" s="14">
        <v>276571100</v>
      </c>
      <c r="E416" s="14">
        <v>466150300</v>
      </c>
      <c r="F416" s="15">
        <f t="shared" si="65"/>
        <v>742721400</v>
      </c>
      <c r="G416" s="16"/>
      <c r="H416" s="16">
        <f t="shared" si="66"/>
        <v>742721400</v>
      </c>
      <c r="I416" s="17">
        <v>0</v>
      </c>
      <c r="J416" s="15">
        <f t="shared" si="74"/>
        <v>742721400</v>
      </c>
      <c r="K416" s="18">
        <v>2.3449999999999998</v>
      </c>
      <c r="L416" s="19">
        <v>88.91</v>
      </c>
      <c r="M416" s="20">
        <v>0</v>
      </c>
      <c r="N416" s="17">
        <v>0</v>
      </c>
      <c r="O416" s="21">
        <v>98369653</v>
      </c>
      <c r="P416" s="15">
        <f t="shared" si="67"/>
        <v>841091053</v>
      </c>
      <c r="Q416" s="22">
        <v>1732987.93</v>
      </c>
      <c r="R416" s="23">
        <v>0</v>
      </c>
      <c r="S416" s="23">
        <v>-3575.88</v>
      </c>
      <c r="T416" s="25">
        <f t="shared" si="68"/>
        <v>1729412.05</v>
      </c>
      <c r="U416" s="4">
        <v>0</v>
      </c>
      <c r="V416" s="26">
        <f t="shared" si="69"/>
        <v>1729412.05</v>
      </c>
      <c r="W416" s="27">
        <v>0</v>
      </c>
      <c r="X416" s="27">
        <v>0</v>
      </c>
      <c r="Y416" s="28">
        <v>190104.5</v>
      </c>
      <c r="Z416" s="23">
        <v>7601351.5</v>
      </c>
      <c r="AA416" s="23">
        <v>4499358.36</v>
      </c>
      <c r="AB416" s="23">
        <v>0</v>
      </c>
      <c r="AC416" s="23">
        <v>3281432.12</v>
      </c>
      <c r="AD416" s="23">
        <v>111408.21</v>
      </c>
      <c r="AE416" s="29">
        <f t="shared" si="70"/>
        <v>17413066.740000002</v>
      </c>
      <c r="AF416" s="30">
        <v>20931000</v>
      </c>
      <c r="AG416" s="30">
        <v>0</v>
      </c>
      <c r="AH416" s="30">
        <v>30470700</v>
      </c>
      <c r="AI416" s="30">
        <v>11240300</v>
      </c>
      <c r="AJ416" s="30">
        <v>0</v>
      </c>
      <c r="AK416" s="30">
        <v>3596700</v>
      </c>
      <c r="AL416" s="31">
        <f t="shared" si="71"/>
        <v>66238700</v>
      </c>
      <c r="AM416" s="32">
        <v>985124</v>
      </c>
      <c r="AN416" s="32">
        <v>2802130.88</v>
      </c>
      <c r="AO416" s="32">
        <v>194600</v>
      </c>
      <c r="AP416" s="33">
        <f t="shared" si="73"/>
        <v>3981854.88</v>
      </c>
      <c r="AQ416" s="32">
        <v>13500</v>
      </c>
      <c r="AR416" s="32">
        <v>55000</v>
      </c>
      <c r="AS416" s="30">
        <v>0</v>
      </c>
      <c r="AT416" s="30">
        <v>0</v>
      </c>
      <c r="AU416" s="30">
        <v>0</v>
      </c>
      <c r="AV416" s="30">
        <v>0</v>
      </c>
      <c r="AW416" s="30">
        <v>0</v>
      </c>
      <c r="AX416" s="30">
        <v>0</v>
      </c>
      <c r="AY416" s="30">
        <v>0</v>
      </c>
      <c r="AZ416" s="30">
        <v>0</v>
      </c>
      <c r="BA416" s="30">
        <v>0</v>
      </c>
      <c r="BB416" s="30">
        <v>0</v>
      </c>
      <c r="BC416" s="30">
        <v>0</v>
      </c>
      <c r="BD416" s="30">
        <v>0</v>
      </c>
      <c r="BE416" s="30">
        <v>0</v>
      </c>
      <c r="BF416" s="30">
        <v>0</v>
      </c>
      <c r="BG416" s="30">
        <v>0</v>
      </c>
      <c r="BH416" s="30">
        <f t="shared" si="72"/>
        <v>0</v>
      </c>
      <c r="BI416" s="4">
        <v>0</v>
      </c>
      <c r="BJ416" s="30"/>
      <c r="BK416" s="4">
        <v>0</v>
      </c>
      <c r="BL416" s="3"/>
    </row>
    <row r="417" spans="1:64" ht="17.25" customHeight="1">
      <c r="A417" s="6" t="s">
        <v>575</v>
      </c>
      <c r="B417" s="6" t="s">
        <v>1098</v>
      </c>
      <c r="C417" s="6" t="s">
        <v>502</v>
      </c>
      <c r="D417" s="14">
        <v>667511500</v>
      </c>
      <c r="E417" s="14">
        <v>328208300</v>
      </c>
      <c r="F417" s="15">
        <f t="shared" si="65"/>
        <v>995719800</v>
      </c>
      <c r="G417" s="16"/>
      <c r="H417" s="16">
        <f t="shared" si="66"/>
        <v>995719800</v>
      </c>
      <c r="I417" s="17">
        <v>377563</v>
      </c>
      <c r="J417" s="15">
        <f t="shared" si="74"/>
        <v>996097363</v>
      </c>
      <c r="K417" s="18">
        <v>0.779</v>
      </c>
      <c r="L417" s="19">
        <v>88.57</v>
      </c>
      <c r="M417" s="20">
        <v>0</v>
      </c>
      <c r="N417" s="20">
        <v>0</v>
      </c>
      <c r="O417" s="21">
        <v>129372541</v>
      </c>
      <c r="P417" s="15">
        <f t="shared" si="67"/>
        <v>1125469904</v>
      </c>
      <c r="Q417" s="22">
        <v>3048898.98</v>
      </c>
      <c r="R417" s="23">
        <v>0</v>
      </c>
      <c r="S417" s="53">
        <v>-1294.45</v>
      </c>
      <c r="T417" s="25">
        <f t="shared" si="68"/>
        <v>3047604.53</v>
      </c>
      <c r="U417" s="4">
        <v>0</v>
      </c>
      <c r="V417" s="26">
        <f t="shared" si="69"/>
        <v>3047604.53</v>
      </c>
      <c r="W417" s="27">
        <v>348016.31</v>
      </c>
      <c r="X417" s="27">
        <v>0</v>
      </c>
      <c r="Y417" s="28">
        <v>134499.06</v>
      </c>
      <c r="Z417" s="23">
        <v>0</v>
      </c>
      <c r="AA417" s="23">
        <v>2172660.3</v>
      </c>
      <c r="AB417" s="23">
        <v>410723.59</v>
      </c>
      <c r="AC417" s="23">
        <v>1541735.31</v>
      </c>
      <c r="AD417" s="23">
        <v>99609.74</v>
      </c>
      <c r="AE417" s="29">
        <f t="shared" si="70"/>
        <v>7754848.84</v>
      </c>
      <c r="AF417" s="30">
        <v>0</v>
      </c>
      <c r="AG417" s="30">
        <v>0</v>
      </c>
      <c r="AH417" s="30">
        <v>125312900</v>
      </c>
      <c r="AI417" s="30">
        <v>2562300</v>
      </c>
      <c r="AJ417" s="30"/>
      <c r="AK417" s="30">
        <v>2859200</v>
      </c>
      <c r="AL417" s="31">
        <f t="shared" si="71"/>
        <v>130734400</v>
      </c>
      <c r="AM417" s="30">
        <v>563500</v>
      </c>
      <c r="AN417" s="30">
        <v>714273.88</v>
      </c>
      <c r="AO417" s="30">
        <v>59800</v>
      </c>
      <c r="AP417" s="15">
        <f t="shared" si="73"/>
        <v>1337573.88</v>
      </c>
      <c r="AQ417" s="30">
        <v>2250</v>
      </c>
      <c r="AR417" s="30">
        <v>18000</v>
      </c>
      <c r="AS417" s="30">
        <v>0</v>
      </c>
      <c r="AT417" s="30">
        <v>0</v>
      </c>
      <c r="AU417" s="30">
        <v>0</v>
      </c>
      <c r="AV417" s="30">
        <v>0</v>
      </c>
      <c r="AW417" s="30">
        <v>0</v>
      </c>
      <c r="AX417" s="30">
        <v>0</v>
      </c>
      <c r="AY417" s="30">
        <v>0</v>
      </c>
      <c r="AZ417" s="30">
        <v>0</v>
      </c>
      <c r="BA417" s="30">
        <v>0</v>
      </c>
      <c r="BB417" s="30">
        <v>0</v>
      </c>
      <c r="BC417" s="30">
        <v>0</v>
      </c>
      <c r="BD417" s="30">
        <v>0</v>
      </c>
      <c r="BE417" s="30">
        <v>0</v>
      </c>
      <c r="BF417" s="30">
        <v>0</v>
      </c>
      <c r="BG417" s="30">
        <v>0</v>
      </c>
      <c r="BH417" s="30">
        <f t="shared" si="72"/>
        <v>0</v>
      </c>
      <c r="BI417" s="4">
        <v>0</v>
      </c>
      <c r="BJ417" s="4">
        <v>0</v>
      </c>
      <c r="BK417" s="4">
        <v>0</v>
      </c>
      <c r="BL417" s="3"/>
    </row>
    <row r="418" spans="1:64" ht="17.25" customHeight="1">
      <c r="A418" s="6" t="s">
        <v>576</v>
      </c>
      <c r="B418" s="6" t="s">
        <v>1099</v>
      </c>
      <c r="C418" s="6" t="s">
        <v>502</v>
      </c>
      <c r="D418" s="14">
        <v>1147632000</v>
      </c>
      <c r="E418" s="14">
        <v>455529800</v>
      </c>
      <c r="F418" s="15">
        <f t="shared" si="65"/>
        <v>1603161800</v>
      </c>
      <c r="G418" s="16"/>
      <c r="H418" s="16">
        <f t="shared" si="66"/>
        <v>1603161800</v>
      </c>
      <c r="I418" s="17">
        <v>422233</v>
      </c>
      <c r="J418" s="15">
        <f t="shared" si="74"/>
        <v>1603584033</v>
      </c>
      <c r="K418" s="18">
        <v>0.671</v>
      </c>
      <c r="L418" s="19">
        <v>102.35</v>
      </c>
      <c r="M418" s="20">
        <v>0</v>
      </c>
      <c r="N418" s="20">
        <v>0</v>
      </c>
      <c r="O418" s="21">
        <v>-35492252</v>
      </c>
      <c r="P418" s="15">
        <f t="shared" si="67"/>
        <v>1568091781</v>
      </c>
      <c r="Q418" s="22">
        <v>4247962.05</v>
      </c>
      <c r="R418" s="23">
        <v>0</v>
      </c>
      <c r="S418" s="53">
        <v>-43930.6</v>
      </c>
      <c r="T418" s="25">
        <f t="shared" si="68"/>
        <v>4204031.45</v>
      </c>
      <c r="U418" s="4">
        <v>0</v>
      </c>
      <c r="V418" s="26">
        <f t="shared" si="69"/>
        <v>4204031.45</v>
      </c>
      <c r="W418" s="27">
        <v>479933.86</v>
      </c>
      <c r="X418" s="27">
        <v>190547.4</v>
      </c>
      <c r="Y418" s="28">
        <v>185402.29</v>
      </c>
      <c r="Z418" s="23">
        <v>2926684</v>
      </c>
      <c r="AA418" s="23">
        <v>0</v>
      </c>
      <c r="AB418" s="23">
        <v>0</v>
      </c>
      <c r="AC418" s="23">
        <v>2758000</v>
      </c>
      <c r="AD418" s="23">
        <v>0</v>
      </c>
      <c r="AE418" s="29">
        <f t="shared" si="70"/>
        <v>10744599</v>
      </c>
      <c r="AF418" s="30">
        <v>14223300</v>
      </c>
      <c r="AG418" s="30">
        <v>0</v>
      </c>
      <c r="AH418" s="30">
        <v>134440200</v>
      </c>
      <c r="AI418" s="30">
        <v>14599500</v>
      </c>
      <c r="AJ418" s="30"/>
      <c r="AK418" s="30">
        <v>3837500</v>
      </c>
      <c r="AL418" s="31">
        <f t="shared" si="71"/>
        <v>167100500</v>
      </c>
      <c r="AM418" s="30">
        <v>969915</v>
      </c>
      <c r="AN418" s="30">
        <v>910940.36</v>
      </c>
      <c r="AO418" s="30">
        <v>100000</v>
      </c>
      <c r="AP418" s="15">
        <f t="shared" si="73"/>
        <v>1980855.3599999999</v>
      </c>
      <c r="AQ418" s="30">
        <v>2000</v>
      </c>
      <c r="AR418" s="30">
        <v>19500</v>
      </c>
      <c r="AS418" s="30">
        <v>0</v>
      </c>
      <c r="AT418" s="30">
        <v>0</v>
      </c>
      <c r="AU418" s="30">
        <v>0</v>
      </c>
      <c r="AV418" s="30">
        <v>0</v>
      </c>
      <c r="AW418" s="30">
        <v>0</v>
      </c>
      <c r="AX418" s="30">
        <v>0</v>
      </c>
      <c r="AY418" s="30">
        <v>0</v>
      </c>
      <c r="AZ418" s="30">
        <v>0</v>
      </c>
      <c r="BA418" s="30">
        <v>0</v>
      </c>
      <c r="BB418" s="30">
        <v>0</v>
      </c>
      <c r="BC418" s="30">
        <v>0</v>
      </c>
      <c r="BD418" s="30">
        <v>0</v>
      </c>
      <c r="BE418" s="30">
        <v>0</v>
      </c>
      <c r="BF418" s="30">
        <v>0</v>
      </c>
      <c r="BG418" s="30">
        <v>0</v>
      </c>
      <c r="BH418" s="30">
        <f t="shared" si="72"/>
        <v>0</v>
      </c>
      <c r="BI418" s="4">
        <v>0</v>
      </c>
      <c r="BJ418" s="4">
        <v>0</v>
      </c>
      <c r="BK418" s="4">
        <v>0</v>
      </c>
      <c r="BL418" s="3"/>
    </row>
    <row r="419" spans="1:64" ht="17.25" customHeight="1">
      <c r="A419" s="6" t="s">
        <v>577</v>
      </c>
      <c r="B419" s="6" t="s">
        <v>1100</v>
      </c>
      <c r="C419" s="6" t="s">
        <v>502</v>
      </c>
      <c r="D419" s="14">
        <v>1243923262</v>
      </c>
      <c r="E419" s="14">
        <v>400263630</v>
      </c>
      <c r="F419" s="15">
        <f t="shared" si="65"/>
        <v>1644186892</v>
      </c>
      <c r="G419" s="16"/>
      <c r="H419" s="16">
        <f t="shared" si="66"/>
        <v>1644186892</v>
      </c>
      <c r="I419" s="17">
        <v>474488</v>
      </c>
      <c r="J419" s="15">
        <f t="shared" si="74"/>
        <v>1644661380</v>
      </c>
      <c r="K419" s="18">
        <v>1.0539999999999998</v>
      </c>
      <c r="L419" s="19">
        <v>78.12</v>
      </c>
      <c r="M419" s="20">
        <v>0</v>
      </c>
      <c r="N419" s="20">
        <v>0</v>
      </c>
      <c r="O419" s="21">
        <v>463795644</v>
      </c>
      <c r="P419" s="15">
        <f t="shared" si="67"/>
        <v>2108457024</v>
      </c>
      <c r="Q419" s="22">
        <v>5711811.98</v>
      </c>
      <c r="R419" s="23">
        <v>0</v>
      </c>
      <c r="S419" s="53">
        <v>-1170.14</v>
      </c>
      <c r="T419" s="25">
        <f t="shared" si="68"/>
        <v>5710641.840000001</v>
      </c>
      <c r="U419" s="4">
        <v>0</v>
      </c>
      <c r="V419" s="26">
        <f t="shared" si="69"/>
        <v>5710641.840000001</v>
      </c>
      <c r="W419" s="27">
        <v>0</v>
      </c>
      <c r="X419" s="27">
        <v>0</v>
      </c>
      <c r="Y419" s="28">
        <v>252030.1</v>
      </c>
      <c r="Z419" s="23">
        <v>1402104</v>
      </c>
      <c r="AA419" s="23">
        <v>4183319.14</v>
      </c>
      <c r="AB419" s="23">
        <v>0</v>
      </c>
      <c r="AC419" s="23">
        <v>5775575.2</v>
      </c>
      <c r="AD419" s="23">
        <v>0</v>
      </c>
      <c r="AE419" s="29">
        <f t="shared" si="70"/>
        <v>17323670.28</v>
      </c>
      <c r="AF419" s="30">
        <v>3206300</v>
      </c>
      <c r="AG419" s="30">
        <v>0</v>
      </c>
      <c r="AH419" s="30">
        <v>29880000</v>
      </c>
      <c r="AI419" s="30">
        <v>13570708</v>
      </c>
      <c r="AJ419" s="30"/>
      <c r="AK419" s="30">
        <v>5559500</v>
      </c>
      <c r="AL419" s="31">
        <f t="shared" si="71"/>
        <v>52216508</v>
      </c>
      <c r="AM419" s="30">
        <v>1853000</v>
      </c>
      <c r="AN419" s="30">
        <v>1195479.28</v>
      </c>
      <c r="AO419" s="30">
        <v>225000</v>
      </c>
      <c r="AP419" s="15">
        <f t="shared" si="73"/>
        <v>3273479.2800000003</v>
      </c>
      <c r="AQ419" s="30">
        <v>4250</v>
      </c>
      <c r="AR419" s="30">
        <v>20750</v>
      </c>
      <c r="AS419" s="30">
        <v>0</v>
      </c>
      <c r="AT419" s="30">
        <v>0</v>
      </c>
      <c r="AU419" s="30">
        <v>0</v>
      </c>
      <c r="AV419" s="30">
        <v>0</v>
      </c>
      <c r="AW419" s="30">
        <v>0</v>
      </c>
      <c r="AX419" s="30">
        <v>0</v>
      </c>
      <c r="AY419" s="30">
        <v>0</v>
      </c>
      <c r="AZ419" s="30">
        <v>0</v>
      </c>
      <c r="BA419" s="30">
        <v>0</v>
      </c>
      <c r="BB419" s="30">
        <v>0</v>
      </c>
      <c r="BC419" s="30">
        <v>0</v>
      </c>
      <c r="BD419" s="30">
        <v>0</v>
      </c>
      <c r="BE419" s="30">
        <v>0</v>
      </c>
      <c r="BF419" s="30">
        <v>0</v>
      </c>
      <c r="BG419" s="30">
        <v>0</v>
      </c>
      <c r="BH419" s="30">
        <f t="shared" si="72"/>
        <v>0</v>
      </c>
      <c r="BI419" s="4">
        <v>0</v>
      </c>
      <c r="BJ419" s="4">
        <v>0</v>
      </c>
      <c r="BK419" s="4">
        <v>0</v>
      </c>
      <c r="BL419" s="3"/>
    </row>
    <row r="420" spans="1:64" ht="17.25" customHeight="1">
      <c r="A420" s="6" t="s">
        <v>578</v>
      </c>
      <c r="B420" s="6" t="s">
        <v>1101</v>
      </c>
      <c r="C420" s="6" t="s">
        <v>502</v>
      </c>
      <c r="D420" s="14">
        <v>516950900</v>
      </c>
      <c r="E420" s="14">
        <v>503123800</v>
      </c>
      <c r="F420" s="15">
        <f t="shared" si="65"/>
        <v>1020074700</v>
      </c>
      <c r="G420" s="16"/>
      <c r="H420" s="16">
        <f t="shared" si="66"/>
        <v>1020074700</v>
      </c>
      <c r="I420" s="17">
        <v>924000</v>
      </c>
      <c r="J420" s="15">
        <f t="shared" si="74"/>
        <v>1020998700</v>
      </c>
      <c r="K420" s="18">
        <v>1.6349999999999998</v>
      </c>
      <c r="L420" s="19">
        <v>97.75</v>
      </c>
      <c r="M420" s="20">
        <v>0</v>
      </c>
      <c r="N420" s="20">
        <v>0</v>
      </c>
      <c r="O420" s="21">
        <v>24212579</v>
      </c>
      <c r="P420" s="15">
        <f t="shared" si="67"/>
        <v>1045211279</v>
      </c>
      <c r="Q420" s="22">
        <v>2831478.3</v>
      </c>
      <c r="R420" s="23">
        <v>0</v>
      </c>
      <c r="S420" s="53">
        <v>-1441.25</v>
      </c>
      <c r="T420" s="25">
        <f t="shared" si="68"/>
        <v>2830037.05</v>
      </c>
      <c r="U420" s="4">
        <v>0</v>
      </c>
      <c r="V420" s="26">
        <f t="shared" si="69"/>
        <v>2830037.05</v>
      </c>
      <c r="W420" s="27">
        <v>323170.75</v>
      </c>
      <c r="X420" s="27">
        <v>128348.77</v>
      </c>
      <c r="Y420" s="28">
        <v>124896.46</v>
      </c>
      <c r="Z420" s="23">
        <v>0</v>
      </c>
      <c r="AA420" s="23">
        <v>7312354.81</v>
      </c>
      <c r="AB420" s="23">
        <v>0</v>
      </c>
      <c r="AC420" s="23">
        <v>5970246.4</v>
      </c>
      <c r="AD420" s="23">
        <v>0</v>
      </c>
      <c r="AE420" s="29">
        <f t="shared" si="70"/>
        <v>16689054.24</v>
      </c>
      <c r="AF420" s="30">
        <v>8709800</v>
      </c>
      <c r="AG420" s="30">
        <v>0</v>
      </c>
      <c r="AH420" s="30">
        <v>61944700</v>
      </c>
      <c r="AI420" s="30">
        <v>3420400</v>
      </c>
      <c r="AJ420" s="30"/>
      <c r="AK420" s="30">
        <v>9168500</v>
      </c>
      <c r="AL420" s="31">
        <f t="shared" si="71"/>
        <v>83243400</v>
      </c>
      <c r="AM420" s="30">
        <v>1100000</v>
      </c>
      <c r="AN420" s="30">
        <v>1465551.48</v>
      </c>
      <c r="AO420" s="30">
        <v>480000</v>
      </c>
      <c r="AP420" s="15">
        <f t="shared" si="73"/>
        <v>3045551.48</v>
      </c>
      <c r="AQ420" s="30">
        <v>22750</v>
      </c>
      <c r="AR420" s="30">
        <v>98250</v>
      </c>
      <c r="AS420" s="30">
        <v>0</v>
      </c>
      <c r="AT420" s="30">
        <v>0</v>
      </c>
      <c r="AU420" s="30">
        <v>0</v>
      </c>
      <c r="AV420" s="30">
        <v>0</v>
      </c>
      <c r="AW420" s="30">
        <v>0</v>
      </c>
      <c r="AX420" s="30">
        <v>0</v>
      </c>
      <c r="AY420" s="30">
        <v>0</v>
      </c>
      <c r="AZ420" s="30">
        <v>0</v>
      </c>
      <c r="BA420" s="30">
        <v>0</v>
      </c>
      <c r="BB420" s="30">
        <v>0</v>
      </c>
      <c r="BC420" s="30">
        <v>0</v>
      </c>
      <c r="BD420" s="30">
        <v>0</v>
      </c>
      <c r="BE420" s="30">
        <v>0</v>
      </c>
      <c r="BF420" s="30">
        <v>0</v>
      </c>
      <c r="BG420" s="30">
        <v>0</v>
      </c>
      <c r="BH420" s="30">
        <f t="shared" si="72"/>
        <v>0</v>
      </c>
      <c r="BI420" s="4">
        <v>0</v>
      </c>
      <c r="BJ420" s="4">
        <v>0</v>
      </c>
      <c r="BK420" s="4">
        <v>0</v>
      </c>
      <c r="BL420" s="3"/>
    </row>
    <row r="421" spans="1:64" ht="17.25" customHeight="1">
      <c r="A421" s="6" t="s">
        <v>579</v>
      </c>
      <c r="B421" s="6" t="s">
        <v>1102</v>
      </c>
      <c r="C421" s="6" t="s">
        <v>502</v>
      </c>
      <c r="D421" s="14">
        <v>2292837775</v>
      </c>
      <c r="E421" s="14">
        <v>2879752825</v>
      </c>
      <c r="F421" s="15">
        <f t="shared" si="65"/>
        <v>5172590600</v>
      </c>
      <c r="G421" s="16"/>
      <c r="H421" s="16">
        <f t="shared" si="66"/>
        <v>5172590600</v>
      </c>
      <c r="I421" s="17">
        <v>8476005</v>
      </c>
      <c r="J421" s="15">
        <f t="shared" si="74"/>
        <v>5181066605</v>
      </c>
      <c r="K421" s="18">
        <v>1.819</v>
      </c>
      <c r="L421" s="19">
        <v>83.13</v>
      </c>
      <c r="M421" s="20">
        <v>0</v>
      </c>
      <c r="N421" s="20">
        <v>0</v>
      </c>
      <c r="O421" s="21">
        <v>1056427918</v>
      </c>
      <c r="P421" s="15">
        <f t="shared" si="67"/>
        <v>6237494523</v>
      </c>
      <c r="Q421" s="22">
        <v>16897378.28</v>
      </c>
      <c r="R421" s="23">
        <v>0</v>
      </c>
      <c r="S421" s="53">
        <v>-13141.7</v>
      </c>
      <c r="T421" s="25">
        <f t="shared" si="68"/>
        <v>16884236.580000002</v>
      </c>
      <c r="U421" s="4">
        <v>0</v>
      </c>
      <c r="V421" s="26">
        <f t="shared" si="69"/>
        <v>16884236.580000002</v>
      </c>
      <c r="W421" s="27">
        <v>1928048.63</v>
      </c>
      <c r="X421" s="27">
        <v>765727.01</v>
      </c>
      <c r="Y421" s="28">
        <v>745128.38</v>
      </c>
      <c r="Z421" s="23">
        <v>28537980</v>
      </c>
      <c r="AA421" s="23">
        <v>19155526.02</v>
      </c>
      <c r="AB421" s="23">
        <v>0</v>
      </c>
      <c r="AC421" s="23">
        <v>25917621.82</v>
      </c>
      <c r="AD421" s="23">
        <v>270233</v>
      </c>
      <c r="AE421" s="29">
        <f t="shared" si="70"/>
        <v>94204501.44</v>
      </c>
      <c r="AF421" s="30">
        <v>95282400</v>
      </c>
      <c r="AG421" s="30">
        <v>0</v>
      </c>
      <c r="AH421" s="30">
        <v>1103507300</v>
      </c>
      <c r="AI421" s="30">
        <v>31679900</v>
      </c>
      <c r="AJ421" s="30">
        <v>262400</v>
      </c>
      <c r="AK421" s="30">
        <v>38312700</v>
      </c>
      <c r="AL421" s="31">
        <f t="shared" si="71"/>
        <v>1269044700</v>
      </c>
      <c r="AM421" s="30">
        <v>572200</v>
      </c>
      <c r="AN421" s="30">
        <v>10761725.32</v>
      </c>
      <c r="AO421" s="30">
        <v>1646000</v>
      </c>
      <c r="AP421" s="15">
        <f t="shared" si="73"/>
        <v>12979925.32</v>
      </c>
      <c r="AQ421" s="30">
        <v>703375</v>
      </c>
      <c r="AR421" s="30">
        <v>1563750</v>
      </c>
      <c r="AS421" s="30">
        <v>0</v>
      </c>
      <c r="AT421" s="30">
        <v>0</v>
      </c>
      <c r="AU421" s="30">
        <v>0</v>
      </c>
      <c r="AV421" s="30">
        <v>0</v>
      </c>
      <c r="AW421" s="30">
        <v>0</v>
      </c>
      <c r="AX421" s="30">
        <v>0</v>
      </c>
      <c r="AY421" s="30">
        <v>0</v>
      </c>
      <c r="AZ421" s="30">
        <v>0</v>
      </c>
      <c r="BA421" s="30">
        <v>0</v>
      </c>
      <c r="BB421" s="30">
        <v>0</v>
      </c>
      <c r="BC421" s="30">
        <v>0</v>
      </c>
      <c r="BD421" s="30">
        <v>0</v>
      </c>
      <c r="BE421" s="30">
        <v>0</v>
      </c>
      <c r="BF421" s="30">
        <v>0</v>
      </c>
      <c r="BG421" s="30">
        <v>0</v>
      </c>
      <c r="BH421" s="30">
        <f t="shared" si="72"/>
        <v>0</v>
      </c>
      <c r="BI421" s="4">
        <v>0</v>
      </c>
      <c r="BJ421" s="4">
        <v>0</v>
      </c>
      <c r="BK421" s="4">
        <v>0</v>
      </c>
      <c r="BL421" s="3"/>
    </row>
    <row r="422" spans="1:64" ht="17.25" customHeight="1">
      <c r="A422" s="6" t="s">
        <v>580</v>
      </c>
      <c r="B422" s="6" t="s">
        <v>1103</v>
      </c>
      <c r="C422" s="6" t="s">
        <v>502</v>
      </c>
      <c r="D422" s="14">
        <v>5687087900</v>
      </c>
      <c r="E422" s="14">
        <v>4993265932</v>
      </c>
      <c r="F422" s="15">
        <f t="shared" si="65"/>
        <v>10680353832</v>
      </c>
      <c r="G422" s="16"/>
      <c r="H422" s="16">
        <f t="shared" si="66"/>
        <v>10680353832</v>
      </c>
      <c r="I422" s="17">
        <v>16081151</v>
      </c>
      <c r="J422" s="15">
        <f t="shared" si="74"/>
        <v>10696434983</v>
      </c>
      <c r="K422" s="18">
        <v>1.8219999999999998</v>
      </c>
      <c r="L422" s="19">
        <v>84.38</v>
      </c>
      <c r="M422" s="20">
        <v>0</v>
      </c>
      <c r="N422" s="20">
        <v>0</v>
      </c>
      <c r="O422" s="21">
        <v>1991221684</v>
      </c>
      <c r="P422" s="15">
        <f t="shared" si="67"/>
        <v>12687656667</v>
      </c>
      <c r="Q422" s="22">
        <v>34370873.33</v>
      </c>
      <c r="R422" s="23">
        <v>0</v>
      </c>
      <c r="S422" s="53">
        <v>-87134.46</v>
      </c>
      <c r="T422" s="25">
        <f t="shared" si="68"/>
        <v>34283738.87</v>
      </c>
      <c r="U422" s="4">
        <v>0</v>
      </c>
      <c r="V422" s="26">
        <f t="shared" si="69"/>
        <v>34283738.87</v>
      </c>
      <c r="W422" s="27">
        <v>3914736.55</v>
      </c>
      <c r="X422" s="27">
        <v>1554656.67</v>
      </c>
      <c r="Y422" s="28">
        <v>1512805.64</v>
      </c>
      <c r="Z422" s="23">
        <v>97602538</v>
      </c>
      <c r="AA422" s="23">
        <v>0</v>
      </c>
      <c r="AB422" s="23">
        <v>0</v>
      </c>
      <c r="AC422" s="23">
        <v>54866068</v>
      </c>
      <c r="AD422" s="23">
        <v>1069643</v>
      </c>
      <c r="AE422" s="29">
        <f t="shared" si="70"/>
        <v>194804186.73</v>
      </c>
      <c r="AF422" s="30">
        <v>146356200</v>
      </c>
      <c r="AG422" s="30">
        <v>2268100</v>
      </c>
      <c r="AH422" s="30">
        <v>390831000</v>
      </c>
      <c r="AI422" s="30">
        <v>58145200</v>
      </c>
      <c r="AJ422" s="30">
        <v>486800</v>
      </c>
      <c r="AK422" s="30">
        <v>118018000</v>
      </c>
      <c r="AL422" s="31">
        <f t="shared" si="71"/>
        <v>716105300</v>
      </c>
      <c r="AM422" s="30">
        <v>8342234.03</v>
      </c>
      <c r="AN422" s="30">
        <v>14564262.96</v>
      </c>
      <c r="AO422" s="30">
        <v>2599000</v>
      </c>
      <c r="AP422" s="15">
        <f t="shared" si="73"/>
        <v>25505496.990000002</v>
      </c>
      <c r="AQ422" s="30">
        <v>311750</v>
      </c>
      <c r="AR422" s="30">
        <v>1003250</v>
      </c>
      <c r="AS422" s="30">
        <v>0</v>
      </c>
      <c r="AT422" s="30">
        <v>0</v>
      </c>
      <c r="AU422" s="30">
        <v>0</v>
      </c>
      <c r="AV422" s="30">
        <v>0</v>
      </c>
      <c r="AW422" s="30">
        <v>0</v>
      </c>
      <c r="AX422" s="30">
        <v>0</v>
      </c>
      <c r="AY422" s="30">
        <v>0</v>
      </c>
      <c r="AZ422" s="30">
        <v>0</v>
      </c>
      <c r="BA422" s="30">
        <v>0</v>
      </c>
      <c r="BB422" s="30">
        <v>0</v>
      </c>
      <c r="BC422" s="30">
        <v>0</v>
      </c>
      <c r="BD422" s="30">
        <v>0</v>
      </c>
      <c r="BE422" s="30">
        <v>0</v>
      </c>
      <c r="BF422" s="30">
        <v>0</v>
      </c>
      <c r="BG422" s="30">
        <v>0</v>
      </c>
      <c r="BH422" s="30">
        <f t="shared" si="72"/>
        <v>0</v>
      </c>
      <c r="BI422" s="4">
        <v>0</v>
      </c>
      <c r="BJ422" s="4">
        <v>0</v>
      </c>
      <c r="BK422" s="4">
        <v>0</v>
      </c>
      <c r="BL422" s="3"/>
    </row>
    <row r="423" spans="1:64" ht="17.25" customHeight="1">
      <c r="A423" s="6" t="s">
        <v>581</v>
      </c>
      <c r="B423" s="6" t="s">
        <v>1104</v>
      </c>
      <c r="C423" s="6" t="s">
        <v>502</v>
      </c>
      <c r="D423" s="14">
        <v>9868664450</v>
      </c>
      <c r="E423" s="14">
        <v>7246186200</v>
      </c>
      <c r="F423" s="15">
        <f t="shared" si="65"/>
        <v>17114850650</v>
      </c>
      <c r="G423" s="16"/>
      <c r="H423" s="16">
        <f t="shared" si="66"/>
        <v>17114850650</v>
      </c>
      <c r="I423" s="17">
        <v>40470146</v>
      </c>
      <c r="J423" s="15">
        <f t="shared" si="74"/>
        <v>17155320796</v>
      </c>
      <c r="K423" s="18">
        <v>1.3699999999999999</v>
      </c>
      <c r="L423" s="19">
        <v>102.01</v>
      </c>
      <c r="M423" s="20">
        <v>0</v>
      </c>
      <c r="N423" s="20">
        <v>0</v>
      </c>
      <c r="O423" s="21">
        <v>-279658951</v>
      </c>
      <c r="P423" s="15">
        <f t="shared" si="67"/>
        <v>16875661845</v>
      </c>
      <c r="Q423" s="22">
        <v>45716183.13</v>
      </c>
      <c r="R423" s="23">
        <v>0</v>
      </c>
      <c r="S423" s="53">
        <v>-515972.6</v>
      </c>
      <c r="T423" s="25">
        <f t="shared" si="68"/>
        <v>45200210.53</v>
      </c>
      <c r="U423" s="4">
        <v>0</v>
      </c>
      <c r="V423" s="26">
        <f t="shared" si="69"/>
        <v>45200210.53</v>
      </c>
      <c r="W423" s="27">
        <v>5159925.46</v>
      </c>
      <c r="X423" s="27">
        <v>2048589.06</v>
      </c>
      <c r="Y423" s="28">
        <v>1993239.79</v>
      </c>
      <c r="Z423" s="23">
        <v>0</v>
      </c>
      <c r="AA423" s="23">
        <v>121038126.08</v>
      </c>
      <c r="AB423" s="23">
        <v>0</v>
      </c>
      <c r="AC423" s="23">
        <v>56897152.29</v>
      </c>
      <c r="AD423" s="23">
        <v>2573298.12</v>
      </c>
      <c r="AE423" s="29">
        <f t="shared" si="70"/>
        <v>234910541.33</v>
      </c>
      <c r="AF423" s="30">
        <v>305060000</v>
      </c>
      <c r="AG423" s="30">
        <v>3201400</v>
      </c>
      <c r="AH423" s="30">
        <v>475102100</v>
      </c>
      <c r="AI423" s="30">
        <v>210408200</v>
      </c>
      <c r="AJ423" s="30">
        <v>15516200</v>
      </c>
      <c r="AK423" s="30">
        <v>95808200</v>
      </c>
      <c r="AL423" s="31">
        <f t="shared" si="71"/>
        <v>1105096100</v>
      </c>
      <c r="AM423" s="30">
        <v>11000000</v>
      </c>
      <c r="AN423" s="30">
        <v>19436257.08</v>
      </c>
      <c r="AO423" s="30">
        <v>6864257.9</v>
      </c>
      <c r="AP423" s="15">
        <f t="shared" si="73"/>
        <v>37300514.98</v>
      </c>
      <c r="AQ423" s="30">
        <v>285750</v>
      </c>
      <c r="AR423" s="30">
        <v>1050250</v>
      </c>
      <c r="AS423" s="30">
        <v>0</v>
      </c>
      <c r="AT423" s="30">
        <v>0</v>
      </c>
      <c r="AU423" s="30">
        <v>0</v>
      </c>
      <c r="AV423" s="30">
        <v>0</v>
      </c>
      <c r="AW423" s="30">
        <v>0</v>
      </c>
      <c r="AX423" s="30">
        <v>0</v>
      </c>
      <c r="AY423" s="30">
        <v>0</v>
      </c>
      <c r="AZ423" s="30">
        <v>0</v>
      </c>
      <c r="BA423" s="30">
        <v>0</v>
      </c>
      <c r="BB423" s="30">
        <v>0</v>
      </c>
      <c r="BC423" s="30">
        <v>0</v>
      </c>
      <c r="BD423" s="30">
        <v>0</v>
      </c>
      <c r="BE423" s="30">
        <v>0</v>
      </c>
      <c r="BF423" s="30">
        <v>0</v>
      </c>
      <c r="BG423" s="30">
        <v>0</v>
      </c>
      <c r="BH423" s="30">
        <f t="shared" si="72"/>
        <v>0</v>
      </c>
      <c r="BI423" s="4">
        <v>0</v>
      </c>
      <c r="BJ423" s="4">
        <v>0</v>
      </c>
      <c r="BK423" s="4">
        <v>0</v>
      </c>
      <c r="BL423" s="3"/>
    </row>
    <row r="424" spans="1:64" ht="17.25" customHeight="1">
      <c r="A424" s="6" t="s">
        <v>582</v>
      </c>
      <c r="B424" s="6" t="s">
        <v>1105</v>
      </c>
      <c r="C424" s="6" t="s">
        <v>502</v>
      </c>
      <c r="D424" s="14">
        <v>163339700</v>
      </c>
      <c r="E424" s="14">
        <v>120071900</v>
      </c>
      <c r="F424" s="15">
        <f t="shared" si="65"/>
        <v>283411600</v>
      </c>
      <c r="G424" s="16"/>
      <c r="H424" s="16">
        <f t="shared" si="66"/>
        <v>283411600</v>
      </c>
      <c r="I424" s="17">
        <v>555252</v>
      </c>
      <c r="J424" s="15">
        <f t="shared" si="74"/>
        <v>283966852</v>
      </c>
      <c r="K424" s="18">
        <v>1.7089999999999999</v>
      </c>
      <c r="L424" s="19">
        <v>101.87</v>
      </c>
      <c r="M424" s="20">
        <v>0</v>
      </c>
      <c r="N424" s="20">
        <v>0</v>
      </c>
      <c r="O424" s="21">
        <v>-4899635</v>
      </c>
      <c r="P424" s="15">
        <f t="shared" si="67"/>
        <v>279067217</v>
      </c>
      <c r="Q424" s="22">
        <v>755993.34</v>
      </c>
      <c r="R424" s="23">
        <v>0</v>
      </c>
      <c r="S424" s="53">
        <v>-2941</v>
      </c>
      <c r="T424" s="25">
        <f t="shared" si="68"/>
        <v>753052.34</v>
      </c>
      <c r="U424" s="4">
        <v>0</v>
      </c>
      <c r="V424" s="26">
        <f t="shared" si="69"/>
        <v>753052.34</v>
      </c>
      <c r="W424" s="27">
        <v>85984.97</v>
      </c>
      <c r="X424" s="27">
        <v>34145.62</v>
      </c>
      <c r="Y424" s="28">
        <v>33225.97</v>
      </c>
      <c r="Z424" s="23">
        <v>1655231</v>
      </c>
      <c r="AA424" s="23">
        <v>1457631.08</v>
      </c>
      <c r="AB424" s="23">
        <v>0</v>
      </c>
      <c r="AC424" s="23">
        <v>831000</v>
      </c>
      <c r="AD424" s="23">
        <v>0</v>
      </c>
      <c r="AE424" s="29">
        <f t="shared" si="70"/>
        <v>4850270.98</v>
      </c>
      <c r="AF424" s="30">
        <v>2239000</v>
      </c>
      <c r="AG424" s="30">
        <v>0</v>
      </c>
      <c r="AH424" s="30">
        <v>32466500</v>
      </c>
      <c r="AI424" s="30">
        <v>2893000</v>
      </c>
      <c r="AJ424" s="30">
        <v>557500</v>
      </c>
      <c r="AK424" s="30">
        <v>2236500</v>
      </c>
      <c r="AL424" s="31">
        <f t="shared" si="71"/>
        <v>40392500</v>
      </c>
      <c r="AM424" s="30">
        <v>534476</v>
      </c>
      <c r="AN424" s="30">
        <v>984524</v>
      </c>
      <c r="AO424" s="30">
        <v>200000</v>
      </c>
      <c r="AP424" s="15">
        <f t="shared" si="73"/>
        <v>1719000</v>
      </c>
      <c r="AQ424" s="30">
        <v>5250</v>
      </c>
      <c r="AR424" s="30">
        <v>22250</v>
      </c>
      <c r="AS424" s="30">
        <v>0</v>
      </c>
      <c r="AT424" s="30">
        <v>0</v>
      </c>
      <c r="AU424" s="30">
        <v>0</v>
      </c>
      <c r="AV424" s="30">
        <v>0</v>
      </c>
      <c r="AW424" s="30">
        <v>0</v>
      </c>
      <c r="AX424" s="30">
        <v>0</v>
      </c>
      <c r="AY424" s="30">
        <v>0</v>
      </c>
      <c r="AZ424" s="30">
        <v>0</v>
      </c>
      <c r="BA424" s="30">
        <v>0</v>
      </c>
      <c r="BB424" s="30">
        <v>0</v>
      </c>
      <c r="BC424" s="30">
        <v>0</v>
      </c>
      <c r="BD424" s="30">
        <v>0</v>
      </c>
      <c r="BE424" s="30">
        <v>0</v>
      </c>
      <c r="BF424" s="30">
        <v>0</v>
      </c>
      <c r="BG424" s="30">
        <v>0</v>
      </c>
      <c r="BH424" s="30">
        <f t="shared" si="72"/>
        <v>0</v>
      </c>
      <c r="BI424" s="4">
        <v>0</v>
      </c>
      <c r="BJ424" s="4">
        <v>0</v>
      </c>
      <c r="BK424" s="4">
        <v>0</v>
      </c>
      <c r="BL424" s="3"/>
    </row>
    <row r="425" spans="1:64" ht="17.25" customHeight="1">
      <c r="A425" s="6" t="s">
        <v>583</v>
      </c>
      <c r="B425" s="6" t="s">
        <v>1106</v>
      </c>
      <c r="C425" s="6" t="s">
        <v>502</v>
      </c>
      <c r="D425" s="14">
        <v>883420100</v>
      </c>
      <c r="E425" s="14">
        <v>346768700</v>
      </c>
      <c r="F425" s="15">
        <f t="shared" si="65"/>
        <v>1230188800</v>
      </c>
      <c r="G425" s="16"/>
      <c r="H425" s="16">
        <f t="shared" si="66"/>
        <v>1230188800</v>
      </c>
      <c r="I425" s="17">
        <v>360401</v>
      </c>
      <c r="J425" s="15">
        <f t="shared" si="74"/>
        <v>1230549201</v>
      </c>
      <c r="K425" s="18">
        <v>0.856</v>
      </c>
      <c r="L425" s="19">
        <v>84.59</v>
      </c>
      <c r="M425" s="20">
        <v>0</v>
      </c>
      <c r="N425" s="20">
        <v>0</v>
      </c>
      <c r="O425" s="21">
        <v>224532784</v>
      </c>
      <c r="P425" s="15">
        <f t="shared" si="67"/>
        <v>1455081985</v>
      </c>
      <c r="Q425" s="22">
        <v>3941818.41</v>
      </c>
      <c r="R425" s="23">
        <v>0</v>
      </c>
      <c r="S425" s="53">
        <v>-4105.76</v>
      </c>
      <c r="T425" s="25">
        <f t="shared" si="68"/>
        <v>3937712.6500000004</v>
      </c>
      <c r="U425" s="4">
        <v>0</v>
      </c>
      <c r="V425" s="26">
        <f t="shared" si="69"/>
        <v>3937712.6500000004</v>
      </c>
      <c r="W425" s="27">
        <v>449652.75</v>
      </c>
      <c r="X425" s="27">
        <v>0</v>
      </c>
      <c r="Y425" s="28">
        <v>173774.27</v>
      </c>
      <c r="Z425" s="23">
        <v>0</v>
      </c>
      <c r="AA425" s="23">
        <v>2729452.18</v>
      </c>
      <c r="AB425" s="23">
        <v>530652.05</v>
      </c>
      <c r="AC425" s="23">
        <v>2708795.85</v>
      </c>
      <c r="AD425" s="23">
        <v>0</v>
      </c>
      <c r="AE425" s="29">
        <f t="shared" si="70"/>
        <v>10530039.75</v>
      </c>
      <c r="AF425" s="30">
        <v>0</v>
      </c>
      <c r="AG425" s="30">
        <v>0</v>
      </c>
      <c r="AH425" s="30">
        <v>21587600</v>
      </c>
      <c r="AI425" s="30">
        <v>19238900</v>
      </c>
      <c r="AJ425" s="30">
        <v>0</v>
      </c>
      <c r="AK425" s="30">
        <v>1711200</v>
      </c>
      <c r="AL425" s="31">
        <f t="shared" si="71"/>
        <v>42537700</v>
      </c>
      <c r="AM425" s="30">
        <v>735000</v>
      </c>
      <c r="AN425" s="30">
        <v>485480.33</v>
      </c>
      <c r="AO425" s="30">
        <v>65350.83</v>
      </c>
      <c r="AP425" s="15">
        <f t="shared" si="73"/>
        <v>1285831.1600000001</v>
      </c>
      <c r="AQ425" s="30">
        <v>1000</v>
      </c>
      <c r="AR425" s="30">
        <v>7000</v>
      </c>
      <c r="AS425" s="30">
        <v>0</v>
      </c>
      <c r="AT425" s="30">
        <v>0</v>
      </c>
      <c r="AU425" s="30">
        <v>0</v>
      </c>
      <c r="AV425" s="30">
        <v>0</v>
      </c>
      <c r="AW425" s="30">
        <v>0</v>
      </c>
      <c r="AX425" s="30">
        <v>0</v>
      </c>
      <c r="AY425" s="30">
        <v>0</v>
      </c>
      <c r="AZ425" s="30">
        <v>0</v>
      </c>
      <c r="BA425" s="30">
        <v>0</v>
      </c>
      <c r="BB425" s="30">
        <v>0</v>
      </c>
      <c r="BC425" s="30">
        <v>0</v>
      </c>
      <c r="BD425" s="30">
        <v>0</v>
      </c>
      <c r="BE425" s="30">
        <v>0</v>
      </c>
      <c r="BF425" s="30">
        <v>0</v>
      </c>
      <c r="BG425" s="30">
        <v>0</v>
      </c>
      <c r="BH425" s="30">
        <f t="shared" si="72"/>
        <v>0</v>
      </c>
      <c r="BI425" s="4">
        <v>0</v>
      </c>
      <c r="BJ425" s="4">
        <v>0</v>
      </c>
      <c r="BK425" s="4">
        <v>0</v>
      </c>
      <c r="BL425" s="3"/>
    </row>
    <row r="426" spans="1:64" ht="17.25" customHeight="1">
      <c r="A426" s="6" t="s">
        <v>584</v>
      </c>
      <c r="B426" s="6" t="s">
        <v>1107</v>
      </c>
      <c r="C426" s="6" t="s">
        <v>502</v>
      </c>
      <c r="D426" s="14">
        <v>230495300</v>
      </c>
      <c r="E426" s="14">
        <v>122201200</v>
      </c>
      <c r="F426" s="15">
        <f t="shared" si="65"/>
        <v>352696500</v>
      </c>
      <c r="G426" s="16"/>
      <c r="H426" s="16">
        <f t="shared" si="66"/>
        <v>352696500</v>
      </c>
      <c r="I426" s="17">
        <v>189570</v>
      </c>
      <c r="J426" s="15">
        <f t="shared" si="74"/>
        <v>352886070</v>
      </c>
      <c r="K426" s="18">
        <v>1.634</v>
      </c>
      <c r="L426" s="19">
        <v>79.66</v>
      </c>
      <c r="M426" s="20">
        <v>0</v>
      </c>
      <c r="N426" s="20">
        <v>0</v>
      </c>
      <c r="O426" s="21">
        <v>90507754</v>
      </c>
      <c r="P426" s="15">
        <f t="shared" si="67"/>
        <v>443393824</v>
      </c>
      <c r="Q426" s="22">
        <v>1201154.27</v>
      </c>
      <c r="R426" s="23">
        <v>0</v>
      </c>
      <c r="S426" s="53">
        <v>-2544.5</v>
      </c>
      <c r="T426" s="25">
        <f t="shared" si="68"/>
        <v>1198609.77</v>
      </c>
      <c r="U426" s="4">
        <v>0</v>
      </c>
      <c r="V426" s="26">
        <f t="shared" si="69"/>
        <v>1198609.77</v>
      </c>
      <c r="W426" s="27">
        <v>136866.61</v>
      </c>
      <c r="X426" s="27">
        <v>54354.41</v>
      </c>
      <c r="Y426" s="28">
        <v>52891.48</v>
      </c>
      <c r="Z426" s="23">
        <v>1688834</v>
      </c>
      <c r="AA426" s="23">
        <v>1060699.23</v>
      </c>
      <c r="AB426" s="23">
        <v>0</v>
      </c>
      <c r="AC426" s="23">
        <v>1570719.18</v>
      </c>
      <c r="AD426" s="23">
        <v>0</v>
      </c>
      <c r="AE426" s="29">
        <f t="shared" si="70"/>
        <v>5762974.68</v>
      </c>
      <c r="AF426" s="30">
        <v>1691200</v>
      </c>
      <c r="AG426" s="30">
        <v>0</v>
      </c>
      <c r="AH426" s="30">
        <v>16938000</v>
      </c>
      <c r="AI426" s="30">
        <v>1357400</v>
      </c>
      <c r="AJ426" s="30">
        <v>0</v>
      </c>
      <c r="AK426" s="30">
        <v>2474000</v>
      </c>
      <c r="AL426" s="31">
        <f t="shared" si="71"/>
        <v>22460600</v>
      </c>
      <c r="AM426" s="30">
        <v>299000</v>
      </c>
      <c r="AN426" s="30">
        <v>422021.15</v>
      </c>
      <c r="AO426" s="30">
        <v>99400</v>
      </c>
      <c r="AP426" s="15">
        <f t="shared" si="73"/>
        <v>820421.15</v>
      </c>
      <c r="AQ426" s="30">
        <v>4250</v>
      </c>
      <c r="AR426" s="30">
        <v>18500</v>
      </c>
      <c r="AS426" s="30">
        <v>0</v>
      </c>
      <c r="AT426" s="30">
        <v>0</v>
      </c>
      <c r="AU426" s="30">
        <v>0</v>
      </c>
      <c r="AV426" s="30">
        <v>0</v>
      </c>
      <c r="AW426" s="30">
        <v>0</v>
      </c>
      <c r="AX426" s="30">
        <v>0</v>
      </c>
      <c r="AY426" s="30">
        <v>0</v>
      </c>
      <c r="AZ426" s="30">
        <v>0</v>
      </c>
      <c r="BA426" s="30">
        <v>0</v>
      </c>
      <c r="BB426" s="30">
        <v>0</v>
      </c>
      <c r="BC426" s="30">
        <v>0</v>
      </c>
      <c r="BD426" s="30">
        <v>0</v>
      </c>
      <c r="BE426" s="30">
        <v>0</v>
      </c>
      <c r="BF426" s="30">
        <v>0</v>
      </c>
      <c r="BG426" s="30">
        <v>0</v>
      </c>
      <c r="BH426" s="30">
        <f t="shared" si="72"/>
        <v>0</v>
      </c>
      <c r="BI426" s="4">
        <v>0</v>
      </c>
      <c r="BJ426" s="4">
        <v>0</v>
      </c>
      <c r="BK426" s="4">
        <v>0</v>
      </c>
      <c r="BL426" s="3"/>
    </row>
    <row r="427" spans="1:64" ht="17.25" customHeight="1">
      <c r="A427" s="6" t="s">
        <v>585</v>
      </c>
      <c r="B427" s="6" t="s">
        <v>1108</v>
      </c>
      <c r="C427" s="6" t="s">
        <v>502</v>
      </c>
      <c r="D427" s="14">
        <v>2530382100</v>
      </c>
      <c r="E427" s="14">
        <v>4216828720</v>
      </c>
      <c r="F427" s="15">
        <f t="shared" si="65"/>
        <v>6747210820</v>
      </c>
      <c r="G427" s="16"/>
      <c r="H427" s="16">
        <f t="shared" si="66"/>
        <v>6747210820</v>
      </c>
      <c r="I427" s="17">
        <v>12584359</v>
      </c>
      <c r="J427" s="15">
        <f t="shared" si="74"/>
        <v>6759795179</v>
      </c>
      <c r="K427" s="18">
        <v>1.8299999999999998</v>
      </c>
      <c r="L427" s="19">
        <v>94.93</v>
      </c>
      <c r="M427" s="20">
        <v>0</v>
      </c>
      <c r="N427" s="20">
        <v>0</v>
      </c>
      <c r="O427" s="21">
        <v>368479114</v>
      </c>
      <c r="P427" s="15">
        <f t="shared" si="67"/>
        <v>7128274293</v>
      </c>
      <c r="Q427" s="22">
        <v>19310501.48</v>
      </c>
      <c r="R427" s="23">
        <v>0</v>
      </c>
      <c r="S427" s="53">
        <v>-73493.58</v>
      </c>
      <c r="T427" s="25">
        <f t="shared" si="68"/>
        <v>19237007.900000002</v>
      </c>
      <c r="U427" s="4">
        <v>0</v>
      </c>
      <c r="V427" s="26">
        <f t="shared" si="69"/>
        <v>19237007.900000002</v>
      </c>
      <c r="W427" s="27">
        <v>2196520.37</v>
      </c>
      <c r="X427" s="27">
        <v>872269.52</v>
      </c>
      <c r="Y427" s="28">
        <v>848776.22</v>
      </c>
      <c r="Z427" s="23">
        <v>73569074</v>
      </c>
      <c r="AA427" s="23">
        <v>0</v>
      </c>
      <c r="AB427" s="23">
        <v>0</v>
      </c>
      <c r="AC427" s="23">
        <v>25583608.72</v>
      </c>
      <c r="AD427" s="23">
        <v>1351959</v>
      </c>
      <c r="AE427" s="29">
        <f t="shared" si="70"/>
        <v>123659215.73</v>
      </c>
      <c r="AF427" s="30">
        <v>221905000</v>
      </c>
      <c r="AG427" s="30">
        <v>254100</v>
      </c>
      <c r="AH427" s="30">
        <v>209010100</v>
      </c>
      <c r="AI427" s="30">
        <v>33955300</v>
      </c>
      <c r="AJ427" s="30">
        <v>578200</v>
      </c>
      <c r="AK427" s="30">
        <v>29956500</v>
      </c>
      <c r="AL427" s="31">
        <f t="shared" si="71"/>
        <v>495659200</v>
      </c>
      <c r="AM427" s="30">
        <v>3800000</v>
      </c>
      <c r="AN427" s="30">
        <v>8745069.87</v>
      </c>
      <c r="AO427" s="30">
        <v>1800000</v>
      </c>
      <c r="AP427" s="15">
        <f t="shared" si="73"/>
        <v>14345069.87</v>
      </c>
      <c r="AQ427" s="30">
        <v>75500</v>
      </c>
      <c r="AR427" s="30">
        <v>471500</v>
      </c>
      <c r="AS427" s="30">
        <v>0</v>
      </c>
      <c r="AT427" s="30">
        <v>0</v>
      </c>
      <c r="AU427" s="30">
        <v>0</v>
      </c>
      <c r="AV427" s="30">
        <v>0</v>
      </c>
      <c r="AW427" s="30">
        <v>0</v>
      </c>
      <c r="AX427" s="30">
        <v>0</v>
      </c>
      <c r="AY427" s="30">
        <v>0</v>
      </c>
      <c r="AZ427" s="30">
        <v>0</v>
      </c>
      <c r="BA427" s="30">
        <v>0</v>
      </c>
      <c r="BB427" s="30">
        <v>0</v>
      </c>
      <c r="BC427" s="30">
        <v>0</v>
      </c>
      <c r="BD427" s="30">
        <v>0</v>
      </c>
      <c r="BE427" s="30">
        <v>0</v>
      </c>
      <c r="BF427" s="30">
        <v>0</v>
      </c>
      <c r="BG427" s="30">
        <v>0</v>
      </c>
      <c r="BH427" s="30">
        <f t="shared" si="72"/>
        <v>0</v>
      </c>
      <c r="BI427" s="4">
        <v>0</v>
      </c>
      <c r="BJ427" s="4">
        <v>0</v>
      </c>
      <c r="BK427" s="4">
        <v>0</v>
      </c>
      <c r="BL427" s="3"/>
    </row>
    <row r="428" spans="1:64" ht="17.25" customHeight="1">
      <c r="A428" s="6" t="s">
        <v>586</v>
      </c>
      <c r="B428" s="6" t="s">
        <v>1109</v>
      </c>
      <c r="C428" s="6" t="s">
        <v>502</v>
      </c>
      <c r="D428" s="14">
        <v>2180356400</v>
      </c>
      <c r="E428" s="14">
        <v>2133318900</v>
      </c>
      <c r="F428" s="15">
        <f t="shared" si="65"/>
        <v>4313675300</v>
      </c>
      <c r="G428" s="16"/>
      <c r="H428" s="16">
        <f t="shared" si="66"/>
        <v>4313675300</v>
      </c>
      <c r="I428" s="17">
        <v>7969581</v>
      </c>
      <c r="J428" s="15">
        <f t="shared" si="74"/>
        <v>4321644881</v>
      </c>
      <c r="K428" s="18">
        <v>1.434</v>
      </c>
      <c r="L428" s="19">
        <v>100.4</v>
      </c>
      <c r="M428" s="20">
        <v>0</v>
      </c>
      <c r="N428" s="20">
        <v>0</v>
      </c>
      <c r="O428" s="21">
        <v>-14194667</v>
      </c>
      <c r="P428" s="15">
        <f t="shared" si="67"/>
        <v>4307450214</v>
      </c>
      <c r="Q428" s="22">
        <v>11668886.51</v>
      </c>
      <c r="R428" s="23">
        <v>0</v>
      </c>
      <c r="S428" s="53">
        <v>-56169.91</v>
      </c>
      <c r="T428" s="25">
        <f t="shared" si="68"/>
        <v>11612716.6</v>
      </c>
      <c r="U428" s="4">
        <v>0</v>
      </c>
      <c r="V428" s="26">
        <f t="shared" si="69"/>
        <v>11612716.6</v>
      </c>
      <c r="W428" s="27">
        <v>1325926.71</v>
      </c>
      <c r="X428" s="27">
        <v>526526.19</v>
      </c>
      <c r="Y428" s="28">
        <v>512338.98</v>
      </c>
      <c r="Z428" s="23">
        <v>40031136</v>
      </c>
      <c r="AA428" s="23">
        <v>0</v>
      </c>
      <c r="AB428" s="23">
        <v>0</v>
      </c>
      <c r="AC428" s="23">
        <v>7926317.96</v>
      </c>
      <c r="AD428" s="23">
        <v>0</v>
      </c>
      <c r="AE428" s="29">
        <f t="shared" si="70"/>
        <v>61934962.44</v>
      </c>
      <c r="AF428" s="30">
        <v>99073300</v>
      </c>
      <c r="AG428" s="30">
        <v>0</v>
      </c>
      <c r="AH428" s="30">
        <v>132204300</v>
      </c>
      <c r="AI428" s="30">
        <v>35700700</v>
      </c>
      <c r="AJ428" s="30">
        <v>997000</v>
      </c>
      <c r="AK428" s="30">
        <v>62969200</v>
      </c>
      <c r="AL428" s="31">
        <f t="shared" si="71"/>
        <v>330944500</v>
      </c>
      <c r="AM428" s="30">
        <v>2531000</v>
      </c>
      <c r="AN428" s="30">
        <v>15113716.04</v>
      </c>
      <c r="AO428" s="30">
        <v>500000</v>
      </c>
      <c r="AP428" s="15">
        <f t="shared" si="73"/>
        <v>18144716.04</v>
      </c>
      <c r="AQ428" s="30">
        <v>148750</v>
      </c>
      <c r="AR428" s="30">
        <v>402750</v>
      </c>
      <c r="AS428" s="30">
        <v>0</v>
      </c>
      <c r="AT428" s="30">
        <v>0</v>
      </c>
      <c r="AU428" s="30">
        <v>0</v>
      </c>
      <c r="AV428" s="30">
        <v>0</v>
      </c>
      <c r="AW428" s="30">
        <v>0</v>
      </c>
      <c r="AX428" s="30">
        <v>0</v>
      </c>
      <c r="AY428" s="30">
        <v>0</v>
      </c>
      <c r="AZ428" s="30">
        <v>0</v>
      </c>
      <c r="BA428" s="30">
        <v>0</v>
      </c>
      <c r="BB428" s="30">
        <v>0</v>
      </c>
      <c r="BC428" s="30">
        <v>0</v>
      </c>
      <c r="BD428" s="30">
        <v>0</v>
      </c>
      <c r="BE428" s="30">
        <v>0</v>
      </c>
      <c r="BF428" s="30">
        <v>0</v>
      </c>
      <c r="BG428" s="30">
        <v>0</v>
      </c>
      <c r="BH428" s="30">
        <f t="shared" si="72"/>
        <v>0</v>
      </c>
      <c r="BI428" s="4">
        <v>0</v>
      </c>
      <c r="BJ428" s="4">
        <v>0</v>
      </c>
      <c r="BK428" s="4">
        <v>0</v>
      </c>
      <c r="BL428" s="3"/>
    </row>
    <row r="429" spans="1:64" ht="17.25" customHeight="1">
      <c r="A429" s="6" t="s">
        <v>587</v>
      </c>
      <c r="B429" s="6" t="s">
        <v>1110</v>
      </c>
      <c r="C429" s="6" t="s">
        <v>502</v>
      </c>
      <c r="D429" s="14">
        <v>93761300</v>
      </c>
      <c r="E429" s="14">
        <v>95154380</v>
      </c>
      <c r="F429" s="15">
        <f t="shared" si="65"/>
        <v>188915680</v>
      </c>
      <c r="G429" s="16"/>
      <c r="H429" s="16">
        <f t="shared" si="66"/>
        <v>188915680</v>
      </c>
      <c r="I429" s="17">
        <v>1839557</v>
      </c>
      <c r="J429" s="15">
        <f t="shared" si="74"/>
        <v>190755237</v>
      </c>
      <c r="K429" s="18">
        <v>1.9249999999999998</v>
      </c>
      <c r="L429" s="19">
        <v>94.25</v>
      </c>
      <c r="M429" s="20">
        <v>0</v>
      </c>
      <c r="N429" s="20">
        <v>0</v>
      </c>
      <c r="O429" s="21">
        <v>12086102</v>
      </c>
      <c r="P429" s="15">
        <f t="shared" si="67"/>
        <v>202841339</v>
      </c>
      <c r="Q429" s="22">
        <v>549497.37</v>
      </c>
      <c r="R429" s="23">
        <v>0</v>
      </c>
      <c r="S429" s="53">
        <v>-229.05</v>
      </c>
      <c r="T429" s="25">
        <f t="shared" si="68"/>
        <v>549268.32</v>
      </c>
      <c r="U429" s="4">
        <v>0</v>
      </c>
      <c r="V429" s="26">
        <f t="shared" si="69"/>
        <v>549268.32</v>
      </c>
      <c r="W429" s="27">
        <v>62722.83</v>
      </c>
      <c r="X429" s="27">
        <v>24910.74</v>
      </c>
      <c r="Y429" s="28">
        <v>24240.72</v>
      </c>
      <c r="Z429" s="23">
        <v>1138742</v>
      </c>
      <c r="AA429" s="23">
        <v>0</v>
      </c>
      <c r="AB429" s="23">
        <v>0</v>
      </c>
      <c r="AC429" s="23">
        <v>1871133.11</v>
      </c>
      <c r="AD429" s="23">
        <v>0</v>
      </c>
      <c r="AE429" s="29">
        <f t="shared" si="70"/>
        <v>3671017.7199999997</v>
      </c>
      <c r="AF429" s="30">
        <v>7323400</v>
      </c>
      <c r="AG429" s="30">
        <v>0</v>
      </c>
      <c r="AH429" s="30">
        <v>35102700</v>
      </c>
      <c r="AI429" s="30">
        <v>11782900</v>
      </c>
      <c r="AJ429" s="30">
        <v>84300</v>
      </c>
      <c r="AK429" s="30">
        <v>4073500</v>
      </c>
      <c r="AL429" s="31">
        <f t="shared" si="71"/>
        <v>58366800</v>
      </c>
      <c r="AM429" s="30">
        <v>660000</v>
      </c>
      <c r="AN429" s="30">
        <v>1056851</v>
      </c>
      <c r="AO429" s="30">
        <v>90000</v>
      </c>
      <c r="AP429" s="15">
        <f t="shared" si="73"/>
        <v>1806851</v>
      </c>
      <c r="AQ429" s="30">
        <v>4000</v>
      </c>
      <c r="AR429" s="30">
        <v>16250</v>
      </c>
      <c r="AS429" s="30">
        <v>0</v>
      </c>
      <c r="AT429" s="30">
        <v>0</v>
      </c>
      <c r="AU429" s="30">
        <v>0</v>
      </c>
      <c r="AV429" s="30">
        <v>0</v>
      </c>
      <c r="AW429" s="30">
        <v>0</v>
      </c>
      <c r="AX429" s="30">
        <v>0</v>
      </c>
      <c r="AY429" s="30">
        <v>0</v>
      </c>
      <c r="AZ429" s="30">
        <v>0</v>
      </c>
      <c r="BA429" s="30">
        <v>0</v>
      </c>
      <c r="BB429" s="30">
        <v>0</v>
      </c>
      <c r="BC429" s="30">
        <v>0</v>
      </c>
      <c r="BD429" s="30">
        <v>0</v>
      </c>
      <c r="BE429" s="30">
        <v>0</v>
      </c>
      <c r="BF429" s="30">
        <v>0</v>
      </c>
      <c r="BG429" s="30">
        <v>0</v>
      </c>
      <c r="BH429" s="30">
        <f t="shared" si="72"/>
        <v>0</v>
      </c>
      <c r="BI429" s="4">
        <v>0</v>
      </c>
      <c r="BJ429" s="4">
        <v>8923</v>
      </c>
      <c r="BK429" s="4">
        <v>0</v>
      </c>
      <c r="BL429" s="3"/>
    </row>
    <row r="430" spans="1:64" ht="17.25" customHeight="1">
      <c r="A430" s="6" t="s">
        <v>588</v>
      </c>
      <c r="B430" s="6" t="s">
        <v>1111</v>
      </c>
      <c r="C430" s="6" t="s">
        <v>502</v>
      </c>
      <c r="D430" s="14">
        <v>2766471400</v>
      </c>
      <c r="E430" s="14">
        <v>3571581200</v>
      </c>
      <c r="F430" s="15">
        <f t="shared" si="65"/>
        <v>6338052600</v>
      </c>
      <c r="G430" s="16">
        <v>425200</v>
      </c>
      <c r="H430" s="16">
        <f t="shared" si="66"/>
        <v>6337627400</v>
      </c>
      <c r="I430" s="17">
        <v>17183651</v>
      </c>
      <c r="J430" s="15">
        <f t="shared" si="74"/>
        <v>6354811051</v>
      </c>
      <c r="K430" s="18">
        <v>2.251</v>
      </c>
      <c r="L430" s="19">
        <v>78.42</v>
      </c>
      <c r="M430" s="20">
        <v>0</v>
      </c>
      <c r="N430" s="20">
        <v>0</v>
      </c>
      <c r="O430" s="21">
        <v>1806014013</v>
      </c>
      <c r="P430" s="15">
        <f t="shared" si="67"/>
        <v>8160825064</v>
      </c>
      <c r="Q430" s="22">
        <v>22107682.44</v>
      </c>
      <c r="R430" s="23">
        <v>0</v>
      </c>
      <c r="S430" s="53">
        <v>-600821.01</v>
      </c>
      <c r="T430" s="25">
        <f t="shared" si="68"/>
        <v>21506861.43</v>
      </c>
      <c r="U430" s="4">
        <v>0</v>
      </c>
      <c r="V430" s="26">
        <f t="shared" si="69"/>
        <v>21506861.43</v>
      </c>
      <c r="W430" s="27">
        <v>2454311.75</v>
      </c>
      <c r="X430" s="27">
        <v>973952.46</v>
      </c>
      <c r="Y430" s="28">
        <v>947485.63</v>
      </c>
      <c r="Z430" s="23">
        <v>73546157</v>
      </c>
      <c r="AA430" s="23">
        <v>0</v>
      </c>
      <c r="AB430" s="23">
        <v>0</v>
      </c>
      <c r="AC430" s="23">
        <v>43588489</v>
      </c>
      <c r="AD430" s="23">
        <v>0</v>
      </c>
      <c r="AE430" s="29">
        <f t="shared" si="70"/>
        <v>143017257.26999998</v>
      </c>
      <c r="AF430" s="30">
        <v>68998000</v>
      </c>
      <c r="AG430" s="30">
        <v>282640800</v>
      </c>
      <c r="AH430" s="30">
        <v>393990900</v>
      </c>
      <c r="AI430" s="30">
        <v>171185700</v>
      </c>
      <c r="AJ430" s="30">
        <v>8885000</v>
      </c>
      <c r="AK430" s="30">
        <v>218206600</v>
      </c>
      <c r="AL430" s="31">
        <f t="shared" si="71"/>
        <v>1143907000</v>
      </c>
      <c r="AM430" s="30">
        <v>5650000</v>
      </c>
      <c r="AN430" s="30">
        <v>15244216</v>
      </c>
      <c r="AO430" s="30">
        <v>4650000</v>
      </c>
      <c r="AP430" s="15">
        <f t="shared" si="73"/>
        <v>25544216</v>
      </c>
      <c r="AQ430" s="30">
        <v>207250</v>
      </c>
      <c r="AR430" s="30">
        <v>611000</v>
      </c>
      <c r="AS430" s="30">
        <v>0</v>
      </c>
      <c r="AT430" s="30">
        <v>425200</v>
      </c>
      <c r="AU430" s="30">
        <v>0</v>
      </c>
      <c r="AV430" s="30">
        <v>0</v>
      </c>
      <c r="AW430" s="30">
        <v>0</v>
      </c>
      <c r="AX430" s="30">
        <v>0</v>
      </c>
      <c r="AY430" s="30">
        <v>0</v>
      </c>
      <c r="AZ430" s="30">
        <v>0</v>
      </c>
      <c r="BA430" s="30">
        <v>0</v>
      </c>
      <c r="BB430" s="30">
        <v>0</v>
      </c>
      <c r="BC430" s="30">
        <v>0</v>
      </c>
      <c r="BD430" s="30">
        <v>0</v>
      </c>
      <c r="BE430" s="30">
        <v>0</v>
      </c>
      <c r="BF430" s="30">
        <v>0</v>
      </c>
      <c r="BG430" s="30">
        <v>0</v>
      </c>
      <c r="BH430" s="30">
        <f t="shared" si="72"/>
        <v>425200</v>
      </c>
      <c r="BI430" s="4">
        <v>0</v>
      </c>
      <c r="BJ430" s="4">
        <v>0</v>
      </c>
      <c r="BK430" s="4">
        <v>0</v>
      </c>
      <c r="BL430" s="3"/>
    </row>
    <row r="431" spans="1:64" ht="17.25" customHeight="1">
      <c r="A431" s="6" t="s">
        <v>589</v>
      </c>
      <c r="B431" s="6" t="s">
        <v>1112</v>
      </c>
      <c r="C431" s="6" t="s">
        <v>502</v>
      </c>
      <c r="D431" s="14">
        <v>1416396800</v>
      </c>
      <c r="E431" s="14">
        <v>445720960</v>
      </c>
      <c r="F431" s="15">
        <f t="shared" si="65"/>
        <v>1862117760</v>
      </c>
      <c r="G431" s="16"/>
      <c r="H431" s="16">
        <f t="shared" si="66"/>
        <v>1862117760</v>
      </c>
      <c r="I431" s="17">
        <v>1712597</v>
      </c>
      <c r="J431" s="15">
        <f t="shared" si="74"/>
        <v>1863830357</v>
      </c>
      <c r="K431" s="18">
        <v>0.882</v>
      </c>
      <c r="L431" s="19">
        <v>77.25</v>
      </c>
      <c r="M431" s="20">
        <v>0</v>
      </c>
      <c r="N431" s="20">
        <v>0</v>
      </c>
      <c r="O431" s="21">
        <v>550077756</v>
      </c>
      <c r="P431" s="15">
        <f t="shared" si="67"/>
        <v>2413908113</v>
      </c>
      <c r="Q431" s="22">
        <v>6539279.25</v>
      </c>
      <c r="R431" s="23">
        <v>0</v>
      </c>
      <c r="S431" s="53">
        <v>-1379.7</v>
      </c>
      <c r="T431" s="25">
        <f t="shared" si="68"/>
        <v>6537899.55</v>
      </c>
      <c r="U431" s="4">
        <v>0</v>
      </c>
      <c r="V431" s="26">
        <f t="shared" si="69"/>
        <v>6537899.55</v>
      </c>
      <c r="W431" s="27">
        <v>746589.53</v>
      </c>
      <c r="X431" s="27">
        <v>296514.48</v>
      </c>
      <c r="Y431" s="28">
        <v>288539.67</v>
      </c>
      <c r="Z431" s="23">
        <v>3652820</v>
      </c>
      <c r="AA431" s="23">
        <v>0</v>
      </c>
      <c r="AB431" s="23">
        <v>0</v>
      </c>
      <c r="AC431" s="23">
        <v>4899423.31</v>
      </c>
      <c r="AD431" s="23">
        <v>0</v>
      </c>
      <c r="AE431" s="29">
        <f t="shared" si="70"/>
        <v>16421786.54</v>
      </c>
      <c r="AF431" s="30">
        <v>3994800</v>
      </c>
      <c r="AG431" s="30">
        <v>0</v>
      </c>
      <c r="AH431" s="30">
        <v>25617100</v>
      </c>
      <c r="AI431" s="30">
        <v>9026200</v>
      </c>
      <c r="AJ431" s="30">
        <v>0</v>
      </c>
      <c r="AK431" s="30">
        <v>1600600</v>
      </c>
      <c r="AL431" s="31">
        <f t="shared" si="71"/>
        <v>40238700</v>
      </c>
      <c r="AM431" s="30">
        <v>668000</v>
      </c>
      <c r="AN431" s="30">
        <v>1538733.74</v>
      </c>
      <c r="AO431" s="30">
        <v>278000</v>
      </c>
      <c r="AP431" s="15">
        <f t="shared" si="73"/>
        <v>2484733.74</v>
      </c>
      <c r="AQ431" s="30">
        <v>8750</v>
      </c>
      <c r="AR431" s="30">
        <v>55750</v>
      </c>
      <c r="AS431" s="30">
        <v>0</v>
      </c>
      <c r="AT431" s="30">
        <v>0</v>
      </c>
      <c r="AU431" s="30">
        <v>0</v>
      </c>
      <c r="AV431" s="30">
        <v>0</v>
      </c>
      <c r="AW431" s="30">
        <v>0</v>
      </c>
      <c r="AX431" s="30">
        <v>0</v>
      </c>
      <c r="AY431" s="30">
        <v>0</v>
      </c>
      <c r="AZ431" s="30">
        <v>0</v>
      </c>
      <c r="BA431" s="30">
        <v>0</v>
      </c>
      <c r="BB431" s="30">
        <v>0</v>
      </c>
      <c r="BC431" s="30">
        <v>0</v>
      </c>
      <c r="BD431" s="30">
        <v>0</v>
      </c>
      <c r="BE431" s="30">
        <v>0</v>
      </c>
      <c r="BF431" s="30">
        <v>0</v>
      </c>
      <c r="BG431" s="30">
        <v>0</v>
      </c>
      <c r="BH431" s="30">
        <f t="shared" si="72"/>
        <v>0</v>
      </c>
      <c r="BI431" s="4">
        <v>0</v>
      </c>
      <c r="BJ431" s="4">
        <v>0</v>
      </c>
      <c r="BK431" s="4">
        <v>0</v>
      </c>
      <c r="BL431" s="3"/>
    </row>
    <row r="432" spans="1:64" ht="17.25" customHeight="1">
      <c r="A432" s="6" t="s">
        <v>590</v>
      </c>
      <c r="B432" s="6" t="s">
        <v>1113</v>
      </c>
      <c r="C432" s="6" t="s">
        <v>502</v>
      </c>
      <c r="D432" s="14">
        <v>1480392765</v>
      </c>
      <c r="E432" s="14">
        <v>1480360612</v>
      </c>
      <c r="F432" s="15">
        <f t="shared" si="65"/>
        <v>2960753377</v>
      </c>
      <c r="G432" s="16"/>
      <c r="H432" s="16">
        <f t="shared" si="66"/>
        <v>2960753377</v>
      </c>
      <c r="I432" s="17">
        <v>6779754</v>
      </c>
      <c r="J432" s="15">
        <f t="shared" si="74"/>
        <v>2967533131</v>
      </c>
      <c r="K432" s="18">
        <v>1.6409999999999998</v>
      </c>
      <c r="L432" s="19">
        <v>103.97</v>
      </c>
      <c r="M432" s="20">
        <v>0</v>
      </c>
      <c r="N432" s="20">
        <v>0</v>
      </c>
      <c r="O432" s="21">
        <v>-111529872</v>
      </c>
      <c r="P432" s="15">
        <f t="shared" si="67"/>
        <v>2856003259</v>
      </c>
      <c r="Q432" s="22">
        <v>7736915.4</v>
      </c>
      <c r="R432" s="23">
        <v>0</v>
      </c>
      <c r="S432" s="53">
        <v>-58128.19</v>
      </c>
      <c r="T432" s="25">
        <f t="shared" si="68"/>
        <v>7678787.21</v>
      </c>
      <c r="U432" s="4">
        <v>0</v>
      </c>
      <c r="V432" s="26">
        <f t="shared" si="69"/>
        <v>7678787.21</v>
      </c>
      <c r="W432" s="27">
        <v>876828.55</v>
      </c>
      <c r="X432" s="27">
        <v>348168.26</v>
      </c>
      <c r="Y432" s="28">
        <v>338777.87</v>
      </c>
      <c r="Z432" s="23">
        <v>11533838</v>
      </c>
      <c r="AA432" s="23">
        <v>13354034.89</v>
      </c>
      <c r="AB432" s="23">
        <v>0</v>
      </c>
      <c r="AC432" s="23">
        <v>14242765</v>
      </c>
      <c r="AD432" s="23">
        <v>296753</v>
      </c>
      <c r="AE432" s="29">
        <f t="shared" si="70"/>
        <v>48669952.78</v>
      </c>
      <c r="AF432" s="30">
        <v>44229300</v>
      </c>
      <c r="AG432" s="30">
        <v>0</v>
      </c>
      <c r="AH432" s="30">
        <v>98634900</v>
      </c>
      <c r="AI432" s="30">
        <v>16962551</v>
      </c>
      <c r="AJ432" s="30">
        <v>0</v>
      </c>
      <c r="AK432" s="30">
        <v>35382211</v>
      </c>
      <c r="AL432" s="31">
        <f t="shared" si="71"/>
        <v>195208962</v>
      </c>
      <c r="AM432" s="30">
        <v>2800000</v>
      </c>
      <c r="AN432" s="30">
        <v>2670302</v>
      </c>
      <c r="AO432" s="30">
        <v>55000</v>
      </c>
      <c r="AP432" s="15">
        <f t="shared" si="73"/>
        <v>5525302</v>
      </c>
      <c r="AQ432" s="30">
        <v>78500</v>
      </c>
      <c r="AR432" s="30">
        <v>339500</v>
      </c>
      <c r="AS432" s="30">
        <v>0</v>
      </c>
      <c r="AT432" s="30">
        <v>0</v>
      </c>
      <c r="AU432" s="30">
        <v>0</v>
      </c>
      <c r="AV432" s="30">
        <v>0</v>
      </c>
      <c r="AW432" s="30">
        <v>0</v>
      </c>
      <c r="AX432" s="30">
        <v>0</v>
      </c>
      <c r="AY432" s="30">
        <v>0</v>
      </c>
      <c r="AZ432" s="30">
        <v>0</v>
      </c>
      <c r="BA432" s="30">
        <v>0</v>
      </c>
      <c r="BB432" s="30">
        <v>0</v>
      </c>
      <c r="BC432" s="30">
        <v>0</v>
      </c>
      <c r="BD432" s="30">
        <v>0</v>
      </c>
      <c r="BE432" s="30">
        <v>0</v>
      </c>
      <c r="BF432" s="30">
        <v>0</v>
      </c>
      <c r="BG432" s="30">
        <v>0</v>
      </c>
      <c r="BH432" s="30">
        <f t="shared" si="72"/>
        <v>0</v>
      </c>
      <c r="BI432" s="4">
        <v>0</v>
      </c>
      <c r="BJ432" s="4">
        <v>0</v>
      </c>
      <c r="BK432" s="4">
        <v>0</v>
      </c>
      <c r="BL432" s="3"/>
    </row>
    <row r="433" spans="1:64" ht="17.25" customHeight="1">
      <c r="A433" s="6" t="s">
        <v>591</v>
      </c>
      <c r="B433" s="6" t="s">
        <v>1114</v>
      </c>
      <c r="C433" s="6" t="s">
        <v>502</v>
      </c>
      <c r="D433" s="14">
        <v>5673896800</v>
      </c>
      <c r="E433" s="14">
        <v>1833802800</v>
      </c>
      <c r="F433" s="15">
        <f t="shared" si="65"/>
        <v>7507699600</v>
      </c>
      <c r="G433" s="16"/>
      <c r="H433" s="16">
        <f t="shared" si="66"/>
        <v>7507699600</v>
      </c>
      <c r="I433" s="17">
        <v>2188308</v>
      </c>
      <c r="J433" s="15">
        <f t="shared" si="74"/>
        <v>7509887908</v>
      </c>
      <c r="K433" s="18">
        <v>0.838</v>
      </c>
      <c r="L433" s="19">
        <v>86.94</v>
      </c>
      <c r="M433" s="20">
        <v>0</v>
      </c>
      <c r="N433" s="20">
        <v>0</v>
      </c>
      <c r="O433" s="21">
        <v>1131679808</v>
      </c>
      <c r="P433" s="15">
        <f t="shared" si="67"/>
        <v>8641567716</v>
      </c>
      <c r="Q433" s="22">
        <v>23410014.72</v>
      </c>
      <c r="R433" s="23">
        <v>0</v>
      </c>
      <c r="S433" s="53">
        <v>-10938.76</v>
      </c>
      <c r="T433" s="25">
        <f t="shared" si="68"/>
        <v>23399075.959999997</v>
      </c>
      <c r="U433" s="4">
        <v>0</v>
      </c>
      <c r="V433" s="26">
        <f t="shared" si="69"/>
        <v>23399075.959999997</v>
      </c>
      <c r="W433" s="27">
        <v>2672016.64</v>
      </c>
      <c r="X433" s="27">
        <v>0</v>
      </c>
      <c r="Y433" s="28">
        <v>1032661.62</v>
      </c>
      <c r="Z433" s="23">
        <v>0</v>
      </c>
      <c r="AA433" s="23">
        <v>16072790.6</v>
      </c>
      <c r="AB433" s="23">
        <v>3153464.98</v>
      </c>
      <c r="AC433" s="23">
        <v>16585097.98</v>
      </c>
      <c r="AD433" s="23">
        <v>0</v>
      </c>
      <c r="AE433" s="29">
        <f t="shared" si="70"/>
        <v>62915107.78</v>
      </c>
      <c r="AF433" s="30">
        <v>0</v>
      </c>
      <c r="AG433" s="30">
        <v>5525000</v>
      </c>
      <c r="AH433" s="30">
        <v>60802800</v>
      </c>
      <c r="AI433" s="30">
        <v>24009200</v>
      </c>
      <c r="AJ433" s="30">
        <v>0</v>
      </c>
      <c r="AK433" s="30">
        <v>3451800</v>
      </c>
      <c r="AL433" s="31">
        <f t="shared" si="71"/>
        <v>93788800</v>
      </c>
      <c r="AM433" s="30">
        <v>1500000</v>
      </c>
      <c r="AN433" s="30">
        <v>3950171.82</v>
      </c>
      <c r="AO433" s="30">
        <v>445000</v>
      </c>
      <c r="AP433" s="15">
        <f t="shared" si="73"/>
        <v>5895171.82</v>
      </c>
      <c r="AQ433" s="30">
        <v>7000</v>
      </c>
      <c r="AR433" s="30">
        <v>85000</v>
      </c>
      <c r="AS433" s="30">
        <v>0</v>
      </c>
      <c r="AT433" s="30">
        <v>0</v>
      </c>
      <c r="AU433" s="30">
        <v>0</v>
      </c>
      <c r="AV433" s="30">
        <v>0</v>
      </c>
      <c r="AW433" s="30">
        <v>0</v>
      </c>
      <c r="AX433" s="30">
        <v>0</v>
      </c>
      <c r="AY433" s="30">
        <v>0</v>
      </c>
      <c r="AZ433" s="30">
        <v>0</v>
      </c>
      <c r="BA433" s="30">
        <v>0</v>
      </c>
      <c r="BB433" s="30">
        <v>0</v>
      </c>
      <c r="BC433" s="30">
        <v>0</v>
      </c>
      <c r="BD433" s="30">
        <v>0</v>
      </c>
      <c r="BE433" s="30">
        <v>0</v>
      </c>
      <c r="BF433" s="30">
        <v>0</v>
      </c>
      <c r="BG433" s="30">
        <v>0</v>
      </c>
      <c r="BH433" s="30">
        <f t="shared" si="72"/>
        <v>0</v>
      </c>
      <c r="BI433" s="4">
        <v>0</v>
      </c>
      <c r="BJ433" s="4">
        <v>0</v>
      </c>
      <c r="BK433" s="4">
        <v>0</v>
      </c>
      <c r="BL433" s="3"/>
    </row>
    <row r="434" spans="1:64" ht="17.25" customHeight="1">
      <c r="A434" s="6" t="s">
        <v>592</v>
      </c>
      <c r="B434" s="6" t="s">
        <v>1115</v>
      </c>
      <c r="C434" s="6" t="s">
        <v>502</v>
      </c>
      <c r="D434" s="14">
        <v>1570876400</v>
      </c>
      <c r="E434" s="14">
        <v>2507230694</v>
      </c>
      <c r="F434" s="15">
        <f t="shared" si="65"/>
        <v>4078107094</v>
      </c>
      <c r="G434" s="16"/>
      <c r="H434" s="16">
        <f t="shared" si="66"/>
        <v>4078107094</v>
      </c>
      <c r="I434" s="17">
        <v>7138078</v>
      </c>
      <c r="J434" s="15">
        <f t="shared" si="74"/>
        <v>4085245172</v>
      </c>
      <c r="K434" s="18">
        <v>1.757</v>
      </c>
      <c r="L434" s="19">
        <v>90.35</v>
      </c>
      <c r="M434" s="20">
        <v>0</v>
      </c>
      <c r="N434" s="20">
        <v>0</v>
      </c>
      <c r="O434" s="21">
        <v>438298215</v>
      </c>
      <c r="P434" s="15">
        <f t="shared" si="67"/>
        <v>4523543387</v>
      </c>
      <c r="Q434" s="22">
        <v>12254283.11</v>
      </c>
      <c r="R434" s="23">
        <v>0</v>
      </c>
      <c r="S434" s="53">
        <v>-36376.63</v>
      </c>
      <c r="T434" s="25">
        <f t="shared" si="68"/>
        <v>12217906.479999999</v>
      </c>
      <c r="U434" s="4">
        <v>0</v>
      </c>
      <c r="V434" s="26">
        <f t="shared" si="69"/>
        <v>12217906.479999999</v>
      </c>
      <c r="W434" s="27">
        <v>1395101.23</v>
      </c>
      <c r="X434" s="27">
        <v>554029.18</v>
      </c>
      <c r="Y434" s="28">
        <v>539110.89</v>
      </c>
      <c r="Z434" s="23">
        <v>38494353.88</v>
      </c>
      <c r="AA434" s="23">
        <v>0</v>
      </c>
      <c r="AB434" s="23">
        <v>0</v>
      </c>
      <c r="AC434" s="23">
        <v>18150546</v>
      </c>
      <c r="AD434" s="23">
        <v>408524</v>
      </c>
      <c r="AE434" s="29">
        <f t="shared" si="70"/>
        <v>71759571.66</v>
      </c>
      <c r="AF434" s="30">
        <v>70215800</v>
      </c>
      <c r="AG434" s="30">
        <v>0</v>
      </c>
      <c r="AH434" s="30">
        <v>864817200</v>
      </c>
      <c r="AI434" s="30">
        <v>48075300</v>
      </c>
      <c r="AJ434" s="30">
        <v>2385100</v>
      </c>
      <c r="AK434" s="30">
        <v>55502772</v>
      </c>
      <c r="AL434" s="31">
        <f t="shared" si="71"/>
        <v>1040996172</v>
      </c>
      <c r="AM434" s="30">
        <v>1600000</v>
      </c>
      <c r="AN434" s="30">
        <v>8836656.38</v>
      </c>
      <c r="AO434" s="30">
        <v>650000</v>
      </c>
      <c r="AP434" s="15">
        <f t="shared" si="73"/>
        <v>11086656.38</v>
      </c>
      <c r="AQ434" s="30">
        <v>722250</v>
      </c>
      <c r="AR434" s="30">
        <v>1525750</v>
      </c>
      <c r="AS434" s="30">
        <v>0</v>
      </c>
      <c r="AT434" s="30">
        <v>0</v>
      </c>
      <c r="AU434" s="30">
        <v>0</v>
      </c>
      <c r="AV434" s="30">
        <v>0</v>
      </c>
      <c r="AW434" s="30">
        <v>0</v>
      </c>
      <c r="AX434" s="30">
        <v>0</v>
      </c>
      <c r="AY434" s="30">
        <v>0</v>
      </c>
      <c r="AZ434" s="30">
        <v>0</v>
      </c>
      <c r="BA434" s="30">
        <v>0</v>
      </c>
      <c r="BB434" s="30">
        <v>0</v>
      </c>
      <c r="BC434" s="30">
        <v>0</v>
      </c>
      <c r="BD434" s="30">
        <v>0</v>
      </c>
      <c r="BE434" s="30">
        <v>0</v>
      </c>
      <c r="BF434" s="30">
        <v>0</v>
      </c>
      <c r="BG434" s="30">
        <v>0</v>
      </c>
      <c r="BH434" s="30">
        <f t="shared" si="72"/>
        <v>0</v>
      </c>
      <c r="BI434" s="4">
        <v>0</v>
      </c>
      <c r="BJ434" s="4">
        <v>0</v>
      </c>
      <c r="BK434" s="4">
        <v>0</v>
      </c>
      <c r="BL434" s="3"/>
    </row>
    <row r="435" spans="1:64" ht="17.25" customHeight="1">
      <c r="A435" s="6" t="s">
        <v>593</v>
      </c>
      <c r="B435" s="6" t="s">
        <v>1116</v>
      </c>
      <c r="C435" s="6" t="s">
        <v>502</v>
      </c>
      <c r="D435" s="14">
        <v>1304361900</v>
      </c>
      <c r="E435" s="14">
        <v>502555200</v>
      </c>
      <c r="F435" s="15">
        <f t="shared" si="65"/>
        <v>1806917100</v>
      </c>
      <c r="G435" s="16"/>
      <c r="H435" s="16">
        <f t="shared" si="66"/>
        <v>1806917100</v>
      </c>
      <c r="I435" s="17">
        <v>178780</v>
      </c>
      <c r="J435" s="15">
        <f t="shared" si="74"/>
        <v>1807095880</v>
      </c>
      <c r="K435" s="18">
        <v>0.461</v>
      </c>
      <c r="L435" s="19">
        <v>109.74</v>
      </c>
      <c r="M435" s="20">
        <v>0</v>
      </c>
      <c r="N435" s="20">
        <v>0</v>
      </c>
      <c r="O435" s="21">
        <v>-160136781</v>
      </c>
      <c r="P435" s="15">
        <f t="shared" si="67"/>
        <v>1646959099</v>
      </c>
      <c r="Q435" s="22">
        <v>4461613.68</v>
      </c>
      <c r="R435" s="23">
        <v>0</v>
      </c>
      <c r="S435" s="53">
        <v>-6367.42</v>
      </c>
      <c r="T435" s="25">
        <f t="shared" si="68"/>
        <v>4455246.26</v>
      </c>
      <c r="U435" s="4">
        <v>0</v>
      </c>
      <c r="V435" s="26">
        <f t="shared" si="69"/>
        <v>4455246.26</v>
      </c>
      <c r="W435" s="27">
        <v>508744.9</v>
      </c>
      <c r="X435" s="27">
        <v>202045.06</v>
      </c>
      <c r="Y435" s="28">
        <v>196607.99</v>
      </c>
      <c r="Z435" s="23">
        <v>93466.39</v>
      </c>
      <c r="AA435" s="23">
        <v>0</v>
      </c>
      <c r="AB435" s="23">
        <v>0</v>
      </c>
      <c r="AC435" s="23">
        <v>2868038.33</v>
      </c>
      <c r="AD435" s="23">
        <v>0</v>
      </c>
      <c r="AE435" s="29">
        <f t="shared" si="70"/>
        <v>8324148.93</v>
      </c>
      <c r="AF435" s="30">
        <v>0</v>
      </c>
      <c r="AG435" s="30">
        <v>0</v>
      </c>
      <c r="AH435" s="30">
        <v>16216400</v>
      </c>
      <c r="AI435" s="30">
        <v>2651400</v>
      </c>
      <c r="AJ435" s="30">
        <v>0</v>
      </c>
      <c r="AK435" s="30">
        <v>0</v>
      </c>
      <c r="AL435" s="31">
        <f t="shared" si="71"/>
        <v>18867800</v>
      </c>
      <c r="AM435" s="30">
        <v>618254</v>
      </c>
      <c r="AN435" s="30">
        <v>572956.77</v>
      </c>
      <c r="AO435" s="30">
        <v>20000</v>
      </c>
      <c r="AP435" s="15">
        <f t="shared" si="73"/>
        <v>1211210.77</v>
      </c>
      <c r="AQ435" s="30">
        <v>250</v>
      </c>
      <c r="AR435" s="30">
        <v>5500</v>
      </c>
      <c r="AS435" s="30">
        <v>0</v>
      </c>
      <c r="AT435" s="30">
        <v>0</v>
      </c>
      <c r="AU435" s="30">
        <v>0</v>
      </c>
      <c r="AV435" s="30">
        <v>0</v>
      </c>
      <c r="AW435" s="30">
        <v>0</v>
      </c>
      <c r="AX435" s="30">
        <v>0</v>
      </c>
      <c r="AY435" s="30">
        <v>0</v>
      </c>
      <c r="AZ435" s="30">
        <v>0</v>
      </c>
      <c r="BA435" s="30">
        <v>0</v>
      </c>
      <c r="BB435" s="30">
        <v>0</v>
      </c>
      <c r="BC435" s="30">
        <v>0</v>
      </c>
      <c r="BD435" s="30">
        <v>0</v>
      </c>
      <c r="BE435" s="30">
        <v>0</v>
      </c>
      <c r="BF435" s="30">
        <v>0</v>
      </c>
      <c r="BG435" s="30">
        <v>0</v>
      </c>
      <c r="BH435" s="30">
        <f t="shared" si="72"/>
        <v>0</v>
      </c>
      <c r="BI435" s="4">
        <v>0</v>
      </c>
      <c r="BJ435" s="4">
        <v>0</v>
      </c>
      <c r="BK435" s="4">
        <v>0</v>
      </c>
      <c r="BL435" s="3"/>
    </row>
    <row r="436" spans="1:64" ht="17.25" customHeight="1">
      <c r="A436" s="6" t="s">
        <v>594</v>
      </c>
      <c r="B436" s="6" t="s">
        <v>1047</v>
      </c>
      <c r="C436" s="6" t="s">
        <v>502</v>
      </c>
      <c r="D436" s="14">
        <v>675358300</v>
      </c>
      <c r="E436" s="14">
        <v>661662900</v>
      </c>
      <c r="F436" s="15">
        <f t="shared" si="65"/>
        <v>1337021200</v>
      </c>
      <c r="G436" s="16">
        <v>54700</v>
      </c>
      <c r="H436" s="16">
        <f t="shared" si="66"/>
        <v>1336966500</v>
      </c>
      <c r="I436" s="17">
        <v>1602840</v>
      </c>
      <c r="J436" s="15">
        <f t="shared" si="74"/>
        <v>1338569340</v>
      </c>
      <c r="K436" s="18">
        <v>1.5479999999999998</v>
      </c>
      <c r="L436" s="19">
        <v>90.17</v>
      </c>
      <c r="M436" s="20">
        <v>0</v>
      </c>
      <c r="N436" s="20">
        <v>0</v>
      </c>
      <c r="O436" s="21">
        <v>146683079</v>
      </c>
      <c r="P436" s="15">
        <f t="shared" si="67"/>
        <v>1485252419</v>
      </c>
      <c r="Q436" s="22">
        <v>4023550.14</v>
      </c>
      <c r="R436" s="23">
        <v>0</v>
      </c>
      <c r="S436" s="53">
        <v>-1351.61</v>
      </c>
      <c r="T436" s="25">
        <f t="shared" si="68"/>
        <v>4022198.5300000003</v>
      </c>
      <c r="U436" s="4">
        <v>0</v>
      </c>
      <c r="V436" s="26">
        <f t="shared" si="69"/>
        <v>4022198.5300000003</v>
      </c>
      <c r="W436" s="27">
        <v>459309.68</v>
      </c>
      <c r="X436" s="27">
        <v>182417.98</v>
      </c>
      <c r="Y436" s="28">
        <v>177511.67</v>
      </c>
      <c r="Z436" s="23">
        <v>9827750</v>
      </c>
      <c r="AA436" s="23">
        <v>0</v>
      </c>
      <c r="AB436" s="23">
        <v>0</v>
      </c>
      <c r="AC436" s="23">
        <v>5637316.69</v>
      </c>
      <c r="AD436" s="23">
        <v>401571</v>
      </c>
      <c r="AE436" s="29">
        <f t="shared" si="70"/>
        <v>20708075.55</v>
      </c>
      <c r="AF436" s="30">
        <v>14001100</v>
      </c>
      <c r="AG436" s="30">
        <v>0</v>
      </c>
      <c r="AH436" s="30">
        <v>52756200</v>
      </c>
      <c r="AI436" s="30">
        <v>5611800</v>
      </c>
      <c r="AJ436" s="30">
        <v>922200</v>
      </c>
      <c r="AK436" s="30">
        <v>23903800</v>
      </c>
      <c r="AL436" s="31">
        <f t="shared" si="71"/>
        <v>97195100</v>
      </c>
      <c r="AM436" s="30">
        <v>1458800</v>
      </c>
      <c r="AN436" s="30">
        <v>2378005.2</v>
      </c>
      <c r="AO436" s="30">
        <v>230000</v>
      </c>
      <c r="AP436" s="15">
        <f t="shared" si="73"/>
        <v>4066805.2</v>
      </c>
      <c r="AQ436" s="30">
        <v>24750</v>
      </c>
      <c r="AR436" s="30">
        <v>142250</v>
      </c>
      <c r="AS436" s="30">
        <v>0</v>
      </c>
      <c r="AT436" s="30">
        <v>0</v>
      </c>
      <c r="AU436" s="30">
        <v>0</v>
      </c>
      <c r="AV436" s="30">
        <v>0</v>
      </c>
      <c r="AW436" s="30">
        <v>0</v>
      </c>
      <c r="AX436" s="30">
        <v>0</v>
      </c>
      <c r="AY436" s="30">
        <v>0</v>
      </c>
      <c r="AZ436" s="30">
        <v>0</v>
      </c>
      <c r="BA436" s="30">
        <v>0</v>
      </c>
      <c r="BB436" s="30">
        <v>54700</v>
      </c>
      <c r="BC436" s="30">
        <v>0</v>
      </c>
      <c r="BD436" s="30">
        <v>0</v>
      </c>
      <c r="BE436" s="30">
        <v>0</v>
      </c>
      <c r="BF436" s="30">
        <v>0</v>
      </c>
      <c r="BG436" s="30">
        <v>0</v>
      </c>
      <c r="BH436" s="30">
        <f t="shared" si="72"/>
        <v>54700</v>
      </c>
      <c r="BI436" s="4">
        <v>0</v>
      </c>
      <c r="BJ436" s="4">
        <v>0</v>
      </c>
      <c r="BK436" s="4">
        <v>0</v>
      </c>
      <c r="BL436" s="3"/>
    </row>
    <row r="437" spans="1:64" ht="17.25" customHeight="1">
      <c r="A437" s="6" t="s">
        <v>596</v>
      </c>
      <c r="B437" s="6" t="s">
        <v>1117</v>
      </c>
      <c r="C437" s="6" t="s">
        <v>502</v>
      </c>
      <c r="D437" s="14">
        <v>143298200</v>
      </c>
      <c r="E437" s="14">
        <v>119456900</v>
      </c>
      <c r="F437" s="15">
        <f t="shared" si="65"/>
        <v>262755100</v>
      </c>
      <c r="G437" s="16"/>
      <c r="H437" s="16">
        <f t="shared" si="66"/>
        <v>262755100</v>
      </c>
      <c r="I437" s="17">
        <v>196272</v>
      </c>
      <c r="J437" s="15">
        <f t="shared" si="74"/>
        <v>262951372</v>
      </c>
      <c r="K437" s="18">
        <v>1.9449999999999998</v>
      </c>
      <c r="L437" s="19">
        <v>91.03</v>
      </c>
      <c r="M437" s="20">
        <v>0</v>
      </c>
      <c r="N437" s="20">
        <v>0</v>
      </c>
      <c r="O437" s="21">
        <v>26064597</v>
      </c>
      <c r="P437" s="15">
        <f t="shared" si="67"/>
        <v>289015969</v>
      </c>
      <c r="Q437" s="22">
        <v>782944.52</v>
      </c>
      <c r="R437" s="23">
        <v>0</v>
      </c>
      <c r="S437" s="53">
        <v>634.38</v>
      </c>
      <c r="T437" s="25">
        <f t="shared" si="68"/>
        <v>783578.9</v>
      </c>
      <c r="U437" s="4">
        <v>0</v>
      </c>
      <c r="V437" s="26">
        <f t="shared" si="69"/>
        <v>783578.9</v>
      </c>
      <c r="W437" s="27">
        <v>89482.72</v>
      </c>
      <c r="X437" s="27">
        <v>35539.98</v>
      </c>
      <c r="Y437" s="28">
        <v>34584.52</v>
      </c>
      <c r="Z437" s="23">
        <v>1586973</v>
      </c>
      <c r="AA437" s="23">
        <v>942076.12</v>
      </c>
      <c r="AB437" s="23">
        <v>0</v>
      </c>
      <c r="AC437" s="23">
        <v>1639991.08</v>
      </c>
      <c r="AD437" s="23">
        <v>0</v>
      </c>
      <c r="AE437" s="29">
        <f t="shared" si="70"/>
        <v>5112226.32</v>
      </c>
      <c r="AF437" s="30">
        <v>2831700</v>
      </c>
      <c r="AG437" s="30">
        <v>0</v>
      </c>
      <c r="AH437" s="30">
        <v>7039200</v>
      </c>
      <c r="AI437" s="30">
        <v>0</v>
      </c>
      <c r="AJ437" s="30">
        <v>0</v>
      </c>
      <c r="AK437" s="30">
        <v>1735400</v>
      </c>
      <c r="AL437" s="31">
        <f t="shared" si="71"/>
        <v>11606300</v>
      </c>
      <c r="AM437" s="30">
        <v>325500</v>
      </c>
      <c r="AN437" s="30">
        <v>796200</v>
      </c>
      <c r="AO437" s="30">
        <v>190000</v>
      </c>
      <c r="AP437" s="15">
        <f t="shared" si="73"/>
        <v>1311700</v>
      </c>
      <c r="AQ437" s="30">
        <v>8250</v>
      </c>
      <c r="AR437" s="30">
        <v>25500</v>
      </c>
      <c r="AS437" s="30">
        <v>0</v>
      </c>
      <c r="AT437" s="30">
        <v>0</v>
      </c>
      <c r="AU437" s="30">
        <v>0</v>
      </c>
      <c r="AV437" s="30">
        <v>0</v>
      </c>
      <c r="AW437" s="30">
        <v>0</v>
      </c>
      <c r="AX437" s="30">
        <v>0</v>
      </c>
      <c r="AY437" s="30">
        <v>0</v>
      </c>
      <c r="AZ437" s="30">
        <v>0</v>
      </c>
      <c r="BA437" s="30">
        <v>0</v>
      </c>
      <c r="BB437" s="30">
        <v>0</v>
      </c>
      <c r="BC437" s="30">
        <v>0</v>
      </c>
      <c r="BD437" s="30">
        <v>0</v>
      </c>
      <c r="BE437" s="30">
        <v>0</v>
      </c>
      <c r="BF437" s="30">
        <v>0</v>
      </c>
      <c r="BG437" s="30">
        <v>0</v>
      </c>
      <c r="BH437" s="30">
        <f t="shared" si="72"/>
        <v>0</v>
      </c>
      <c r="BI437" s="4">
        <v>0</v>
      </c>
      <c r="BJ437" s="4">
        <v>0</v>
      </c>
      <c r="BK437" s="4">
        <v>0</v>
      </c>
      <c r="BL437" s="3"/>
    </row>
    <row r="438" spans="1:64" ht="17.25" customHeight="1">
      <c r="A438" s="6" t="s">
        <v>595</v>
      </c>
      <c r="B438" s="6" t="s">
        <v>1118</v>
      </c>
      <c r="C438" s="6" t="s">
        <v>502</v>
      </c>
      <c r="D438" s="14">
        <v>159069600</v>
      </c>
      <c r="E438" s="14">
        <v>142910000</v>
      </c>
      <c r="F438" s="15">
        <f t="shared" si="65"/>
        <v>301979600</v>
      </c>
      <c r="G438" s="16"/>
      <c r="H438" s="16">
        <f t="shared" si="66"/>
        <v>301979600</v>
      </c>
      <c r="I438" s="17">
        <v>187466</v>
      </c>
      <c r="J438" s="15">
        <f t="shared" si="74"/>
        <v>302167066</v>
      </c>
      <c r="K438" s="18">
        <v>1.5539999999999998</v>
      </c>
      <c r="L438" s="19">
        <v>94.23</v>
      </c>
      <c r="M438" s="20">
        <v>0</v>
      </c>
      <c r="N438" s="20">
        <v>0</v>
      </c>
      <c r="O438" s="21">
        <v>18709957</v>
      </c>
      <c r="P438" s="15">
        <f t="shared" si="67"/>
        <v>320877023</v>
      </c>
      <c r="Q438" s="22">
        <v>869256.14</v>
      </c>
      <c r="R438" s="23">
        <v>0</v>
      </c>
      <c r="S438" s="53">
        <v>-435.87</v>
      </c>
      <c r="T438" s="25">
        <f t="shared" si="68"/>
        <v>868820.27</v>
      </c>
      <c r="U438" s="4">
        <v>0</v>
      </c>
      <c r="V438" s="26">
        <f t="shared" si="69"/>
        <v>868820.27</v>
      </c>
      <c r="W438" s="27">
        <v>99213.32</v>
      </c>
      <c r="X438" s="27">
        <v>39403.04</v>
      </c>
      <c r="Y438" s="28">
        <v>38343.19</v>
      </c>
      <c r="Z438" s="23">
        <v>0</v>
      </c>
      <c r="AA438" s="23">
        <v>2229498.77</v>
      </c>
      <c r="AB438" s="23">
        <v>0</v>
      </c>
      <c r="AC438" s="23">
        <v>1420071.76</v>
      </c>
      <c r="AD438" s="23">
        <v>0</v>
      </c>
      <c r="AE438" s="29">
        <f t="shared" si="70"/>
        <v>4695350.35</v>
      </c>
      <c r="AF438" s="30">
        <v>5088600</v>
      </c>
      <c r="AG438" s="30">
        <v>0</v>
      </c>
      <c r="AH438" s="30">
        <v>10512900</v>
      </c>
      <c r="AI438" s="30">
        <v>699400</v>
      </c>
      <c r="AJ438" s="30">
        <v>0</v>
      </c>
      <c r="AK438" s="30">
        <v>2441400</v>
      </c>
      <c r="AL438" s="31">
        <f t="shared" si="71"/>
        <v>18742300</v>
      </c>
      <c r="AM438" s="30">
        <v>275000</v>
      </c>
      <c r="AN438" s="30">
        <v>464730.39</v>
      </c>
      <c r="AO438" s="30">
        <v>100000</v>
      </c>
      <c r="AP438" s="15">
        <f t="shared" si="73"/>
        <v>839730.39</v>
      </c>
      <c r="AQ438" s="30">
        <v>7250</v>
      </c>
      <c r="AR438" s="30">
        <v>28500</v>
      </c>
      <c r="AS438" s="30">
        <v>0</v>
      </c>
      <c r="AT438" s="30">
        <v>0</v>
      </c>
      <c r="AU438" s="30">
        <v>0</v>
      </c>
      <c r="AV438" s="30">
        <v>0</v>
      </c>
      <c r="AW438" s="30">
        <v>0</v>
      </c>
      <c r="AX438" s="30">
        <v>0</v>
      </c>
      <c r="AY438" s="30">
        <v>0</v>
      </c>
      <c r="AZ438" s="30">
        <v>0</v>
      </c>
      <c r="BA438" s="30">
        <v>0</v>
      </c>
      <c r="BB438" s="30">
        <v>0</v>
      </c>
      <c r="BC438" s="30">
        <v>0</v>
      </c>
      <c r="BD438" s="30">
        <v>0</v>
      </c>
      <c r="BE438" s="30">
        <v>0</v>
      </c>
      <c r="BF438" s="30">
        <v>0</v>
      </c>
      <c r="BG438" s="30">
        <v>0</v>
      </c>
      <c r="BH438" s="30">
        <f t="shared" si="72"/>
        <v>0</v>
      </c>
      <c r="BI438" s="4">
        <v>0</v>
      </c>
      <c r="BJ438" s="4">
        <v>0</v>
      </c>
      <c r="BK438" s="4">
        <v>0</v>
      </c>
      <c r="BL438" s="3"/>
    </row>
    <row r="439" spans="1:64" ht="17.25" customHeight="1">
      <c r="A439" s="6" t="s">
        <v>597</v>
      </c>
      <c r="B439" s="6" t="s">
        <v>1119</v>
      </c>
      <c r="C439" s="6" t="s">
        <v>502</v>
      </c>
      <c r="D439" s="14">
        <v>562923200</v>
      </c>
      <c r="E439" s="14">
        <v>517040600</v>
      </c>
      <c r="F439" s="15">
        <f t="shared" si="65"/>
        <v>1079963800</v>
      </c>
      <c r="G439" s="16">
        <v>615000</v>
      </c>
      <c r="H439" s="16">
        <f t="shared" si="66"/>
        <v>1079348800</v>
      </c>
      <c r="I439" s="17">
        <v>3136258</v>
      </c>
      <c r="J439" s="15">
        <f t="shared" si="74"/>
        <v>1082485058</v>
      </c>
      <c r="K439" s="18">
        <v>1.436</v>
      </c>
      <c r="L439" s="19">
        <v>107.75</v>
      </c>
      <c r="M439" s="20">
        <v>0</v>
      </c>
      <c r="N439" s="20">
        <v>0</v>
      </c>
      <c r="O439" s="21">
        <v>-76302957</v>
      </c>
      <c r="P439" s="15">
        <f t="shared" si="67"/>
        <v>1006182101</v>
      </c>
      <c r="Q439" s="22">
        <v>2725748.22</v>
      </c>
      <c r="R439" s="23">
        <v>0</v>
      </c>
      <c r="S439" s="53">
        <v>-4460.73</v>
      </c>
      <c r="T439" s="25">
        <f t="shared" si="68"/>
        <v>2721287.49</v>
      </c>
      <c r="U439" s="4">
        <v>0</v>
      </c>
      <c r="V439" s="26">
        <f t="shared" si="69"/>
        <v>2721287.49</v>
      </c>
      <c r="W439" s="27">
        <v>310742.24</v>
      </c>
      <c r="X439" s="27">
        <v>123407.78</v>
      </c>
      <c r="Y439" s="28">
        <v>120087.38</v>
      </c>
      <c r="Z439" s="23">
        <v>10859773</v>
      </c>
      <c r="AA439" s="23">
        <v>0</v>
      </c>
      <c r="AB439" s="23">
        <v>0</v>
      </c>
      <c r="AC439" s="23">
        <v>1190530.53</v>
      </c>
      <c r="AD439" s="23">
        <v>216497.01</v>
      </c>
      <c r="AE439" s="29">
        <f t="shared" si="70"/>
        <v>15542325.43</v>
      </c>
      <c r="AF439" s="30">
        <v>42552200</v>
      </c>
      <c r="AG439" s="30">
        <v>0</v>
      </c>
      <c r="AH439" s="30">
        <v>144915200</v>
      </c>
      <c r="AI439" s="30">
        <v>11816100</v>
      </c>
      <c r="AJ439" s="30">
        <v>364400</v>
      </c>
      <c r="AK439" s="30">
        <v>4425500</v>
      </c>
      <c r="AL439" s="31">
        <f t="shared" si="71"/>
        <v>204073400</v>
      </c>
      <c r="AM439" s="30">
        <v>860000</v>
      </c>
      <c r="AN439" s="30">
        <v>1027802.07</v>
      </c>
      <c r="AO439" s="30">
        <v>37000</v>
      </c>
      <c r="AP439" s="15">
        <f t="shared" si="73"/>
        <v>1924802.0699999998</v>
      </c>
      <c r="AQ439" s="30">
        <v>15000</v>
      </c>
      <c r="AR439" s="30">
        <v>69750</v>
      </c>
      <c r="AS439" s="30">
        <v>48600</v>
      </c>
      <c r="AT439" s="30">
        <v>0</v>
      </c>
      <c r="AU439" s="30">
        <v>0</v>
      </c>
      <c r="AV439" s="30">
        <v>0</v>
      </c>
      <c r="AW439" s="30">
        <v>0</v>
      </c>
      <c r="AX439" s="30">
        <v>0</v>
      </c>
      <c r="AY439" s="30">
        <v>0</v>
      </c>
      <c r="AZ439" s="30">
        <v>0</v>
      </c>
      <c r="BA439" s="30">
        <v>0</v>
      </c>
      <c r="BB439" s="30">
        <v>566400</v>
      </c>
      <c r="BC439" s="30">
        <v>0</v>
      </c>
      <c r="BD439" s="30">
        <v>0</v>
      </c>
      <c r="BE439" s="30">
        <v>0</v>
      </c>
      <c r="BF439" s="30">
        <v>0</v>
      </c>
      <c r="BG439" s="30">
        <v>0</v>
      </c>
      <c r="BH439" s="30">
        <f t="shared" si="72"/>
        <v>615000</v>
      </c>
      <c r="BI439" s="4">
        <v>0</v>
      </c>
      <c r="BJ439" s="4">
        <v>0</v>
      </c>
      <c r="BK439" s="4">
        <v>0</v>
      </c>
      <c r="BL439" s="3"/>
    </row>
    <row r="440" spans="1:64" ht="17.25" customHeight="1">
      <c r="A440" s="6" t="s">
        <v>598</v>
      </c>
      <c r="B440" s="6" t="s">
        <v>1120</v>
      </c>
      <c r="C440" s="6" t="s">
        <v>502</v>
      </c>
      <c r="D440" s="14">
        <v>1954115000</v>
      </c>
      <c r="E440" s="14">
        <v>1320563310</v>
      </c>
      <c r="F440" s="15">
        <f t="shared" si="65"/>
        <v>3274678310</v>
      </c>
      <c r="G440" s="16"/>
      <c r="H440" s="16">
        <f t="shared" si="66"/>
        <v>3274678310</v>
      </c>
      <c r="I440" s="17">
        <v>4341758</v>
      </c>
      <c r="J440" s="15">
        <f t="shared" si="74"/>
        <v>3279020068</v>
      </c>
      <c r="K440" s="18">
        <v>1.644</v>
      </c>
      <c r="L440" s="19">
        <v>88.49</v>
      </c>
      <c r="M440" s="20">
        <v>0</v>
      </c>
      <c r="N440" s="20">
        <v>0</v>
      </c>
      <c r="O440" s="21">
        <v>431451128</v>
      </c>
      <c r="P440" s="15">
        <f t="shared" si="67"/>
        <v>3710471196</v>
      </c>
      <c r="Q440" s="22">
        <v>10051669.81</v>
      </c>
      <c r="R440" s="23">
        <v>0</v>
      </c>
      <c r="S440" s="53">
        <v>-12950.72</v>
      </c>
      <c r="T440" s="25">
        <f t="shared" si="68"/>
        <v>10038719.09</v>
      </c>
      <c r="U440" s="4">
        <v>0</v>
      </c>
      <c r="V440" s="26">
        <f t="shared" si="69"/>
        <v>10038719.09</v>
      </c>
      <c r="W440" s="27">
        <v>1146326.76</v>
      </c>
      <c r="X440" s="27">
        <v>455258.07</v>
      </c>
      <c r="Y440" s="28">
        <v>443008.52</v>
      </c>
      <c r="Z440" s="23">
        <v>29804075</v>
      </c>
      <c r="AA440" s="23">
        <v>0</v>
      </c>
      <c r="AB440" s="23">
        <v>0</v>
      </c>
      <c r="AC440" s="23">
        <v>11938538</v>
      </c>
      <c r="AD440" s="23">
        <v>69977</v>
      </c>
      <c r="AE440" s="29">
        <f t="shared" si="70"/>
        <v>53895902.44</v>
      </c>
      <c r="AF440" s="30">
        <v>73974200</v>
      </c>
      <c r="AG440" s="30">
        <v>0</v>
      </c>
      <c r="AH440" s="30">
        <v>52117200</v>
      </c>
      <c r="AI440" s="30">
        <v>15228500</v>
      </c>
      <c r="AJ440" s="30">
        <v>1603400</v>
      </c>
      <c r="AK440" s="30">
        <v>24578900</v>
      </c>
      <c r="AL440" s="31">
        <f t="shared" si="71"/>
        <v>167502200</v>
      </c>
      <c r="AM440" s="30">
        <v>1414809</v>
      </c>
      <c r="AN440" s="30">
        <v>2424542</v>
      </c>
      <c r="AO440" s="30">
        <v>1670134</v>
      </c>
      <c r="AP440" s="15">
        <f t="shared" si="73"/>
        <v>5509485</v>
      </c>
      <c r="AQ440" s="30">
        <v>70000</v>
      </c>
      <c r="AR440" s="30">
        <v>215250</v>
      </c>
      <c r="AS440" s="30">
        <v>0</v>
      </c>
      <c r="AT440" s="30">
        <v>0</v>
      </c>
      <c r="AU440" s="30">
        <v>0</v>
      </c>
      <c r="AV440" s="30">
        <v>0</v>
      </c>
      <c r="AW440" s="30">
        <v>0</v>
      </c>
      <c r="AX440" s="30">
        <v>0</v>
      </c>
      <c r="AY440" s="30">
        <v>0</v>
      </c>
      <c r="AZ440" s="30">
        <v>0</v>
      </c>
      <c r="BA440" s="30">
        <v>0</v>
      </c>
      <c r="BB440" s="30">
        <v>0</v>
      </c>
      <c r="BC440" s="30">
        <v>0</v>
      </c>
      <c r="BD440" s="30">
        <v>0</v>
      </c>
      <c r="BE440" s="30">
        <v>0</v>
      </c>
      <c r="BF440" s="30">
        <v>0</v>
      </c>
      <c r="BG440" s="30">
        <v>0</v>
      </c>
      <c r="BH440" s="30">
        <f t="shared" si="72"/>
        <v>0</v>
      </c>
      <c r="BI440" s="4">
        <v>0</v>
      </c>
      <c r="BJ440" s="4">
        <v>0</v>
      </c>
      <c r="BK440" s="4">
        <v>0</v>
      </c>
      <c r="BL440" s="3"/>
    </row>
    <row r="441" spans="1:64" ht="17.25" customHeight="1">
      <c r="A441" s="6" t="s">
        <v>599</v>
      </c>
      <c r="B441" s="6" t="s">
        <v>1121</v>
      </c>
      <c r="C441" s="6" t="s">
        <v>502</v>
      </c>
      <c r="D441" s="14">
        <v>1843699000</v>
      </c>
      <c r="E441" s="14">
        <v>688276980</v>
      </c>
      <c r="F441" s="15">
        <f t="shared" si="65"/>
        <v>2531975980</v>
      </c>
      <c r="G441" s="16"/>
      <c r="H441" s="16">
        <f t="shared" si="66"/>
        <v>2531975980</v>
      </c>
      <c r="I441" s="17">
        <v>667244</v>
      </c>
      <c r="J441" s="15">
        <f t="shared" si="74"/>
        <v>2532643224</v>
      </c>
      <c r="K441" s="18">
        <v>1.005</v>
      </c>
      <c r="L441" s="19">
        <v>103.85</v>
      </c>
      <c r="M441" s="20">
        <v>0</v>
      </c>
      <c r="N441" s="20">
        <v>0</v>
      </c>
      <c r="O441" s="21">
        <v>-83481317</v>
      </c>
      <c r="P441" s="15">
        <f t="shared" si="67"/>
        <v>2449161907</v>
      </c>
      <c r="Q441" s="22">
        <v>6634781.81</v>
      </c>
      <c r="R441" s="23">
        <v>0</v>
      </c>
      <c r="S441" s="53">
        <v>-29576.83</v>
      </c>
      <c r="T441" s="25">
        <f t="shared" si="68"/>
        <v>6605204.9799999995</v>
      </c>
      <c r="U441" s="4">
        <v>0</v>
      </c>
      <c r="V441" s="26">
        <f t="shared" si="69"/>
        <v>6605204.9799999995</v>
      </c>
      <c r="W441" s="27">
        <v>754173.58</v>
      </c>
      <c r="X441" s="27">
        <v>299492.37</v>
      </c>
      <c r="Y441" s="28">
        <v>291423.67</v>
      </c>
      <c r="Z441" s="23">
        <v>11360025.61</v>
      </c>
      <c r="AA441" s="23">
        <v>0</v>
      </c>
      <c r="AB441" s="23">
        <v>0</v>
      </c>
      <c r="AC441" s="23">
        <v>5889271.34</v>
      </c>
      <c r="AD441" s="23">
        <v>253420</v>
      </c>
      <c r="AE441" s="29">
        <f t="shared" si="70"/>
        <v>25453011.55</v>
      </c>
      <c r="AF441" s="30">
        <v>7075700</v>
      </c>
      <c r="AG441" s="30">
        <v>0</v>
      </c>
      <c r="AH441" s="30">
        <v>89342200</v>
      </c>
      <c r="AI441" s="30">
        <v>20333300</v>
      </c>
      <c r="AJ441" s="30">
        <v>0</v>
      </c>
      <c r="AK441" s="30">
        <v>13891700</v>
      </c>
      <c r="AL441" s="31">
        <f t="shared" si="71"/>
        <v>130642900</v>
      </c>
      <c r="AM441" s="30">
        <v>790000</v>
      </c>
      <c r="AN441" s="30">
        <v>4608782.01</v>
      </c>
      <c r="AO441" s="30">
        <v>577025.05</v>
      </c>
      <c r="AP441" s="15">
        <f t="shared" si="73"/>
        <v>5975807.06</v>
      </c>
      <c r="AQ441" s="30">
        <v>9500</v>
      </c>
      <c r="AR441" s="30">
        <v>54750</v>
      </c>
      <c r="AS441" s="30">
        <v>0</v>
      </c>
      <c r="AT441" s="30">
        <v>0</v>
      </c>
      <c r="AU441" s="30">
        <v>0</v>
      </c>
      <c r="AV441" s="30">
        <v>0</v>
      </c>
      <c r="AW441" s="30">
        <v>0</v>
      </c>
      <c r="AX441" s="30">
        <v>0</v>
      </c>
      <c r="AY441" s="30">
        <v>0</v>
      </c>
      <c r="AZ441" s="30">
        <v>0</v>
      </c>
      <c r="BA441" s="30">
        <v>0</v>
      </c>
      <c r="BB441" s="30">
        <v>0</v>
      </c>
      <c r="BC441" s="30">
        <v>0</v>
      </c>
      <c r="BD441" s="30">
        <v>0</v>
      </c>
      <c r="BE441" s="30">
        <v>0</v>
      </c>
      <c r="BF441" s="30">
        <v>0</v>
      </c>
      <c r="BG441" s="30">
        <v>0</v>
      </c>
      <c r="BH441" s="30">
        <f t="shared" si="72"/>
        <v>0</v>
      </c>
      <c r="BI441" s="4">
        <v>0</v>
      </c>
      <c r="BJ441" s="4">
        <v>0</v>
      </c>
      <c r="BK441" s="4">
        <v>0</v>
      </c>
      <c r="BL441" s="3"/>
    </row>
    <row r="442" spans="1:64" ht="17.25" customHeight="1">
      <c r="A442" s="6" t="s">
        <v>600</v>
      </c>
      <c r="B442" s="6" t="s">
        <v>1122</v>
      </c>
      <c r="C442" s="6" t="s">
        <v>502</v>
      </c>
      <c r="D442" s="14">
        <v>592782100</v>
      </c>
      <c r="E442" s="14">
        <v>276231600</v>
      </c>
      <c r="F442" s="15">
        <f t="shared" si="65"/>
        <v>869013700</v>
      </c>
      <c r="G442" s="16"/>
      <c r="H442" s="16">
        <f t="shared" si="66"/>
        <v>869013700</v>
      </c>
      <c r="I442" s="17">
        <v>389332</v>
      </c>
      <c r="J442" s="15">
        <f t="shared" si="74"/>
        <v>869403032</v>
      </c>
      <c r="K442" s="18">
        <v>1.432</v>
      </c>
      <c r="L442" s="19">
        <v>102.86</v>
      </c>
      <c r="M442" s="20">
        <v>0</v>
      </c>
      <c r="N442" s="20">
        <v>0</v>
      </c>
      <c r="O442" s="21">
        <v>-20519979</v>
      </c>
      <c r="P442" s="15">
        <f t="shared" si="67"/>
        <v>848883053</v>
      </c>
      <c r="Q442" s="22">
        <v>2299624.95</v>
      </c>
      <c r="R442" s="23">
        <v>0</v>
      </c>
      <c r="S442" s="53">
        <v>-5792.61</v>
      </c>
      <c r="T442" s="25">
        <f t="shared" si="68"/>
        <v>2293832.3400000003</v>
      </c>
      <c r="U442" s="4">
        <v>0</v>
      </c>
      <c r="V442" s="26">
        <f t="shared" si="69"/>
        <v>2293832.3400000003</v>
      </c>
      <c r="W442" s="27">
        <v>261923.54</v>
      </c>
      <c r="X442" s="27">
        <v>104017.03</v>
      </c>
      <c r="Y442" s="28">
        <v>101218.22</v>
      </c>
      <c r="Z442" s="23">
        <v>2622339</v>
      </c>
      <c r="AA442" s="23">
        <v>2570498.57</v>
      </c>
      <c r="AB442" s="23">
        <v>0</v>
      </c>
      <c r="AC442" s="23">
        <v>4492756.44</v>
      </c>
      <c r="AD442" s="23">
        <v>0</v>
      </c>
      <c r="AE442" s="29">
        <f t="shared" si="70"/>
        <v>12446585.14</v>
      </c>
      <c r="AF442" s="30">
        <v>5426400</v>
      </c>
      <c r="AG442" s="30">
        <v>0</v>
      </c>
      <c r="AH442" s="30">
        <v>64989800</v>
      </c>
      <c r="AI442" s="30">
        <v>6972600</v>
      </c>
      <c r="AJ442" s="30">
        <v>0</v>
      </c>
      <c r="AK442" s="30">
        <v>2765600</v>
      </c>
      <c r="AL442" s="31">
        <f t="shared" si="71"/>
        <v>80154400</v>
      </c>
      <c r="AM442" s="30">
        <v>0</v>
      </c>
      <c r="AN442" s="30">
        <v>7097308.04</v>
      </c>
      <c r="AO442" s="30">
        <v>0</v>
      </c>
      <c r="AP442" s="15">
        <f t="shared" si="73"/>
        <v>7097308.04</v>
      </c>
      <c r="AQ442" s="30">
        <v>4750</v>
      </c>
      <c r="AR442" s="30">
        <v>14000</v>
      </c>
      <c r="AS442" s="30">
        <v>0</v>
      </c>
      <c r="AT442" s="30">
        <v>0</v>
      </c>
      <c r="AU442" s="30">
        <v>0</v>
      </c>
      <c r="AV442" s="30">
        <v>0</v>
      </c>
      <c r="AW442" s="30">
        <v>0</v>
      </c>
      <c r="AX442" s="30">
        <v>0</v>
      </c>
      <c r="AY442" s="30">
        <v>0</v>
      </c>
      <c r="AZ442" s="30">
        <v>0</v>
      </c>
      <c r="BA442" s="30">
        <v>0</v>
      </c>
      <c r="BB442" s="30">
        <v>0</v>
      </c>
      <c r="BC442" s="30">
        <v>0</v>
      </c>
      <c r="BD442" s="30">
        <v>0</v>
      </c>
      <c r="BE442" s="30">
        <v>0</v>
      </c>
      <c r="BF442" s="30">
        <v>0</v>
      </c>
      <c r="BG442" s="30">
        <v>0</v>
      </c>
      <c r="BH442" s="30">
        <f t="shared" si="72"/>
        <v>0</v>
      </c>
      <c r="BI442" s="4">
        <v>0</v>
      </c>
      <c r="BJ442" s="4">
        <v>0</v>
      </c>
      <c r="BK442" s="4">
        <v>0</v>
      </c>
      <c r="BL442" s="3"/>
    </row>
    <row r="443" spans="1:64" ht="17.25" customHeight="1">
      <c r="A443" s="6" t="s">
        <v>601</v>
      </c>
      <c r="B443" s="6" t="s">
        <v>1123</v>
      </c>
      <c r="C443" s="6" t="s">
        <v>502</v>
      </c>
      <c r="D443" s="14">
        <v>865296000</v>
      </c>
      <c r="E443" s="14">
        <v>296163700</v>
      </c>
      <c r="F443" s="15">
        <f t="shared" si="65"/>
        <v>1161459700</v>
      </c>
      <c r="G443" s="16"/>
      <c r="H443" s="16">
        <f t="shared" si="66"/>
        <v>1161459700</v>
      </c>
      <c r="I443" s="17">
        <v>466208</v>
      </c>
      <c r="J443" s="15">
        <f t="shared" si="74"/>
        <v>1161925908</v>
      </c>
      <c r="K443" s="18">
        <v>1.194</v>
      </c>
      <c r="L443" s="19">
        <v>93.02</v>
      </c>
      <c r="M443" s="20">
        <v>0</v>
      </c>
      <c r="N443" s="20">
        <v>0</v>
      </c>
      <c r="O443" s="21">
        <v>89012886</v>
      </c>
      <c r="P443" s="15">
        <f t="shared" si="67"/>
        <v>1250938794</v>
      </c>
      <c r="Q443" s="22">
        <v>3388794.32</v>
      </c>
      <c r="R443" s="23">
        <v>0</v>
      </c>
      <c r="S443" s="53">
        <v>-12475.88</v>
      </c>
      <c r="T443" s="25">
        <f t="shared" si="68"/>
        <v>3376318.44</v>
      </c>
      <c r="U443" s="4">
        <v>0</v>
      </c>
      <c r="V443" s="26">
        <f t="shared" si="69"/>
        <v>3376318.44</v>
      </c>
      <c r="W443" s="27">
        <v>385516.91</v>
      </c>
      <c r="X443" s="27">
        <v>153094.25</v>
      </c>
      <c r="Y443" s="28">
        <v>148971.25</v>
      </c>
      <c r="Z443" s="23">
        <v>769530</v>
      </c>
      <c r="AA443" s="23">
        <v>4047457.06</v>
      </c>
      <c r="AB443" s="23">
        <v>0</v>
      </c>
      <c r="AC443" s="23">
        <v>4992234.16</v>
      </c>
      <c r="AD443" s="23">
        <v>0</v>
      </c>
      <c r="AE443" s="29">
        <f t="shared" si="70"/>
        <v>13873122.07</v>
      </c>
      <c r="AF443" s="30">
        <v>3128700</v>
      </c>
      <c r="AG443" s="30">
        <v>0</v>
      </c>
      <c r="AH443" s="30">
        <v>162898400</v>
      </c>
      <c r="AI443" s="30">
        <v>4386000</v>
      </c>
      <c r="AJ443" s="30">
        <v>0</v>
      </c>
      <c r="AK443" s="30">
        <v>3846900</v>
      </c>
      <c r="AL443" s="31">
        <f t="shared" si="71"/>
        <v>174260000</v>
      </c>
      <c r="AM443" s="30">
        <v>270000</v>
      </c>
      <c r="AN443" s="30">
        <v>3206914.96</v>
      </c>
      <c r="AO443" s="30">
        <v>400000</v>
      </c>
      <c r="AP443" s="15">
        <f t="shared" si="73"/>
        <v>3876914.96</v>
      </c>
      <c r="AQ443" s="30">
        <v>3750</v>
      </c>
      <c r="AR443" s="30">
        <v>32750</v>
      </c>
      <c r="AS443" s="30">
        <v>0</v>
      </c>
      <c r="AT443" s="30">
        <v>0</v>
      </c>
      <c r="AU443" s="30">
        <v>0</v>
      </c>
      <c r="AV443" s="30">
        <v>0</v>
      </c>
      <c r="AW443" s="30">
        <v>0</v>
      </c>
      <c r="AX443" s="30">
        <v>0</v>
      </c>
      <c r="AY443" s="30">
        <v>0</v>
      </c>
      <c r="AZ443" s="30">
        <v>0</v>
      </c>
      <c r="BA443" s="30">
        <v>0</v>
      </c>
      <c r="BB443" s="30">
        <v>0</v>
      </c>
      <c r="BC443" s="30">
        <v>0</v>
      </c>
      <c r="BD443" s="30">
        <v>0</v>
      </c>
      <c r="BE443" s="30">
        <v>0</v>
      </c>
      <c r="BF443" s="30">
        <v>0</v>
      </c>
      <c r="BG443" s="30">
        <v>0</v>
      </c>
      <c r="BH443" s="30">
        <f t="shared" si="72"/>
        <v>0</v>
      </c>
      <c r="BI443" s="4">
        <v>0</v>
      </c>
      <c r="BJ443" s="4">
        <v>0</v>
      </c>
      <c r="BK443" s="4">
        <v>0</v>
      </c>
      <c r="BL443" s="3"/>
    </row>
    <row r="444" spans="1:64" ht="17.25" customHeight="1">
      <c r="A444" s="6" t="s">
        <v>602</v>
      </c>
      <c r="B444" s="6" t="s">
        <v>1124</v>
      </c>
      <c r="C444" s="6" t="s">
        <v>502</v>
      </c>
      <c r="D444" s="14">
        <v>736500900</v>
      </c>
      <c r="E444" s="14">
        <v>371272200</v>
      </c>
      <c r="F444" s="15">
        <f t="shared" si="65"/>
        <v>1107773100</v>
      </c>
      <c r="G444" s="16"/>
      <c r="H444" s="16">
        <f t="shared" si="66"/>
        <v>1107773100</v>
      </c>
      <c r="I444" s="17">
        <v>288688</v>
      </c>
      <c r="J444" s="15">
        <f t="shared" si="74"/>
        <v>1108061788</v>
      </c>
      <c r="K444" s="18">
        <v>0.964</v>
      </c>
      <c r="L444" s="19">
        <v>80.89</v>
      </c>
      <c r="M444" s="20">
        <v>0</v>
      </c>
      <c r="N444" s="20">
        <v>0</v>
      </c>
      <c r="O444" s="21">
        <v>264819573</v>
      </c>
      <c r="P444" s="15">
        <f t="shared" si="67"/>
        <v>1372881361</v>
      </c>
      <c r="Q444" s="22">
        <v>3719136.84</v>
      </c>
      <c r="R444" s="23">
        <v>0</v>
      </c>
      <c r="S444" s="53">
        <v>-6596.2</v>
      </c>
      <c r="T444" s="25">
        <f t="shared" si="68"/>
        <v>3712540.6399999997</v>
      </c>
      <c r="U444" s="4">
        <v>0</v>
      </c>
      <c r="V444" s="26">
        <f t="shared" si="69"/>
        <v>3712540.6399999997</v>
      </c>
      <c r="W444" s="27">
        <v>423931.1</v>
      </c>
      <c r="X444" s="27">
        <v>0</v>
      </c>
      <c r="Y444" s="28">
        <v>163828.66</v>
      </c>
      <c r="Z444" s="23">
        <v>0</v>
      </c>
      <c r="AA444" s="23">
        <v>2338363.41</v>
      </c>
      <c r="AB444" s="23">
        <v>500273.57</v>
      </c>
      <c r="AC444" s="23">
        <v>3541000</v>
      </c>
      <c r="AD444" s="23">
        <v>0</v>
      </c>
      <c r="AE444" s="29">
        <f t="shared" si="70"/>
        <v>10679937.379999999</v>
      </c>
      <c r="AF444" s="30">
        <v>4076400</v>
      </c>
      <c r="AG444" s="30">
        <v>0</v>
      </c>
      <c r="AH444" s="30">
        <v>43564300</v>
      </c>
      <c r="AI444" s="30">
        <v>1711000</v>
      </c>
      <c r="AJ444" s="30">
        <v>0</v>
      </c>
      <c r="AK444" s="30">
        <v>1305400</v>
      </c>
      <c r="AL444" s="31">
        <f t="shared" si="71"/>
        <v>50657100</v>
      </c>
      <c r="AM444" s="30">
        <v>1009000</v>
      </c>
      <c r="AN444" s="30">
        <v>1195000</v>
      </c>
      <c r="AO444" s="30">
        <v>250000</v>
      </c>
      <c r="AP444" s="15">
        <f t="shared" si="73"/>
        <v>2454000</v>
      </c>
      <c r="AQ444" s="30">
        <v>4500</v>
      </c>
      <c r="AR444" s="30">
        <v>28250</v>
      </c>
      <c r="AS444" s="30">
        <v>0</v>
      </c>
      <c r="AT444" s="30">
        <v>0</v>
      </c>
      <c r="AU444" s="30">
        <v>0</v>
      </c>
      <c r="AV444" s="30">
        <v>0</v>
      </c>
      <c r="AW444" s="30">
        <v>0</v>
      </c>
      <c r="AX444" s="30">
        <v>0</v>
      </c>
      <c r="AY444" s="30">
        <v>0</v>
      </c>
      <c r="AZ444" s="30">
        <v>0</v>
      </c>
      <c r="BA444" s="30">
        <v>0</v>
      </c>
      <c r="BB444" s="30">
        <v>0</v>
      </c>
      <c r="BC444" s="30">
        <v>0</v>
      </c>
      <c r="BD444" s="30">
        <v>0</v>
      </c>
      <c r="BE444" s="30">
        <v>0</v>
      </c>
      <c r="BF444" s="30">
        <v>0</v>
      </c>
      <c r="BG444" s="30">
        <v>0</v>
      </c>
      <c r="BH444" s="30">
        <f t="shared" si="72"/>
        <v>0</v>
      </c>
      <c r="BI444" s="4">
        <v>0</v>
      </c>
      <c r="BJ444" s="4">
        <v>0</v>
      </c>
      <c r="BK444" s="4">
        <v>0</v>
      </c>
      <c r="BL444" s="3"/>
    </row>
    <row r="445" spans="1:64" ht="17.25" customHeight="1">
      <c r="A445" s="6" t="s">
        <v>603</v>
      </c>
      <c r="B445" s="6" t="s">
        <v>1125</v>
      </c>
      <c r="C445" s="6" t="s">
        <v>502</v>
      </c>
      <c r="D445" s="14">
        <v>126240400</v>
      </c>
      <c r="E445" s="14">
        <v>156215700</v>
      </c>
      <c r="F445" s="15">
        <f t="shared" si="65"/>
        <v>282456100</v>
      </c>
      <c r="G445" s="16"/>
      <c r="H445" s="16">
        <f t="shared" si="66"/>
        <v>282456100</v>
      </c>
      <c r="I445" s="17">
        <v>461027</v>
      </c>
      <c r="J445" s="15">
        <f t="shared" si="74"/>
        <v>282917127</v>
      </c>
      <c r="K445" s="18">
        <v>1.8989999999999998</v>
      </c>
      <c r="L445" s="19">
        <v>96.14</v>
      </c>
      <c r="M445" s="20">
        <v>0</v>
      </c>
      <c r="N445" s="20">
        <v>0</v>
      </c>
      <c r="O445" s="21">
        <v>12465875</v>
      </c>
      <c r="P445" s="15">
        <f t="shared" si="67"/>
        <v>295383002</v>
      </c>
      <c r="Q445" s="22">
        <v>800192.82</v>
      </c>
      <c r="R445" s="23">
        <v>0</v>
      </c>
      <c r="S445" s="53">
        <v>-275.22</v>
      </c>
      <c r="T445" s="25">
        <f t="shared" si="68"/>
        <v>799917.6</v>
      </c>
      <c r="U445" s="4">
        <v>0</v>
      </c>
      <c r="V445" s="26">
        <f t="shared" si="69"/>
        <v>799917.6</v>
      </c>
      <c r="W445" s="27">
        <v>91345.51</v>
      </c>
      <c r="X445" s="27">
        <v>36278.49</v>
      </c>
      <c r="Y445" s="28">
        <v>35302.74</v>
      </c>
      <c r="Z445" s="23">
        <v>0</v>
      </c>
      <c r="AA445" s="23">
        <v>1968828.63</v>
      </c>
      <c r="AB445" s="23">
        <v>0</v>
      </c>
      <c r="AC445" s="23">
        <v>2439372</v>
      </c>
      <c r="AD445" s="23">
        <v>0</v>
      </c>
      <c r="AE445" s="29">
        <f t="shared" si="70"/>
        <v>5371044.97</v>
      </c>
      <c r="AF445" s="30">
        <v>5669400</v>
      </c>
      <c r="AG445" s="30">
        <v>0</v>
      </c>
      <c r="AH445" s="30">
        <v>11335900</v>
      </c>
      <c r="AI445" s="30">
        <v>3770200</v>
      </c>
      <c r="AJ445" s="30">
        <v>0</v>
      </c>
      <c r="AK445" s="30">
        <v>1799200</v>
      </c>
      <c r="AL445" s="31">
        <f t="shared" si="71"/>
        <v>22574700</v>
      </c>
      <c r="AM445" s="30">
        <v>360000</v>
      </c>
      <c r="AN445" s="30">
        <v>688069.02</v>
      </c>
      <c r="AO445" s="30">
        <v>199000</v>
      </c>
      <c r="AP445" s="15">
        <f t="shared" si="73"/>
        <v>1247069.02</v>
      </c>
      <c r="AQ445" s="30">
        <v>14250</v>
      </c>
      <c r="AR445" s="30">
        <v>23750</v>
      </c>
      <c r="AS445" s="30">
        <v>0</v>
      </c>
      <c r="AT445" s="30">
        <v>0</v>
      </c>
      <c r="AU445" s="30">
        <v>0</v>
      </c>
      <c r="AV445" s="30">
        <v>0</v>
      </c>
      <c r="AW445" s="30">
        <v>0</v>
      </c>
      <c r="AX445" s="30">
        <v>0</v>
      </c>
      <c r="AY445" s="30">
        <v>0</v>
      </c>
      <c r="AZ445" s="30">
        <v>0</v>
      </c>
      <c r="BA445" s="30">
        <v>0</v>
      </c>
      <c r="BB445" s="30">
        <v>0</v>
      </c>
      <c r="BC445" s="30">
        <v>0</v>
      </c>
      <c r="BD445" s="30">
        <v>0</v>
      </c>
      <c r="BE445" s="30">
        <v>0</v>
      </c>
      <c r="BF445" s="30">
        <v>0</v>
      </c>
      <c r="BG445" s="30">
        <v>0</v>
      </c>
      <c r="BH445" s="30">
        <f t="shared" si="72"/>
        <v>0</v>
      </c>
      <c r="BI445" s="4">
        <v>0</v>
      </c>
      <c r="BJ445" s="4">
        <v>0</v>
      </c>
      <c r="BK445" s="4">
        <v>0</v>
      </c>
      <c r="BL445" s="3"/>
    </row>
    <row r="446" spans="1:64" ht="17.25" customHeight="1">
      <c r="A446" s="6" t="s">
        <v>604</v>
      </c>
      <c r="B446" s="6" t="s">
        <v>1126</v>
      </c>
      <c r="C446" s="6" t="s">
        <v>502</v>
      </c>
      <c r="D446" s="14">
        <v>2426991500</v>
      </c>
      <c r="E446" s="14">
        <v>1930188200</v>
      </c>
      <c r="F446" s="15">
        <f t="shared" si="65"/>
        <v>4357179700</v>
      </c>
      <c r="G446" s="16"/>
      <c r="H446" s="16">
        <f t="shared" si="66"/>
        <v>4357179700</v>
      </c>
      <c r="I446" s="17">
        <v>6504297</v>
      </c>
      <c r="J446" s="15">
        <f t="shared" si="74"/>
        <v>4363683997</v>
      </c>
      <c r="K446" s="18">
        <v>1.8459999999999999</v>
      </c>
      <c r="L446" s="19">
        <v>86.77</v>
      </c>
      <c r="M446" s="20">
        <v>0</v>
      </c>
      <c r="N446" s="20">
        <v>0</v>
      </c>
      <c r="O446" s="21">
        <v>666530507</v>
      </c>
      <c r="P446" s="15">
        <f t="shared" si="67"/>
        <v>5030214504</v>
      </c>
      <c r="Q446" s="22">
        <v>13626855.62</v>
      </c>
      <c r="R446" s="23">
        <v>0</v>
      </c>
      <c r="S446" s="53">
        <v>-4113.2</v>
      </c>
      <c r="T446" s="25">
        <f t="shared" si="68"/>
        <v>13622742.42</v>
      </c>
      <c r="U446" s="4">
        <v>0</v>
      </c>
      <c r="V446" s="26">
        <f t="shared" si="69"/>
        <v>13622742.42</v>
      </c>
      <c r="W446" s="27">
        <v>1555632.72</v>
      </c>
      <c r="X446" s="27">
        <v>617830.86</v>
      </c>
      <c r="Y446" s="28">
        <v>601213.9</v>
      </c>
      <c r="Z446" s="23">
        <v>25505079</v>
      </c>
      <c r="AA446" s="23">
        <v>8784002.67</v>
      </c>
      <c r="AB446" s="23">
        <v>0</v>
      </c>
      <c r="AC446" s="23">
        <v>29419649.91</v>
      </c>
      <c r="AD446" s="23">
        <v>436368.4</v>
      </c>
      <c r="AE446" s="29">
        <f t="shared" si="70"/>
        <v>80542519.88000001</v>
      </c>
      <c r="AF446" s="30">
        <v>62043100</v>
      </c>
      <c r="AG446" s="30">
        <v>16348400</v>
      </c>
      <c r="AH446" s="30">
        <v>156833800</v>
      </c>
      <c r="AI446" s="30">
        <v>15819000</v>
      </c>
      <c r="AJ446" s="30">
        <v>4543300</v>
      </c>
      <c r="AK446" s="30">
        <v>112679300</v>
      </c>
      <c r="AL446" s="31">
        <f t="shared" si="71"/>
        <v>368266900</v>
      </c>
      <c r="AM446" s="30">
        <v>3300000</v>
      </c>
      <c r="AN446" s="30">
        <v>4802766.82</v>
      </c>
      <c r="AO446" s="30">
        <v>700000</v>
      </c>
      <c r="AP446" s="15">
        <f t="shared" si="73"/>
        <v>8802766.82</v>
      </c>
      <c r="AQ446" s="30">
        <v>105250</v>
      </c>
      <c r="AR446" s="30">
        <v>415500</v>
      </c>
      <c r="AS446" s="30">
        <v>0</v>
      </c>
      <c r="AT446" s="30">
        <v>0</v>
      </c>
      <c r="AU446" s="30">
        <v>0</v>
      </c>
      <c r="AV446" s="30">
        <v>0</v>
      </c>
      <c r="AW446" s="30">
        <v>0</v>
      </c>
      <c r="AX446" s="30">
        <v>0</v>
      </c>
      <c r="AY446" s="30">
        <v>0</v>
      </c>
      <c r="AZ446" s="30">
        <v>0</v>
      </c>
      <c r="BA446" s="30">
        <v>0</v>
      </c>
      <c r="BB446" s="30">
        <v>0</v>
      </c>
      <c r="BC446" s="30">
        <v>0</v>
      </c>
      <c r="BD446" s="30">
        <v>0</v>
      </c>
      <c r="BE446" s="30">
        <v>0</v>
      </c>
      <c r="BF446" s="30">
        <v>0</v>
      </c>
      <c r="BG446" s="30">
        <v>0</v>
      </c>
      <c r="BH446" s="30">
        <f t="shared" si="72"/>
        <v>0</v>
      </c>
      <c r="BI446" s="4">
        <v>0</v>
      </c>
      <c r="BJ446" s="4">
        <v>0</v>
      </c>
      <c r="BK446" s="4">
        <v>0</v>
      </c>
      <c r="BL446" s="3"/>
    </row>
    <row r="447" spans="1:64" ht="17.25" customHeight="1">
      <c r="A447" s="6" t="s">
        <v>605</v>
      </c>
      <c r="B447" s="6" t="s">
        <v>1127</v>
      </c>
      <c r="C447" s="6" t="s">
        <v>502</v>
      </c>
      <c r="D447" s="14">
        <v>1061433700</v>
      </c>
      <c r="E447" s="14">
        <v>464507300</v>
      </c>
      <c r="F447" s="15">
        <f t="shared" si="65"/>
        <v>1525941000</v>
      </c>
      <c r="G447" s="16"/>
      <c r="H447" s="16">
        <f t="shared" si="66"/>
        <v>1525941000</v>
      </c>
      <c r="I447" s="17">
        <v>1144534</v>
      </c>
      <c r="J447" s="15">
        <f t="shared" si="74"/>
        <v>1527085534</v>
      </c>
      <c r="K447" s="18">
        <v>0.909</v>
      </c>
      <c r="L447" s="19">
        <v>85.03</v>
      </c>
      <c r="M447" s="20">
        <v>0</v>
      </c>
      <c r="N447" s="20">
        <v>0</v>
      </c>
      <c r="O447" s="21">
        <v>270173205</v>
      </c>
      <c r="P447" s="15">
        <f t="shared" si="67"/>
        <v>1797258739</v>
      </c>
      <c r="Q447" s="22">
        <v>4868775.54</v>
      </c>
      <c r="R447" s="23">
        <v>0</v>
      </c>
      <c r="S447" s="53">
        <v>-2557.03</v>
      </c>
      <c r="T447" s="25">
        <f t="shared" si="68"/>
        <v>4866218.51</v>
      </c>
      <c r="U447" s="4">
        <v>0</v>
      </c>
      <c r="V447" s="26">
        <f t="shared" si="69"/>
        <v>4866218.51</v>
      </c>
      <c r="W447" s="27">
        <v>555688.4</v>
      </c>
      <c r="X447" s="27">
        <v>0</v>
      </c>
      <c r="Y447" s="28">
        <v>214757.9</v>
      </c>
      <c r="Z447" s="23">
        <v>0</v>
      </c>
      <c r="AA447" s="23">
        <v>4097371.7</v>
      </c>
      <c r="AB447" s="23">
        <v>655810.81</v>
      </c>
      <c r="AC447" s="23">
        <v>3479200</v>
      </c>
      <c r="AD447" s="23">
        <v>0</v>
      </c>
      <c r="AE447" s="29">
        <f t="shared" si="70"/>
        <v>13869047.320000002</v>
      </c>
      <c r="AF447" s="30">
        <v>5344700</v>
      </c>
      <c r="AG447" s="30">
        <v>0</v>
      </c>
      <c r="AH447" s="30">
        <v>30434200</v>
      </c>
      <c r="AI447" s="30">
        <v>7217500</v>
      </c>
      <c r="AJ447" s="30">
        <v>0</v>
      </c>
      <c r="AK447" s="30">
        <v>6749600</v>
      </c>
      <c r="AL447" s="31">
        <f t="shared" si="71"/>
        <v>49746000</v>
      </c>
      <c r="AM447" s="30">
        <v>1345000</v>
      </c>
      <c r="AN447" s="30">
        <v>718500</v>
      </c>
      <c r="AO447" s="30">
        <v>140000</v>
      </c>
      <c r="AP447" s="15">
        <f t="shared" si="73"/>
        <v>2203500</v>
      </c>
      <c r="AQ447" s="30">
        <v>4500</v>
      </c>
      <c r="AR447" s="30">
        <v>36250</v>
      </c>
      <c r="AS447" s="30">
        <v>0</v>
      </c>
      <c r="AT447" s="30">
        <v>0</v>
      </c>
      <c r="AU447" s="30">
        <v>0</v>
      </c>
      <c r="AV447" s="30">
        <v>0</v>
      </c>
      <c r="AW447" s="30">
        <v>0</v>
      </c>
      <c r="AX447" s="30">
        <v>0</v>
      </c>
      <c r="AY447" s="30">
        <v>0</v>
      </c>
      <c r="AZ447" s="30">
        <v>0</v>
      </c>
      <c r="BA447" s="30">
        <v>0</v>
      </c>
      <c r="BB447" s="30">
        <v>0</v>
      </c>
      <c r="BC447" s="30">
        <v>0</v>
      </c>
      <c r="BD447" s="30">
        <v>0</v>
      </c>
      <c r="BE447" s="30">
        <v>0</v>
      </c>
      <c r="BF447" s="30">
        <v>0</v>
      </c>
      <c r="BG447" s="30">
        <v>0</v>
      </c>
      <c r="BH447" s="30">
        <f t="shared" si="72"/>
        <v>0</v>
      </c>
      <c r="BI447" s="4">
        <v>0</v>
      </c>
      <c r="BJ447" s="4">
        <v>0</v>
      </c>
      <c r="BK447" s="4">
        <v>0</v>
      </c>
      <c r="BL447" s="3"/>
    </row>
    <row r="448" spans="1:64" ht="17.25" customHeight="1">
      <c r="A448" s="6" t="s">
        <v>606</v>
      </c>
      <c r="B448" s="6" t="s">
        <v>1128</v>
      </c>
      <c r="C448" s="6" t="s">
        <v>502</v>
      </c>
      <c r="D448" s="14">
        <v>234427900</v>
      </c>
      <c r="E448" s="14">
        <v>200610700</v>
      </c>
      <c r="F448" s="15">
        <f t="shared" si="65"/>
        <v>435038600</v>
      </c>
      <c r="G448" s="16"/>
      <c r="H448" s="16">
        <f t="shared" si="66"/>
        <v>435038600</v>
      </c>
      <c r="I448" s="17">
        <v>634402</v>
      </c>
      <c r="J448" s="15">
        <f t="shared" si="74"/>
        <v>435673002</v>
      </c>
      <c r="K448" s="18">
        <v>2.109</v>
      </c>
      <c r="L448" s="19">
        <v>83.09</v>
      </c>
      <c r="M448" s="20">
        <v>0</v>
      </c>
      <c r="N448" s="20">
        <v>0</v>
      </c>
      <c r="O448" s="21">
        <v>89567000</v>
      </c>
      <c r="P448" s="15">
        <f t="shared" si="67"/>
        <v>525240002</v>
      </c>
      <c r="Q448" s="22">
        <v>1422871.2799999998</v>
      </c>
      <c r="R448" s="23">
        <v>0</v>
      </c>
      <c r="S448" s="53">
        <v>-75.05</v>
      </c>
      <c r="T448" s="25">
        <f t="shared" si="68"/>
        <v>1422796.2299999997</v>
      </c>
      <c r="U448" s="4">
        <v>0</v>
      </c>
      <c r="V448" s="26">
        <f t="shared" si="69"/>
        <v>1422796.2299999997</v>
      </c>
      <c r="W448" s="27">
        <v>162480.3</v>
      </c>
      <c r="X448" s="27">
        <v>64527.75</v>
      </c>
      <c r="Y448" s="28">
        <v>62798.17</v>
      </c>
      <c r="Z448" s="23">
        <v>2621919</v>
      </c>
      <c r="AA448" s="23">
        <v>2366841.94</v>
      </c>
      <c r="AB448" s="23">
        <v>0</v>
      </c>
      <c r="AC448" s="23">
        <v>2486278.24</v>
      </c>
      <c r="AD448" s="23">
        <v>0</v>
      </c>
      <c r="AE448" s="29">
        <f t="shared" si="70"/>
        <v>9187641.629999999</v>
      </c>
      <c r="AF448" s="30">
        <v>5919100</v>
      </c>
      <c r="AG448" s="30">
        <v>0</v>
      </c>
      <c r="AH448" s="30">
        <v>22751700</v>
      </c>
      <c r="AI448" s="30">
        <v>11530400</v>
      </c>
      <c r="AJ448" s="30">
        <v>1237700</v>
      </c>
      <c r="AK448" s="30">
        <v>3541700</v>
      </c>
      <c r="AL448" s="31">
        <f t="shared" si="71"/>
        <v>44980600</v>
      </c>
      <c r="AM448" s="30">
        <v>480000</v>
      </c>
      <c r="AN448" s="30">
        <v>713777.47</v>
      </c>
      <c r="AO448" s="30">
        <v>210000</v>
      </c>
      <c r="AP448" s="15">
        <f t="shared" si="73"/>
        <v>1403777.47</v>
      </c>
      <c r="AQ448" s="30">
        <v>12500</v>
      </c>
      <c r="AR448" s="30">
        <v>41250</v>
      </c>
      <c r="AS448" s="30">
        <v>0</v>
      </c>
      <c r="AT448" s="30">
        <v>0</v>
      </c>
      <c r="AU448" s="30">
        <v>0</v>
      </c>
      <c r="AV448" s="30">
        <v>0</v>
      </c>
      <c r="AW448" s="30">
        <v>0</v>
      </c>
      <c r="AX448" s="30">
        <v>0</v>
      </c>
      <c r="AY448" s="30">
        <v>0</v>
      </c>
      <c r="AZ448" s="30">
        <v>0</v>
      </c>
      <c r="BA448" s="30">
        <v>0</v>
      </c>
      <c r="BB448" s="30">
        <v>0</v>
      </c>
      <c r="BC448" s="30">
        <v>0</v>
      </c>
      <c r="BD448" s="30">
        <v>0</v>
      </c>
      <c r="BE448" s="30">
        <v>0</v>
      </c>
      <c r="BF448" s="30">
        <v>0</v>
      </c>
      <c r="BG448" s="30">
        <v>0</v>
      </c>
      <c r="BH448" s="30">
        <f t="shared" si="72"/>
        <v>0</v>
      </c>
      <c r="BI448" s="4">
        <v>0</v>
      </c>
      <c r="BJ448" s="4">
        <v>0</v>
      </c>
      <c r="BK448" s="4">
        <v>0</v>
      </c>
      <c r="BL448" s="3"/>
    </row>
    <row r="449" spans="1:64" ht="17.25" customHeight="1">
      <c r="A449" s="6" t="s">
        <v>607</v>
      </c>
      <c r="B449" s="6" t="s">
        <v>1097</v>
      </c>
      <c r="C449" s="6" t="s">
        <v>502</v>
      </c>
      <c r="D449" s="14">
        <v>1358793828</v>
      </c>
      <c r="E449" s="14">
        <v>1367091772</v>
      </c>
      <c r="F449" s="15">
        <f t="shared" si="65"/>
        <v>2725885600</v>
      </c>
      <c r="G449" s="16"/>
      <c r="H449" s="16">
        <f t="shared" si="66"/>
        <v>2725885600</v>
      </c>
      <c r="I449" s="17">
        <v>6515499</v>
      </c>
      <c r="J449" s="15">
        <f t="shared" si="74"/>
        <v>2732401099</v>
      </c>
      <c r="K449" s="18">
        <v>1.8949999999999998</v>
      </c>
      <c r="L449" s="19">
        <v>109.06</v>
      </c>
      <c r="M449" s="20">
        <v>0</v>
      </c>
      <c r="N449" s="20">
        <v>0</v>
      </c>
      <c r="O449" s="21">
        <v>-225592117</v>
      </c>
      <c r="P449" s="15">
        <f t="shared" si="67"/>
        <v>2506808982</v>
      </c>
      <c r="Q449" s="22">
        <v>6790947.79</v>
      </c>
      <c r="R449" s="23">
        <v>0</v>
      </c>
      <c r="S449" s="53">
        <v>-167304.55</v>
      </c>
      <c r="T449" s="25">
        <f t="shared" si="68"/>
        <v>6623643.24</v>
      </c>
      <c r="U449" s="4">
        <v>0</v>
      </c>
      <c r="V449" s="26">
        <f t="shared" si="69"/>
        <v>6623643.24</v>
      </c>
      <c r="W449" s="27">
        <v>755830.82</v>
      </c>
      <c r="X449" s="27">
        <v>299947.57</v>
      </c>
      <c r="Y449" s="28">
        <v>291801.18</v>
      </c>
      <c r="Z449" s="23">
        <v>27346830</v>
      </c>
      <c r="AA449" s="23">
        <v>0</v>
      </c>
      <c r="AB449" s="23">
        <v>0</v>
      </c>
      <c r="AC449" s="23">
        <v>16171897.51</v>
      </c>
      <c r="AD449" s="23">
        <v>273240.11</v>
      </c>
      <c r="AE449" s="29">
        <f t="shared" si="70"/>
        <v>51763190.43</v>
      </c>
      <c r="AF449" s="30">
        <v>81349700</v>
      </c>
      <c r="AG449" s="30">
        <v>0</v>
      </c>
      <c r="AH449" s="30">
        <v>114126300</v>
      </c>
      <c r="AI449" s="30">
        <v>8440100</v>
      </c>
      <c r="AJ449" s="30">
        <v>495900</v>
      </c>
      <c r="AK449" s="30">
        <v>28031500</v>
      </c>
      <c r="AL449" s="31">
        <f t="shared" si="71"/>
        <v>232443500</v>
      </c>
      <c r="AM449" s="30">
        <v>674000</v>
      </c>
      <c r="AN449" s="30">
        <v>3187694.73</v>
      </c>
      <c r="AO449" s="30">
        <v>908000</v>
      </c>
      <c r="AP449" s="15">
        <f t="shared" si="73"/>
        <v>4769694.73</v>
      </c>
      <c r="AQ449" s="30">
        <v>57750</v>
      </c>
      <c r="AR449" s="30">
        <v>362500</v>
      </c>
      <c r="AS449" s="30">
        <v>0</v>
      </c>
      <c r="AT449" s="30">
        <v>0</v>
      </c>
      <c r="AU449" s="30">
        <v>0</v>
      </c>
      <c r="AV449" s="30">
        <v>0</v>
      </c>
      <c r="AW449" s="30">
        <v>0</v>
      </c>
      <c r="AX449" s="30">
        <v>0</v>
      </c>
      <c r="AY449" s="30">
        <v>0</v>
      </c>
      <c r="AZ449" s="30">
        <v>0</v>
      </c>
      <c r="BA449" s="30">
        <v>0</v>
      </c>
      <c r="BB449" s="30">
        <v>0</v>
      </c>
      <c r="BC449" s="30">
        <v>0</v>
      </c>
      <c r="BD449" s="30">
        <v>0</v>
      </c>
      <c r="BE449" s="30">
        <v>0</v>
      </c>
      <c r="BF449" s="30">
        <v>0</v>
      </c>
      <c r="BG449" s="30">
        <v>0</v>
      </c>
      <c r="BH449" s="30">
        <f t="shared" si="72"/>
        <v>0</v>
      </c>
      <c r="BI449" s="4">
        <v>0</v>
      </c>
      <c r="BJ449" s="4">
        <v>0</v>
      </c>
      <c r="BK449" s="4">
        <v>0</v>
      </c>
      <c r="BL449" s="3"/>
    </row>
    <row r="450" spans="1:64" ht="17.25" customHeight="1">
      <c r="A450" s="6" t="s">
        <v>608</v>
      </c>
      <c r="B450" s="6" t="s">
        <v>1129</v>
      </c>
      <c r="C450" s="6" t="s">
        <v>1244</v>
      </c>
      <c r="D450" s="14">
        <v>174829814</v>
      </c>
      <c r="E450" s="14">
        <v>245577800</v>
      </c>
      <c r="F450" s="15">
        <f t="shared" si="65"/>
        <v>420407614</v>
      </c>
      <c r="G450" s="16">
        <v>0</v>
      </c>
      <c r="H450" s="16">
        <f t="shared" si="66"/>
        <v>420407614</v>
      </c>
      <c r="I450" s="17">
        <v>318198</v>
      </c>
      <c r="J450" s="15">
        <f t="shared" si="74"/>
        <v>420725812</v>
      </c>
      <c r="K450" s="18">
        <v>6.231000000000001</v>
      </c>
      <c r="L450" s="19">
        <v>42.11</v>
      </c>
      <c r="M450" s="20">
        <v>0</v>
      </c>
      <c r="N450" s="17">
        <v>0</v>
      </c>
      <c r="O450" s="21">
        <v>580672048</v>
      </c>
      <c r="P450" s="15">
        <f t="shared" si="67"/>
        <v>1001397860</v>
      </c>
      <c r="Q450" s="22">
        <v>5291189.82</v>
      </c>
      <c r="R450" s="23">
        <v>0</v>
      </c>
      <c r="S450" s="24">
        <v>-14738.25</v>
      </c>
      <c r="T450" s="25">
        <f t="shared" si="68"/>
        <v>5276451.57</v>
      </c>
      <c r="U450" s="4">
        <v>0</v>
      </c>
      <c r="V450" s="26">
        <f t="shared" si="69"/>
        <v>5276451.57</v>
      </c>
      <c r="W450" s="27">
        <v>0</v>
      </c>
      <c r="X450" s="27">
        <v>0</v>
      </c>
      <c r="Y450" s="28">
        <v>100139.79</v>
      </c>
      <c r="Z450" s="23">
        <v>13856342.5</v>
      </c>
      <c r="AA450" s="23">
        <v>0</v>
      </c>
      <c r="AB450" s="23">
        <v>0</v>
      </c>
      <c r="AC450" s="23">
        <v>6873400.1</v>
      </c>
      <c r="AD450" s="23">
        <v>106000</v>
      </c>
      <c r="AE450" s="29">
        <f t="shared" si="70"/>
        <v>26212333.96</v>
      </c>
      <c r="AF450" s="30">
        <v>6714900</v>
      </c>
      <c r="AG450" s="30">
        <v>0</v>
      </c>
      <c r="AH450" s="30">
        <v>10960180</v>
      </c>
      <c r="AI450" s="30">
        <v>7984400</v>
      </c>
      <c r="AJ450" s="30">
        <v>0</v>
      </c>
      <c r="AK450" s="30">
        <v>4708800</v>
      </c>
      <c r="AL450" s="31">
        <f t="shared" si="71"/>
        <v>30368280</v>
      </c>
      <c r="AM450" s="32">
        <v>160000</v>
      </c>
      <c r="AN450" s="32">
        <v>175822.04</v>
      </c>
      <c r="AO450" s="32">
        <v>215000</v>
      </c>
      <c r="AP450" s="33">
        <f t="shared" si="73"/>
        <v>550822.04</v>
      </c>
      <c r="AQ450" s="30">
        <v>26500</v>
      </c>
      <c r="AR450" s="30">
        <v>68250</v>
      </c>
      <c r="AS450" s="30">
        <v>0</v>
      </c>
      <c r="AT450" s="30">
        <v>0</v>
      </c>
      <c r="AU450" s="30">
        <v>0</v>
      </c>
      <c r="AV450" s="30">
        <v>0</v>
      </c>
      <c r="AW450" s="30">
        <v>0</v>
      </c>
      <c r="AX450" s="30">
        <v>0</v>
      </c>
      <c r="AY450" s="30">
        <v>0</v>
      </c>
      <c r="AZ450" s="30">
        <v>0</v>
      </c>
      <c r="BA450" s="30">
        <v>0</v>
      </c>
      <c r="BB450" s="30">
        <v>0</v>
      </c>
      <c r="BC450" s="30">
        <v>0</v>
      </c>
      <c r="BD450" s="30">
        <v>0</v>
      </c>
      <c r="BE450" s="30">
        <v>0</v>
      </c>
      <c r="BF450" s="30">
        <v>0</v>
      </c>
      <c r="BG450" s="30">
        <v>0</v>
      </c>
      <c r="BH450" s="30">
        <f t="shared" si="72"/>
        <v>0</v>
      </c>
      <c r="BI450" s="4">
        <v>0</v>
      </c>
      <c r="BJ450" s="30">
        <v>0</v>
      </c>
      <c r="BK450" s="4">
        <v>0</v>
      </c>
      <c r="BL450" s="3"/>
    </row>
    <row r="451" spans="1:64" ht="17.25" customHeight="1">
      <c r="A451" s="6" t="s">
        <v>609</v>
      </c>
      <c r="B451" s="6" t="s">
        <v>610</v>
      </c>
      <c r="C451" s="6" t="s">
        <v>1244</v>
      </c>
      <c r="D451" s="14">
        <v>2478441300</v>
      </c>
      <c r="E451" s="14">
        <v>2830603700</v>
      </c>
      <c r="F451" s="15">
        <f aca="true" t="shared" si="75" ref="F451:F514">D451+E451</f>
        <v>5309045000</v>
      </c>
      <c r="G451" s="16">
        <v>499600</v>
      </c>
      <c r="H451" s="16">
        <f aca="true" t="shared" si="76" ref="H451:H514">F451-G451</f>
        <v>5308545400</v>
      </c>
      <c r="I451" s="17">
        <v>9599427</v>
      </c>
      <c r="J451" s="15">
        <f t="shared" si="74"/>
        <v>5318144827</v>
      </c>
      <c r="K451" s="18">
        <v>4.65</v>
      </c>
      <c r="L451" s="19">
        <v>50.23</v>
      </c>
      <c r="M451" s="20">
        <v>0</v>
      </c>
      <c r="N451" s="17">
        <v>0</v>
      </c>
      <c r="O451" s="21">
        <v>5407383495</v>
      </c>
      <c r="P451" s="15">
        <f aca="true" t="shared" si="77" ref="P451:P514">J451-M451+N451+O451</f>
        <v>10725528322</v>
      </c>
      <c r="Q451" s="22">
        <v>56671587.3</v>
      </c>
      <c r="R451" s="23">
        <v>0</v>
      </c>
      <c r="S451" s="24">
        <v>-159955.25</v>
      </c>
      <c r="T451" s="25">
        <f aca="true" t="shared" si="78" ref="T451:T514">Q451+S451</f>
        <v>56511632.05</v>
      </c>
      <c r="U451" s="4">
        <v>0</v>
      </c>
      <c r="V451" s="26">
        <f aca="true" t="shared" si="79" ref="V451:V514">T451-U451</f>
        <v>56511632.05</v>
      </c>
      <c r="W451" s="27">
        <v>0</v>
      </c>
      <c r="X451" s="27">
        <v>0</v>
      </c>
      <c r="Y451" s="28">
        <v>1072552.83</v>
      </c>
      <c r="Z451" s="23">
        <v>117891086</v>
      </c>
      <c r="AA451" s="23">
        <v>0</v>
      </c>
      <c r="AB451" s="23">
        <v>0</v>
      </c>
      <c r="AC451" s="23">
        <v>71817819.62</v>
      </c>
      <c r="AD451" s="23">
        <v>0</v>
      </c>
      <c r="AE451" s="29">
        <f aca="true" t="shared" si="80" ref="AE451:AE514">SUM(V451+W451+X451+Y451+Z451+AA451+AB451+AC451+AD451)</f>
        <v>247293090.5</v>
      </c>
      <c r="AF451" s="30">
        <v>132408000</v>
      </c>
      <c r="AG451" s="30">
        <v>27347200</v>
      </c>
      <c r="AH451" s="30">
        <v>128508600</v>
      </c>
      <c r="AI451" s="30">
        <v>145614000</v>
      </c>
      <c r="AJ451" s="30">
        <v>47635700</v>
      </c>
      <c r="AK451" s="30">
        <v>38724000</v>
      </c>
      <c r="AL451" s="31">
        <f aca="true" t="shared" si="81" ref="AL451:AL514">SUM(AF451:AK451)</f>
        <v>520237500</v>
      </c>
      <c r="AM451" s="32">
        <v>2500000</v>
      </c>
      <c r="AN451" s="32">
        <v>28524257.78</v>
      </c>
      <c r="AO451" s="32">
        <v>3896745.1</v>
      </c>
      <c r="AP451" s="33">
        <f t="shared" si="73"/>
        <v>34921002.88</v>
      </c>
      <c r="AQ451" s="30">
        <v>182750</v>
      </c>
      <c r="AR451" s="30">
        <v>620250</v>
      </c>
      <c r="AS451" s="30">
        <v>0</v>
      </c>
      <c r="AT451" s="30">
        <v>499600</v>
      </c>
      <c r="AU451" s="30">
        <v>0</v>
      </c>
      <c r="AV451" s="30">
        <v>0</v>
      </c>
      <c r="AW451" s="30">
        <v>0</v>
      </c>
      <c r="AX451" s="30">
        <v>0</v>
      </c>
      <c r="AY451" s="30">
        <v>0</v>
      </c>
      <c r="AZ451" s="30">
        <v>0</v>
      </c>
      <c r="BA451" s="30">
        <v>0</v>
      </c>
      <c r="BB451" s="30">
        <v>0</v>
      </c>
      <c r="BC451" s="30">
        <v>0</v>
      </c>
      <c r="BD451" s="30">
        <v>0</v>
      </c>
      <c r="BE451" s="30">
        <v>0</v>
      </c>
      <c r="BF451" s="30">
        <v>0</v>
      </c>
      <c r="BG451" s="30">
        <v>0</v>
      </c>
      <c r="BH451" s="30">
        <f aca="true" t="shared" si="82" ref="BH451:BH514">SUM(AS451:BG451)</f>
        <v>499600</v>
      </c>
      <c r="BI451" s="4">
        <v>0</v>
      </c>
      <c r="BJ451" s="4">
        <v>0</v>
      </c>
      <c r="BK451" s="4">
        <v>0</v>
      </c>
      <c r="BL451" s="3"/>
    </row>
    <row r="452" spans="1:64" ht="17.25" customHeight="1">
      <c r="A452" s="6" t="s">
        <v>611</v>
      </c>
      <c r="B452" s="6" t="s">
        <v>1130</v>
      </c>
      <c r="C452" s="6" t="s">
        <v>1244</v>
      </c>
      <c r="D452" s="14">
        <v>103402700</v>
      </c>
      <c r="E452" s="14">
        <v>226119400</v>
      </c>
      <c r="F452" s="15">
        <f t="shared" si="75"/>
        <v>329522100</v>
      </c>
      <c r="G452" s="16">
        <v>0</v>
      </c>
      <c r="H452" s="16">
        <f t="shared" si="76"/>
        <v>329522100</v>
      </c>
      <c r="I452" s="17">
        <v>2263700</v>
      </c>
      <c r="J452" s="15">
        <f t="shared" si="74"/>
        <v>331785800</v>
      </c>
      <c r="K452" s="18">
        <v>5.758</v>
      </c>
      <c r="L452" s="19">
        <v>48.38</v>
      </c>
      <c r="M452" s="20">
        <v>0</v>
      </c>
      <c r="N452" s="17">
        <v>0</v>
      </c>
      <c r="O452" s="21">
        <v>354659315</v>
      </c>
      <c r="P452" s="15">
        <f t="shared" si="77"/>
        <v>686445115</v>
      </c>
      <c r="Q452" s="22">
        <v>3627041.31</v>
      </c>
      <c r="R452" s="23">
        <v>0</v>
      </c>
      <c r="S452" s="24">
        <v>-16463.72</v>
      </c>
      <c r="T452" s="25">
        <f t="shared" si="78"/>
        <v>3610577.59</v>
      </c>
      <c r="U452" s="4">
        <v>0</v>
      </c>
      <c r="V452" s="26">
        <f t="shared" si="79"/>
        <v>3610577.59</v>
      </c>
      <c r="W452" s="27">
        <v>0</v>
      </c>
      <c r="X452" s="27">
        <v>0</v>
      </c>
      <c r="Y452" s="28">
        <v>68644.51</v>
      </c>
      <c r="Z452" s="23">
        <v>5433847.5</v>
      </c>
      <c r="AA452" s="23">
        <v>4035182.03</v>
      </c>
      <c r="AB452" s="23">
        <v>0</v>
      </c>
      <c r="AC452" s="23">
        <v>5955355</v>
      </c>
      <c r="AD452" s="23">
        <v>0</v>
      </c>
      <c r="AE452" s="29">
        <f t="shared" si="80"/>
        <v>19103606.63</v>
      </c>
      <c r="AF452" s="30">
        <v>34974400</v>
      </c>
      <c r="AG452" s="30">
        <v>5464100</v>
      </c>
      <c r="AH452" s="30">
        <v>23639700</v>
      </c>
      <c r="AI452" s="30">
        <v>10801400</v>
      </c>
      <c r="AJ452" s="30">
        <v>0</v>
      </c>
      <c r="AK452" s="30">
        <v>1998800</v>
      </c>
      <c r="AL452" s="31">
        <f t="shared" si="81"/>
        <v>76878400</v>
      </c>
      <c r="AM452" s="32">
        <v>92000</v>
      </c>
      <c r="AN452" s="32">
        <v>2395047.34</v>
      </c>
      <c r="AO452" s="32">
        <v>450001.19</v>
      </c>
      <c r="AP452" s="33">
        <f t="shared" si="73"/>
        <v>2937048.53</v>
      </c>
      <c r="AQ452" s="30">
        <v>15750</v>
      </c>
      <c r="AR452" s="30">
        <v>36500</v>
      </c>
      <c r="AS452" s="30">
        <v>0</v>
      </c>
      <c r="AT452" s="30">
        <v>0</v>
      </c>
      <c r="AU452" s="30">
        <v>0</v>
      </c>
      <c r="AV452" s="30">
        <v>0</v>
      </c>
      <c r="AW452" s="30">
        <v>0</v>
      </c>
      <c r="AX452" s="30">
        <v>0</v>
      </c>
      <c r="AY452" s="30">
        <v>0</v>
      </c>
      <c r="AZ452" s="30">
        <v>0</v>
      </c>
      <c r="BA452" s="30">
        <v>0</v>
      </c>
      <c r="BB452" s="30">
        <v>0</v>
      </c>
      <c r="BC452" s="30">
        <v>0</v>
      </c>
      <c r="BD452" s="30">
        <v>0</v>
      </c>
      <c r="BE452" s="30">
        <v>0</v>
      </c>
      <c r="BF452" s="30">
        <v>0</v>
      </c>
      <c r="BG452" s="30">
        <v>0</v>
      </c>
      <c r="BH452" s="30">
        <f t="shared" si="82"/>
        <v>0</v>
      </c>
      <c r="BI452" s="4">
        <v>0</v>
      </c>
      <c r="BJ452" s="4">
        <v>38219</v>
      </c>
      <c r="BK452" s="4">
        <v>0</v>
      </c>
      <c r="BL452" s="3"/>
    </row>
    <row r="453" spans="1:64" ht="17.25" customHeight="1">
      <c r="A453" s="6" t="s">
        <v>612</v>
      </c>
      <c r="B453" s="6" t="s">
        <v>1131</v>
      </c>
      <c r="C453" s="6" t="s">
        <v>1244</v>
      </c>
      <c r="D453" s="14">
        <v>594409700</v>
      </c>
      <c r="E453" s="14">
        <v>641796600</v>
      </c>
      <c r="F453" s="15">
        <f t="shared" si="75"/>
        <v>1236206300</v>
      </c>
      <c r="G453" s="16">
        <v>0</v>
      </c>
      <c r="H453" s="16">
        <f t="shared" si="76"/>
        <v>1236206300</v>
      </c>
      <c r="I453" s="17">
        <v>813464</v>
      </c>
      <c r="J453" s="15">
        <f t="shared" si="74"/>
        <v>1237019764</v>
      </c>
      <c r="K453" s="18">
        <v>4.876</v>
      </c>
      <c r="L453" s="19">
        <v>44.67</v>
      </c>
      <c r="M453" s="20">
        <v>0</v>
      </c>
      <c r="N453" s="17">
        <v>0</v>
      </c>
      <c r="O453" s="21">
        <v>1544903485</v>
      </c>
      <c r="P453" s="15">
        <f t="shared" si="77"/>
        <v>2781923249</v>
      </c>
      <c r="Q453" s="22">
        <v>14699136.63</v>
      </c>
      <c r="R453" s="23">
        <v>0</v>
      </c>
      <c r="S453" s="24">
        <v>-66581.39</v>
      </c>
      <c r="T453" s="25">
        <f t="shared" si="78"/>
        <v>14632555.24</v>
      </c>
      <c r="U453" s="4">
        <v>0</v>
      </c>
      <c r="V453" s="26">
        <f t="shared" si="79"/>
        <v>14632555.24</v>
      </c>
      <c r="W453" s="27">
        <v>0</v>
      </c>
      <c r="X453" s="27">
        <v>0</v>
      </c>
      <c r="Y453" s="28">
        <v>278192.32</v>
      </c>
      <c r="Z453" s="23">
        <v>32119402</v>
      </c>
      <c r="AA453" s="23">
        <v>0</v>
      </c>
      <c r="AB453" s="23">
        <v>0</v>
      </c>
      <c r="AC453" s="23">
        <v>13281059</v>
      </c>
      <c r="AD453" s="23">
        <v>0</v>
      </c>
      <c r="AE453" s="29">
        <f t="shared" si="80"/>
        <v>60311208.56</v>
      </c>
      <c r="AF453" s="30">
        <v>25652000</v>
      </c>
      <c r="AG453" s="30">
        <v>1370000</v>
      </c>
      <c r="AH453" s="30">
        <v>53964300</v>
      </c>
      <c r="AI453" s="30">
        <v>18135000</v>
      </c>
      <c r="AJ453" s="30">
        <v>136400</v>
      </c>
      <c r="AK453" s="30">
        <v>4682800</v>
      </c>
      <c r="AL453" s="31">
        <f t="shared" si="81"/>
        <v>103940500</v>
      </c>
      <c r="AM453" s="32">
        <v>1120000</v>
      </c>
      <c r="AN453" s="32">
        <v>3182465</v>
      </c>
      <c r="AO453" s="32">
        <v>776000</v>
      </c>
      <c r="AP453" s="33">
        <f t="shared" si="73"/>
        <v>5078465</v>
      </c>
      <c r="AQ453" s="30">
        <v>39000</v>
      </c>
      <c r="AR453" s="30">
        <v>143250</v>
      </c>
      <c r="AS453" s="30">
        <v>0</v>
      </c>
      <c r="AT453" s="30">
        <v>0</v>
      </c>
      <c r="AU453" s="30">
        <v>0</v>
      </c>
      <c r="AV453" s="30">
        <v>0</v>
      </c>
      <c r="AW453" s="30">
        <v>0</v>
      </c>
      <c r="AX453" s="30">
        <v>0</v>
      </c>
      <c r="AY453" s="30">
        <v>0</v>
      </c>
      <c r="AZ453" s="30">
        <v>0</v>
      </c>
      <c r="BA453" s="30">
        <v>0</v>
      </c>
      <c r="BB453" s="30">
        <v>0</v>
      </c>
      <c r="BC453" s="30">
        <v>0</v>
      </c>
      <c r="BD453" s="30">
        <v>0</v>
      </c>
      <c r="BE453" s="30">
        <v>0</v>
      </c>
      <c r="BF453" s="30">
        <v>0</v>
      </c>
      <c r="BG453" s="30">
        <v>0</v>
      </c>
      <c r="BH453" s="30">
        <f t="shared" si="82"/>
        <v>0</v>
      </c>
      <c r="BI453" s="4">
        <v>0</v>
      </c>
      <c r="BJ453" s="4">
        <v>0</v>
      </c>
      <c r="BK453" s="4">
        <v>0</v>
      </c>
      <c r="BL453" s="3"/>
    </row>
    <row r="454" spans="1:64" ht="17.25" customHeight="1">
      <c r="A454" s="6" t="s">
        <v>613</v>
      </c>
      <c r="B454" s="6" t="s">
        <v>1132</v>
      </c>
      <c r="C454" s="6" t="s">
        <v>1244</v>
      </c>
      <c r="D454" s="14">
        <v>889160300</v>
      </c>
      <c r="E454" s="14">
        <v>1024144100</v>
      </c>
      <c r="F454" s="15">
        <f t="shared" si="75"/>
        <v>1913304400</v>
      </c>
      <c r="G454" s="16">
        <v>0</v>
      </c>
      <c r="H454" s="16">
        <f t="shared" si="76"/>
        <v>1913304400</v>
      </c>
      <c r="I454" s="17">
        <v>6569100</v>
      </c>
      <c r="J454" s="15">
        <f t="shared" si="74"/>
        <v>1919873500</v>
      </c>
      <c r="K454" s="18">
        <v>2.062</v>
      </c>
      <c r="L454" s="19">
        <v>100.09</v>
      </c>
      <c r="M454" s="20">
        <v>0</v>
      </c>
      <c r="N454" s="17">
        <v>0</v>
      </c>
      <c r="O454" s="21">
        <v>9917469</v>
      </c>
      <c r="P454" s="15">
        <f t="shared" si="77"/>
        <v>1929790969</v>
      </c>
      <c r="Q454" s="22">
        <v>10196636.86</v>
      </c>
      <c r="R454" s="23">
        <v>0</v>
      </c>
      <c r="S454" s="24">
        <v>-48447.04</v>
      </c>
      <c r="T454" s="25">
        <f t="shared" si="78"/>
        <v>10148189.82</v>
      </c>
      <c r="U454" s="4">
        <v>0</v>
      </c>
      <c r="V454" s="26">
        <f t="shared" si="79"/>
        <v>10148189.82</v>
      </c>
      <c r="W454" s="27">
        <v>0</v>
      </c>
      <c r="X454" s="27">
        <v>0</v>
      </c>
      <c r="Y454" s="28">
        <v>192979.1</v>
      </c>
      <c r="Z454" s="23">
        <v>11918815</v>
      </c>
      <c r="AA454" s="23">
        <v>6345767.14</v>
      </c>
      <c r="AB454" s="23">
        <v>0</v>
      </c>
      <c r="AC454" s="23">
        <v>10966267</v>
      </c>
      <c r="AD454" s="23">
        <v>0</v>
      </c>
      <c r="AE454" s="29">
        <f t="shared" si="80"/>
        <v>39572018.06</v>
      </c>
      <c r="AF454" s="30">
        <v>43994500</v>
      </c>
      <c r="AG454" s="30">
        <v>0</v>
      </c>
      <c r="AH454" s="30">
        <v>293835700</v>
      </c>
      <c r="AI454" s="30">
        <v>18026700</v>
      </c>
      <c r="AJ454" s="30">
        <v>0</v>
      </c>
      <c r="AK454" s="30">
        <v>10156100</v>
      </c>
      <c r="AL454" s="31">
        <f t="shared" si="81"/>
        <v>366013000</v>
      </c>
      <c r="AM454" s="32">
        <v>434000</v>
      </c>
      <c r="AN454" s="32">
        <v>2899423</v>
      </c>
      <c r="AO454" s="32">
        <v>317600</v>
      </c>
      <c r="AP454" s="33">
        <f aca="true" t="shared" si="83" ref="AP454:AP517">SUM(AM454:AO454)</f>
        <v>3651023</v>
      </c>
      <c r="AQ454" s="30">
        <v>34750</v>
      </c>
      <c r="AR454" s="30">
        <v>110250</v>
      </c>
      <c r="AS454" s="30">
        <v>0</v>
      </c>
      <c r="AT454" s="30">
        <v>0</v>
      </c>
      <c r="AU454" s="30">
        <v>0</v>
      </c>
      <c r="AV454" s="30">
        <v>0</v>
      </c>
      <c r="AW454" s="30">
        <v>0</v>
      </c>
      <c r="AX454" s="30">
        <v>0</v>
      </c>
      <c r="AY454" s="30">
        <v>0</v>
      </c>
      <c r="AZ454" s="30">
        <v>0</v>
      </c>
      <c r="BA454" s="30">
        <v>0</v>
      </c>
      <c r="BB454" s="30">
        <v>0</v>
      </c>
      <c r="BC454" s="30">
        <v>0</v>
      </c>
      <c r="BD454" s="30">
        <v>0</v>
      </c>
      <c r="BE454" s="30">
        <v>0</v>
      </c>
      <c r="BF454" s="30">
        <v>0</v>
      </c>
      <c r="BG454" s="30">
        <v>0</v>
      </c>
      <c r="BH454" s="30">
        <f t="shared" si="82"/>
        <v>0</v>
      </c>
      <c r="BI454" s="4">
        <v>0</v>
      </c>
      <c r="BJ454" s="4">
        <v>0</v>
      </c>
      <c r="BK454" s="4">
        <v>0</v>
      </c>
      <c r="BL454" s="3"/>
    </row>
    <row r="455" spans="1:64" ht="17.25" customHeight="1">
      <c r="A455" s="6" t="s">
        <v>614</v>
      </c>
      <c r="B455" s="6" t="s">
        <v>1133</v>
      </c>
      <c r="C455" s="6" t="s">
        <v>1244</v>
      </c>
      <c r="D455" s="14">
        <v>173467800</v>
      </c>
      <c r="E455" s="14">
        <v>267685600</v>
      </c>
      <c r="F455" s="15">
        <f t="shared" si="75"/>
        <v>441153400</v>
      </c>
      <c r="G455" s="16">
        <v>0</v>
      </c>
      <c r="H455" s="16">
        <f t="shared" si="76"/>
        <v>441153400</v>
      </c>
      <c r="I455" s="17">
        <v>432330</v>
      </c>
      <c r="J455" s="15">
        <f aca="true" t="shared" si="84" ref="J455:J518">H455+I455</f>
        <v>441585730</v>
      </c>
      <c r="K455" s="18">
        <v>6.5280000000000005</v>
      </c>
      <c r="L455" s="19">
        <v>30.07</v>
      </c>
      <c r="M455" s="20">
        <v>0</v>
      </c>
      <c r="N455" s="17">
        <v>0</v>
      </c>
      <c r="O455" s="21">
        <v>1028244544</v>
      </c>
      <c r="P455" s="15">
        <f t="shared" si="77"/>
        <v>1469830274</v>
      </c>
      <c r="Q455" s="22">
        <v>7766294.79</v>
      </c>
      <c r="R455" s="23">
        <v>0</v>
      </c>
      <c r="S455" s="24">
        <v>-9215.34</v>
      </c>
      <c r="T455" s="25">
        <f t="shared" si="78"/>
        <v>7757079.45</v>
      </c>
      <c r="U455" s="4">
        <v>0</v>
      </c>
      <c r="V455" s="26">
        <f t="shared" si="79"/>
        <v>7757079.45</v>
      </c>
      <c r="W455" s="27">
        <v>0</v>
      </c>
      <c r="X455" s="27">
        <v>0</v>
      </c>
      <c r="Y455" s="28">
        <v>146983.03</v>
      </c>
      <c r="Z455" s="23">
        <v>9190961</v>
      </c>
      <c r="AA455" s="23">
        <v>2927232.25</v>
      </c>
      <c r="AB455" s="23">
        <v>0</v>
      </c>
      <c r="AC455" s="23">
        <v>8803065</v>
      </c>
      <c r="AD455" s="23">
        <v>0</v>
      </c>
      <c r="AE455" s="29">
        <f t="shared" si="80"/>
        <v>28825320.73</v>
      </c>
      <c r="AF455" s="30">
        <v>26607300</v>
      </c>
      <c r="AG455" s="30">
        <v>12550600</v>
      </c>
      <c r="AH455" s="30">
        <v>8673700</v>
      </c>
      <c r="AI455" s="30">
        <v>12655300</v>
      </c>
      <c r="AJ455" s="30">
        <v>0</v>
      </c>
      <c r="AK455" s="30">
        <v>3350000</v>
      </c>
      <c r="AL455" s="31">
        <f t="shared" si="81"/>
        <v>63836900</v>
      </c>
      <c r="AM455" s="32">
        <v>557975</v>
      </c>
      <c r="AN455" s="32">
        <v>1330406.87</v>
      </c>
      <c r="AO455" s="32">
        <v>225000.67</v>
      </c>
      <c r="AP455" s="33">
        <f t="shared" si="83"/>
        <v>2113382.54</v>
      </c>
      <c r="AQ455" s="30">
        <v>24000</v>
      </c>
      <c r="AR455" s="30">
        <v>88250</v>
      </c>
      <c r="AS455" s="30">
        <v>0</v>
      </c>
      <c r="AT455" s="30">
        <v>0</v>
      </c>
      <c r="AU455" s="30">
        <v>0</v>
      </c>
      <c r="AV455" s="30">
        <v>0</v>
      </c>
      <c r="AW455" s="30">
        <v>0</v>
      </c>
      <c r="AX455" s="30">
        <v>0</v>
      </c>
      <c r="AY455" s="30">
        <v>0</v>
      </c>
      <c r="AZ455" s="30">
        <v>0</v>
      </c>
      <c r="BA455" s="30">
        <v>0</v>
      </c>
      <c r="BB455" s="30">
        <v>0</v>
      </c>
      <c r="BC455" s="30">
        <v>0</v>
      </c>
      <c r="BD455" s="30">
        <v>0</v>
      </c>
      <c r="BE455" s="30">
        <v>0</v>
      </c>
      <c r="BF455" s="30">
        <v>0</v>
      </c>
      <c r="BG455" s="30">
        <v>0</v>
      </c>
      <c r="BH455" s="30">
        <f t="shared" si="82"/>
        <v>0</v>
      </c>
      <c r="BI455" s="4">
        <v>0</v>
      </c>
      <c r="BJ455" s="4">
        <v>0</v>
      </c>
      <c r="BK455" s="4">
        <v>0</v>
      </c>
      <c r="BL455" s="3"/>
    </row>
    <row r="456" spans="1:64" ht="17.25" customHeight="1">
      <c r="A456" s="6" t="s">
        <v>615</v>
      </c>
      <c r="B456" s="6" t="s">
        <v>616</v>
      </c>
      <c r="C456" s="6" t="s">
        <v>1244</v>
      </c>
      <c r="D456" s="14">
        <v>485683800</v>
      </c>
      <c r="E456" s="14">
        <v>868403000</v>
      </c>
      <c r="F456" s="15">
        <f t="shared" si="75"/>
        <v>1354086800</v>
      </c>
      <c r="G456" s="16">
        <v>2913000</v>
      </c>
      <c r="H456" s="16">
        <f t="shared" si="76"/>
        <v>1351173800</v>
      </c>
      <c r="I456" s="17">
        <v>6094400</v>
      </c>
      <c r="J456" s="15">
        <f t="shared" si="84"/>
        <v>1357268200</v>
      </c>
      <c r="K456" s="18">
        <v>6.847</v>
      </c>
      <c r="L456" s="19">
        <v>36.45</v>
      </c>
      <c r="M456" s="20">
        <v>0</v>
      </c>
      <c r="N456" s="17">
        <v>0</v>
      </c>
      <c r="O456" s="21">
        <v>2459217571</v>
      </c>
      <c r="P456" s="15">
        <f t="shared" si="77"/>
        <v>3816485771</v>
      </c>
      <c r="Q456" s="22">
        <v>20165562.02</v>
      </c>
      <c r="R456" s="23">
        <v>0</v>
      </c>
      <c r="S456" s="24">
        <v>-70132.5</v>
      </c>
      <c r="T456" s="25">
        <f t="shared" si="78"/>
        <v>20095429.52</v>
      </c>
      <c r="U456" s="4">
        <v>0</v>
      </c>
      <c r="V456" s="26">
        <f t="shared" si="79"/>
        <v>20095429.52</v>
      </c>
      <c r="W456" s="27">
        <v>0</v>
      </c>
      <c r="X456" s="27">
        <v>0</v>
      </c>
      <c r="Y456" s="28">
        <v>381648.58</v>
      </c>
      <c r="Z456" s="23">
        <v>16334041.5</v>
      </c>
      <c r="AA456" s="23">
        <v>0</v>
      </c>
      <c r="AB456" s="23">
        <v>0</v>
      </c>
      <c r="AC456" s="23">
        <v>56113636</v>
      </c>
      <c r="AD456" s="23">
        <v>0</v>
      </c>
      <c r="AE456" s="29">
        <f t="shared" si="80"/>
        <v>92924755.6</v>
      </c>
      <c r="AF456" s="30">
        <v>81701900</v>
      </c>
      <c r="AG456" s="30">
        <v>22897700</v>
      </c>
      <c r="AH456" s="30">
        <v>26971500</v>
      </c>
      <c r="AI456" s="30">
        <v>62279000</v>
      </c>
      <c r="AJ456" s="30">
        <v>0</v>
      </c>
      <c r="AK456" s="30">
        <v>268123200</v>
      </c>
      <c r="AL456" s="31">
        <f t="shared" si="81"/>
        <v>461973300</v>
      </c>
      <c r="AM456" s="32">
        <v>3000000</v>
      </c>
      <c r="AN456" s="32">
        <v>25690531</v>
      </c>
      <c r="AO456" s="32">
        <v>40000</v>
      </c>
      <c r="AP456" s="33">
        <f t="shared" si="83"/>
        <v>28730531</v>
      </c>
      <c r="AQ456" s="30">
        <v>63750</v>
      </c>
      <c r="AR456" s="30">
        <v>77500</v>
      </c>
      <c r="AS456" s="30">
        <v>0</v>
      </c>
      <c r="AT456" s="30">
        <v>0</v>
      </c>
      <c r="AU456" s="30">
        <v>0</v>
      </c>
      <c r="AV456" s="30">
        <v>0</v>
      </c>
      <c r="AW456" s="30">
        <v>0</v>
      </c>
      <c r="AX456" s="30">
        <v>0</v>
      </c>
      <c r="AY456" s="30">
        <v>0</v>
      </c>
      <c r="AZ456" s="30">
        <v>0</v>
      </c>
      <c r="BA456" s="30">
        <v>2913000</v>
      </c>
      <c r="BB456" s="30">
        <v>0</v>
      </c>
      <c r="BC456" s="30">
        <v>0</v>
      </c>
      <c r="BD456" s="30">
        <v>0</v>
      </c>
      <c r="BE456" s="30">
        <v>0</v>
      </c>
      <c r="BF456" s="30">
        <v>0</v>
      </c>
      <c r="BG456" s="30">
        <v>0</v>
      </c>
      <c r="BH456" s="30">
        <f t="shared" si="82"/>
        <v>2913000</v>
      </c>
      <c r="BI456" s="4">
        <v>0</v>
      </c>
      <c r="BJ456" s="4">
        <v>0</v>
      </c>
      <c r="BK456" s="4">
        <v>0</v>
      </c>
      <c r="BL456" s="3"/>
    </row>
    <row r="457" spans="1:64" ht="17.25" customHeight="1">
      <c r="A457" s="6" t="s">
        <v>617</v>
      </c>
      <c r="B457" s="6" t="s">
        <v>618</v>
      </c>
      <c r="C457" s="6" t="s">
        <v>1244</v>
      </c>
      <c r="D457" s="14">
        <v>4333456390</v>
      </c>
      <c r="E457" s="14">
        <v>4947734452</v>
      </c>
      <c r="F457" s="15">
        <f t="shared" si="75"/>
        <v>9281190842</v>
      </c>
      <c r="G457" s="16">
        <v>0</v>
      </c>
      <c r="H457" s="16">
        <f t="shared" si="76"/>
        <v>9281190842</v>
      </c>
      <c r="I457" s="17">
        <v>13832573</v>
      </c>
      <c r="J457" s="15">
        <f t="shared" si="84"/>
        <v>9295023415</v>
      </c>
      <c r="K457" s="18">
        <v>2.126</v>
      </c>
      <c r="L457" s="19">
        <v>105.45</v>
      </c>
      <c r="M457" s="20">
        <v>0</v>
      </c>
      <c r="N457" s="17">
        <v>0</v>
      </c>
      <c r="O457" s="21">
        <v>-346601052</v>
      </c>
      <c r="P457" s="15">
        <f t="shared" si="77"/>
        <v>8948422363</v>
      </c>
      <c r="Q457" s="22">
        <v>47281708.09</v>
      </c>
      <c r="R457" s="23">
        <v>0</v>
      </c>
      <c r="S457" s="24">
        <v>-658740.99</v>
      </c>
      <c r="T457" s="25">
        <f t="shared" si="78"/>
        <v>46622967.1</v>
      </c>
      <c r="U457" s="4">
        <v>0</v>
      </c>
      <c r="V457" s="26">
        <f t="shared" si="79"/>
        <v>46622967.1</v>
      </c>
      <c r="W457" s="27">
        <v>0</v>
      </c>
      <c r="X457" s="27">
        <v>0</v>
      </c>
      <c r="Y457" s="28">
        <v>894842.24</v>
      </c>
      <c r="Z457" s="23">
        <v>39391581.5</v>
      </c>
      <c r="AA457" s="23">
        <v>0</v>
      </c>
      <c r="AB457" s="23">
        <v>0</v>
      </c>
      <c r="AC457" s="23">
        <v>110666458.15</v>
      </c>
      <c r="AD457" s="23">
        <v>0</v>
      </c>
      <c r="AE457" s="29">
        <f t="shared" si="80"/>
        <v>197575848.99</v>
      </c>
      <c r="AF457" s="30">
        <v>403275300</v>
      </c>
      <c r="AG457" s="30">
        <v>15228300</v>
      </c>
      <c r="AH457" s="30">
        <v>862486000</v>
      </c>
      <c r="AI457" s="30">
        <v>348022600</v>
      </c>
      <c r="AJ457" s="30">
        <v>32346500</v>
      </c>
      <c r="AK457" s="30">
        <v>469438203</v>
      </c>
      <c r="AL457" s="31">
        <f t="shared" si="81"/>
        <v>2130796903</v>
      </c>
      <c r="AM457" s="32">
        <v>6498366.29</v>
      </c>
      <c r="AN457" s="32">
        <v>114017820.91</v>
      </c>
      <c r="AO457" s="32">
        <v>475000</v>
      </c>
      <c r="AP457" s="33">
        <f t="shared" si="83"/>
        <v>120991187.2</v>
      </c>
      <c r="AQ457" s="30">
        <v>162500</v>
      </c>
      <c r="AR457" s="30">
        <v>199250</v>
      </c>
      <c r="AS457" s="30">
        <v>0</v>
      </c>
      <c r="AT457" s="30">
        <v>0</v>
      </c>
      <c r="AU457" s="30">
        <v>0</v>
      </c>
      <c r="AV457" s="30">
        <v>0</v>
      </c>
      <c r="AW457" s="30">
        <v>0</v>
      </c>
      <c r="AX457" s="30">
        <v>0</v>
      </c>
      <c r="AY457" s="30">
        <v>0</v>
      </c>
      <c r="AZ457" s="30">
        <v>0</v>
      </c>
      <c r="BA457" s="30">
        <v>0</v>
      </c>
      <c r="BB457" s="30">
        <v>0</v>
      </c>
      <c r="BC457" s="30">
        <v>0</v>
      </c>
      <c r="BD457" s="30">
        <v>0</v>
      </c>
      <c r="BE457" s="30">
        <v>0</v>
      </c>
      <c r="BF457" s="30">
        <v>0</v>
      </c>
      <c r="BG457" s="30">
        <v>0</v>
      </c>
      <c r="BH457" s="30">
        <f t="shared" si="82"/>
        <v>0</v>
      </c>
      <c r="BI457" s="4">
        <v>0</v>
      </c>
      <c r="BJ457" s="4">
        <v>0</v>
      </c>
      <c r="BK457" s="4">
        <v>0</v>
      </c>
      <c r="BL457" s="3"/>
    </row>
    <row r="458" spans="1:64" ht="17.25" customHeight="1">
      <c r="A458" s="6" t="s">
        <v>619</v>
      </c>
      <c r="B458" s="6" t="s">
        <v>1134</v>
      </c>
      <c r="C458" s="6" t="s">
        <v>1244</v>
      </c>
      <c r="D458" s="14">
        <v>221275100</v>
      </c>
      <c r="E458" s="14">
        <v>410067600</v>
      </c>
      <c r="F458" s="15">
        <f t="shared" si="75"/>
        <v>631342700</v>
      </c>
      <c r="G458" s="16">
        <v>0</v>
      </c>
      <c r="H458" s="16">
        <f t="shared" si="76"/>
        <v>631342700</v>
      </c>
      <c r="I458" s="17">
        <v>0</v>
      </c>
      <c r="J458" s="15">
        <f t="shared" si="84"/>
        <v>631342700</v>
      </c>
      <c r="K458" s="18">
        <v>6.132000000000001</v>
      </c>
      <c r="L458" s="19">
        <v>43.63</v>
      </c>
      <c r="M458" s="20">
        <v>0</v>
      </c>
      <c r="N458" s="17">
        <v>0</v>
      </c>
      <c r="O458" s="21">
        <v>826906454</v>
      </c>
      <c r="P458" s="15">
        <f t="shared" si="77"/>
        <v>1458249154</v>
      </c>
      <c r="Q458" s="22">
        <v>7705102.42</v>
      </c>
      <c r="R458" s="23">
        <v>0</v>
      </c>
      <c r="S458" s="24">
        <v>-23152.19</v>
      </c>
      <c r="T458" s="25">
        <f t="shared" si="78"/>
        <v>7681950.2299999995</v>
      </c>
      <c r="U458" s="4">
        <v>0</v>
      </c>
      <c r="V458" s="26">
        <f t="shared" si="79"/>
        <v>7681950.2299999995</v>
      </c>
      <c r="W458" s="27">
        <v>0</v>
      </c>
      <c r="X458" s="27">
        <v>0</v>
      </c>
      <c r="Y458" s="28">
        <v>145824.92</v>
      </c>
      <c r="Z458" s="23">
        <v>22108089.5</v>
      </c>
      <c r="AA458" s="23">
        <v>0</v>
      </c>
      <c r="AB458" s="23">
        <v>0</v>
      </c>
      <c r="AC458" s="23">
        <v>8712580.57</v>
      </c>
      <c r="AD458" s="23">
        <v>63134</v>
      </c>
      <c r="AE458" s="29">
        <f t="shared" si="80"/>
        <v>38711579.22</v>
      </c>
      <c r="AF458" s="30">
        <v>18099200</v>
      </c>
      <c r="AG458" s="30">
        <v>3004500</v>
      </c>
      <c r="AH458" s="30">
        <v>23037400</v>
      </c>
      <c r="AI458" s="30">
        <v>11818900</v>
      </c>
      <c r="AJ458" s="30">
        <v>0</v>
      </c>
      <c r="AK458" s="30">
        <v>2047200</v>
      </c>
      <c r="AL458" s="31">
        <f t="shared" si="81"/>
        <v>58007200</v>
      </c>
      <c r="AM458" s="32">
        <v>825000</v>
      </c>
      <c r="AN458" s="32">
        <v>2083404.78</v>
      </c>
      <c r="AO458" s="32">
        <v>400000</v>
      </c>
      <c r="AP458" s="33">
        <f t="shared" si="83"/>
        <v>3308404.7800000003</v>
      </c>
      <c r="AQ458" s="30">
        <v>26000</v>
      </c>
      <c r="AR458" s="30">
        <v>99000</v>
      </c>
      <c r="AS458" s="30">
        <v>0</v>
      </c>
      <c r="AT458" s="30">
        <v>0</v>
      </c>
      <c r="AU458" s="30">
        <v>0</v>
      </c>
      <c r="AV458" s="30">
        <v>0</v>
      </c>
      <c r="AW458" s="30">
        <v>0</v>
      </c>
      <c r="AX458" s="30">
        <v>0</v>
      </c>
      <c r="AY458" s="30">
        <v>0</v>
      </c>
      <c r="AZ458" s="30">
        <v>0</v>
      </c>
      <c r="BA458" s="30">
        <v>0</v>
      </c>
      <c r="BB458" s="30">
        <v>0</v>
      </c>
      <c r="BC458" s="30">
        <v>0</v>
      </c>
      <c r="BD458" s="30">
        <v>0</v>
      </c>
      <c r="BE458" s="30">
        <v>0</v>
      </c>
      <c r="BF458" s="30">
        <v>0</v>
      </c>
      <c r="BG458" s="30">
        <v>0</v>
      </c>
      <c r="BH458" s="30">
        <f t="shared" si="82"/>
        <v>0</v>
      </c>
      <c r="BI458" s="4">
        <v>0</v>
      </c>
      <c r="BJ458" s="4">
        <v>0</v>
      </c>
      <c r="BK458" s="4">
        <v>0</v>
      </c>
      <c r="BL458" s="3"/>
    </row>
    <row r="459" spans="1:64" ht="17.25" customHeight="1">
      <c r="A459" s="6" t="s">
        <v>620</v>
      </c>
      <c r="B459" s="6" t="s">
        <v>1135</v>
      </c>
      <c r="C459" s="6" t="s">
        <v>1244</v>
      </c>
      <c r="D459" s="14">
        <v>52341225</v>
      </c>
      <c r="E459" s="14">
        <v>129273025</v>
      </c>
      <c r="F459" s="15">
        <f t="shared" si="75"/>
        <v>181614250</v>
      </c>
      <c r="G459" s="16">
        <v>0</v>
      </c>
      <c r="H459" s="16">
        <f t="shared" si="76"/>
        <v>181614250</v>
      </c>
      <c r="I459" s="17">
        <v>228200</v>
      </c>
      <c r="J459" s="15">
        <f t="shared" si="84"/>
        <v>181842450</v>
      </c>
      <c r="K459" s="18">
        <v>6.1160000000000005</v>
      </c>
      <c r="L459" s="19">
        <v>46.25</v>
      </c>
      <c r="M459" s="20">
        <v>0</v>
      </c>
      <c r="N459" s="17">
        <v>0</v>
      </c>
      <c r="O459" s="21">
        <v>213220811</v>
      </c>
      <c r="P459" s="15">
        <f t="shared" si="77"/>
        <v>395063261</v>
      </c>
      <c r="Q459" s="22">
        <v>2087436.76</v>
      </c>
      <c r="R459" s="23">
        <v>0</v>
      </c>
      <c r="S459" s="24">
        <v>-3590.18</v>
      </c>
      <c r="T459" s="25">
        <f t="shared" si="78"/>
        <v>2083846.58</v>
      </c>
      <c r="U459" s="4">
        <v>0</v>
      </c>
      <c r="V459" s="26">
        <f t="shared" si="79"/>
        <v>2083846.58</v>
      </c>
      <c r="W459" s="27">
        <v>0</v>
      </c>
      <c r="X459" s="27">
        <v>0</v>
      </c>
      <c r="Y459" s="28">
        <v>39506.33</v>
      </c>
      <c r="Z459" s="23">
        <v>2738240</v>
      </c>
      <c r="AA459" s="23">
        <v>2762320.72</v>
      </c>
      <c r="AB459" s="23">
        <v>0</v>
      </c>
      <c r="AC459" s="23">
        <v>3495865</v>
      </c>
      <c r="AD459" s="23">
        <v>0</v>
      </c>
      <c r="AE459" s="29">
        <f t="shared" si="80"/>
        <v>11119778.63</v>
      </c>
      <c r="AF459" s="30">
        <v>3300000</v>
      </c>
      <c r="AG459" s="30">
        <v>5173300</v>
      </c>
      <c r="AH459" s="30">
        <v>2449200</v>
      </c>
      <c r="AI459" s="30">
        <v>7395500</v>
      </c>
      <c r="AJ459" s="30">
        <v>0</v>
      </c>
      <c r="AK459" s="30">
        <v>358600</v>
      </c>
      <c r="AL459" s="31">
        <f t="shared" si="81"/>
        <v>18676600</v>
      </c>
      <c r="AM459" s="32">
        <v>285000</v>
      </c>
      <c r="AN459" s="32">
        <v>1313972.19</v>
      </c>
      <c r="AO459" s="32">
        <v>315015.08</v>
      </c>
      <c r="AP459" s="33">
        <f t="shared" si="83"/>
        <v>1913987.27</v>
      </c>
      <c r="AQ459" s="30">
        <v>7250</v>
      </c>
      <c r="AR459" s="30">
        <v>18000</v>
      </c>
      <c r="AS459" s="30">
        <v>0</v>
      </c>
      <c r="AT459" s="30">
        <v>0</v>
      </c>
      <c r="AU459" s="30">
        <v>0</v>
      </c>
      <c r="AV459" s="30">
        <v>0</v>
      </c>
      <c r="AW459" s="30">
        <v>0</v>
      </c>
      <c r="AX459" s="30">
        <v>0</v>
      </c>
      <c r="AY459" s="30">
        <v>0</v>
      </c>
      <c r="AZ459" s="30">
        <v>0</v>
      </c>
      <c r="BA459" s="30">
        <v>0</v>
      </c>
      <c r="BB459" s="30">
        <v>0</v>
      </c>
      <c r="BC459" s="30">
        <v>0</v>
      </c>
      <c r="BD459" s="30">
        <v>0</v>
      </c>
      <c r="BE459" s="30">
        <v>0</v>
      </c>
      <c r="BF459" s="30">
        <v>0</v>
      </c>
      <c r="BG459" s="30">
        <v>0</v>
      </c>
      <c r="BH459" s="30">
        <f t="shared" si="82"/>
        <v>0</v>
      </c>
      <c r="BI459" s="4">
        <v>0</v>
      </c>
      <c r="BJ459" s="4">
        <v>0</v>
      </c>
      <c r="BK459" s="4">
        <v>0</v>
      </c>
      <c r="BL459" s="3"/>
    </row>
    <row r="460" spans="1:64" ht="17.25" customHeight="1">
      <c r="A460" s="6" t="s">
        <v>621</v>
      </c>
      <c r="B460" s="6" t="s">
        <v>1136</v>
      </c>
      <c r="C460" s="6" t="s">
        <v>1244</v>
      </c>
      <c r="D460" s="14">
        <v>920467900</v>
      </c>
      <c r="E460" s="14">
        <v>796131500</v>
      </c>
      <c r="F460" s="15">
        <f t="shared" si="75"/>
        <v>1716599400</v>
      </c>
      <c r="G460" s="16">
        <v>0</v>
      </c>
      <c r="H460" s="16">
        <f t="shared" si="76"/>
        <v>1716599400</v>
      </c>
      <c r="I460" s="17">
        <v>2386377</v>
      </c>
      <c r="J460" s="15">
        <f t="shared" si="84"/>
        <v>1718985777</v>
      </c>
      <c r="K460" s="18">
        <v>2.61</v>
      </c>
      <c r="L460" s="19">
        <v>93</v>
      </c>
      <c r="M460" s="20">
        <v>0</v>
      </c>
      <c r="N460" s="17">
        <v>0</v>
      </c>
      <c r="O460" s="21">
        <v>130114631</v>
      </c>
      <c r="P460" s="15">
        <f t="shared" si="77"/>
        <v>1849100408</v>
      </c>
      <c r="Q460" s="22">
        <v>9770283.76</v>
      </c>
      <c r="R460" s="23">
        <v>0</v>
      </c>
      <c r="S460" s="24">
        <v>-16237.21</v>
      </c>
      <c r="T460" s="25">
        <f t="shared" si="78"/>
        <v>9754046.549999999</v>
      </c>
      <c r="U460" s="4">
        <v>0</v>
      </c>
      <c r="V460" s="26">
        <f t="shared" si="79"/>
        <v>9754046.549999999</v>
      </c>
      <c r="W460" s="27">
        <v>0</v>
      </c>
      <c r="X460" s="27">
        <v>0</v>
      </c>
      <c r="Y460" s="28">
        <v>184910.04</v>
      </c>
      <c r="Z460" s="23">
        <v>15629602</v>
      </c>
      <c r="AA460" s="23">
        <v>9220218.13</v>
      </c>
      <c r="AB460" s="23">
        <v>0</v>
      </c>
      <c r="AC460" s="23">
        <v>9894298</v>
      </c>
      <c r="AD460" s="23">
        <v>171895</v>
      </c>
      <c r="AE460" s="29">
        <f t="shared" si="80"/>
        <v>44854969.72</v>
      </c>
      <c r="AF460" s="30">
        <v>28517500</v>
      </c>
      <c r="AG460" s="30">
        <v>5573900</v>
      </c>
      <c r="AH460" s="30">
        <v>96664900</v>
      </c>
      <c r="AI460" s="30">
        <v>18218200</v>
      </c>
      <c r="AJ460" s="30">
        <v>3600</v>
      </c>
      <c r="AK460" s="30">
        <v>13494300</v>
      </c>
      <c r="AL460" s="31">
        <f t="shared" si="81"/>
        <v>162472400</v>
      </c>
      <c r="AM460" s="32">
        <v>925000</v>
      </c>
      <c r="AN460" s="32">
        <v>2985604</v>
      </c>
      <c r="AO460" s="32">
        <v>550000</v>
      </c>
      <c r="AP460" s="33">
        <f t="shared" si="83"/>
        <v>4460604</v>
      </c>
      <c r="AQ460" s="30">
        <v>14500</v>
      </c>
      <c r="AR460" s="30">
        <v>96500</v>
      </c>
      <c r="AS460" s="30">
        <v>0</v>
      </c>
      <c r="AT460" s="30">
        <v>0</v>
      </c>
      <c r="AU460" s="30">
        <v>0</v>
      </c>
      <c r="AV460" s="30">
        <v>0</v>
      </c>
      <c r="AW460" s="30">
        <v>0</v>
      </c>
      <c r="AX460" s="30">
        <v>0</v>
      </c>
      <c r="AY460" s="30">
        <v>0</v>
      </c>
      <c r="AZ460" s="30">
        <v>0</v>
      </c>
      <c r="BA460" s="30">
        <v>0</v>
      </c>
      <c r="BB460" s="30">
        <v>0</v>
      </c>
      <c r="BC460" s="30">
        <v>0</v>
      </c>
      <c r="BD460" s="30">
        <v>0</v>
      </c>
      <c r="BE460" s="30">
        <v>0</v>
      </c>
      <c r="BF460" s="30">
        <v>0</v>
      </c>
      <c r="BG460" s="30">
        <v>0</v>
      </c>
      <c r="BH460" s="30">
        <f t="shared" si="82"/>
        <v>0</v>
      </c>
      <c r="BI460" s="4">
        <v>0</v>
      </c>
      <c r="BJ460" s="4">
        <v>0</v>
      </c>
      <c r="BK460" s="4">
        <v>0</v>
      </c>
      <c r="BL460" s="3"/>
    </row>
    <row r="461" spans="1:64" ht="17.25" customHeight="1">
      <c r="A461" s="6" t="s">
        <v>622</v>
      </c>
      <c r="B461" s="6" t="s">
        <v>1137</v>
      </c>
      <c r="C461" s="6" t="s">
        <v>1244</v>
      </c>
      <c r="D461" s="14">
        <v>1450780100</v>
      </c>
      <c r="E461" s="14">
        <v>1227279200</v>
      </c>
      <c r="F461" s="15">
        <f t="shared" si="75"/>
        <v>2678059300</v>
      </c>
      <c r="G461" s="16">
        <v>0</v>
      </c>
      <c r="H461" s="16">
        <f t="shared" si="76"/>
        <v>2678059300</v>
      </c>
      <c r="I461" s="17">
        <v>2883486</v>
      </c>
      <c r="J461" s="15">
        <f t="shared" si="84"/>
        <v>2680942786</v>
      </c>
      <c r="K461" s="18">
        <v>1.708</v>
      </c>
      <c r="L461" s="19">
        <v>106.27</v>
      </c>
      <c r="M461" s="20">
        <v>0</v>
      </c>
      <c r="N461" s="17">
        <v>0</v>
      </c>
      <c r="O461" s="21">
        <v>-142104105</v>
      </c>
      <c r="P461" s="15">
        <f t="shared" si="77"/>
        <v>2538838681</v>
      </c>
      <c r="Q461" s="22">
        <v>13414725.47</v>
      </c>
      <c r="R461" s="23">
        <v>0</v>
      </c>
      <c r="S461" s="24">
        <v>-113530.1</v>
      </c>
      <c r="T461" s="25">
        <f t="shared" si="78"/>
        <v>13301195.370000001</v>
      </c>
      <c r="U461" s="4">
        <v>0</v>
      </c>
      <c r="V461" s="26">
        <f t="shared" si="79"/>
        <v>13301195.370000001</v>
      </c>
      <c r="W461" s="27">
        <v>0</v>
      </c>
      <c r="X461" s="27">
        <v>0</v>
      </c>
      <c r="Y461" s="28">
        <v>253883.87</v>
      </c>
      <c r="Z461" s="23">
        <v>13072227</v>
      </c>
      <c r="AA461" s="23">
        <v>8671706.3</v>
      </c>
      <c r="AB461" s="23">
        <v>0</v>
      </c>
      <c r="AC461" s="23">
        <v>10476713</v>
      </c>
      <c r="AD461" s="23">
        <v>0</v>
      </c>
      <c r="AE461" s="29">
        <f t="shared" si="80"/>
        <v>45775725.54000001</v>
      </c>
      <c r="AF461" s="30">
        <v>21886600</v>
      </c>
      <c r="AG461" s="30">
        <v>0</v>
      </c>
      <c r="AH461" s="30">
        <v>287571800</v>
      </c>
      <c r="AI461" s="30">
        <v>39844600</v>
      </c>
      <c r="AJ461" s="30">
        <v>59013900</v>
      </c>
      <c r="AK461" s="30">
        <v>9710400</v>
      </c>
      <c r="AL461" s="31">
        <f t="shared" si="81"/>
        <v>418027300</v>
      </c>
      <c r="AM461" s="32">
        <v>1873000</v>
      </c>
      <c r="AN461" s="32">
        <v>2934299</v>
      </c>
      <c r="AO461" s="32">
        <v>400000</v>
      </c>
      <c r="AP461" s="33">
        <f t="shared" si="83"/>
        <v>5207299</v>
      </c>
      <c r="AQ461" s="30">
        <v>55500</v>
      </c>
      <c r="AR461" s="30">
        <v>119250</v>
      </c>
      <c r="AS461" s="30">
        <v>0</v>
      </c>
      <c r="AT461" s="30">
        <v>0</v>
      </c>
      <c r="AU461" s="30">
        <v>0</v>
      </c>
      <c r="AV461" s="30">
        <v>0</v>
      </c>
      <c r="AW461" s="30">
        <v>0</v>
      </c>
      <c r="AX461" s="30">
        <v>0</v>
      </c>
      <c r="AY461" s="30">
        <v>0</v>
      </c>
      <c r="AZ461" s="30">
        <v>0</v>
      </c>
      <c r="BA461" s="30">
        <v>0</v>
      </c>
      <c r="BB461" s="30">
        <v>0</v>
      </c>
      <c r="BC461" s="30">
        <v>0</v>
      </c>
      <c r="BD461" s="30">
        <v>0</v>
      </c>
      <c r="BE461" s="30">
        <v>0</v>
      </c>
      <c r="BF461" s="30">
        <v>0</v>
      </c>
      <c r="BG461" s="30">
        <v>0</v>
      </c>
      <c r="BH461" s="30">
        <f t="shared" si="82"/>
        <v>0</v>
      </c>
      <c r="BI461" s="4">
        <v>0</v>
      </c>
      <c r="BJ461" s="4">
        <v>0</v>
      </c>
      <c r="BK461" s="4">
        <v>0</v>
      </c>
      <c r="BL461" s="3"/>
    </row>
    <row r="462" spans="1:64" ht="17.25" customHeight="1">
      <c r="A462" s="6" t="s">
        <v>623</v>
      </c>
      <c r="B462" s="6" t="s">
        <v>1138</v>
      </c>
      <c r="C462" s="6" t="s">
        <v>1244</v>
      </c>
      <c r="D462" s="14">
        <v>231855300</v>
      </c>
      <c r="E462" s="14">
        <v>348475984</v>
      </c>
      <c r="F462" s="15">
        <f t="shared" si="75"/>
        <v>580331284</v>
      </c>
      <c r="G462" s="16">
        <v>0</v>
      </c>
      <c r="H462" s="16">
        <f t="shared" si="76"/>
        <v>580331284</v>
      </c>
      <c r="I462" s="17">
        <v>0</v>
      </c>
      <c r="J462" s="15">
        <f t="shared" si="84"/>
        <v>580331284</v>
      </c>
      <c r="K462" s="18">
        <v>6.112</v>
      </c>
      <c r="L462" s="19">
        <v>42.01</v>
      </c>
      <c r="M462" s="20">
        <v>0</v>
      </c>
      <c r="N462" s="17">
        <v>0</v>
      </c>
      <c r="O462" s="21">
        <v>805828122</v>
      </c>
      <c r="P462" s="15">
        <f t="shared" si="77"/>
        <v>1386159406</v>
      </c>
      <c r="Q462" s="22">
        <v>7324194.34</v>
      </c>
      <c r="R462" s="23">
        <v>0</v>
      </c>
      <c r="S462" s="24">
        <v>-7292.94</v>
      </c>
      <c r="T462" s="25">
        <f t="shared" si="78"/>
        <v>7316901.399999999</v>
      </c>
      <c r="U462" s="4">
        <v>0</v>
      </c>
      <c r="V462" s="26">
        <f t="shared" si="79"/>
        <v>7316901.399999999</v>
      </c>
      <c r="W462" s="27">
        <v>0</v>
      </c>
      <c r="X462" s="27">
        <v>0</v>
      </c>
      <c r="Y462" s="28">
        <v>138615.94</v>
      </c>
      <c r="Z462" s="23">
        <v>12022521</v>
      </c>
      <c r="AA462" s="23">
        <v>7541704.87</v>
      </c>
      <c r="AB462" s="23">
        <v>0</v>
      </c>
      <c r="AC462" s="23">
        <v>8387645</v>
      </c>
      <c r="AD462" s="23">
        <v>58033</v>
      </c>
      <c r="AE462" s="29">
        <f t="shared" si="80"/>
        <v>35465421.21</v>
      </c>
      <c r="AF462" s="30">
        <v>13887800</v>
      </c>
      <c r="AG462" s="30">
        <v>399600</v>
      </c>
      <c r="AH462" s="30">
        <v>271013200</v>
      </c>
      <c r="AI462" s="30">
        <v>4464000</v>
      </c>
      <c r="AJ462" s="30">
        <v>77100</v>
      </c>
      <c r="AK462" s="30">
        <v>2117200</v>
      </c>
      <c r="AL462" s="31">
        <f t="shared" si="81"/>
        <v>291958900</v>
      </c>
      <c r="AM462" s="32">
        <v>340000</v>
      </c>
      <c r="AN462" s="32">
        <v>2115825.98</v>
      </c>
      <c r="AO462" s="32">
        <v>581472.3</v>
      </c>
      <c r="AP462" s="33">
        <f t="shared" si="83"/>
        <v>3037298.2800000003</v>
      </c>
      <c r="AQ462" s="30">
        <v>26500</v>
      </c>
      <c r="AR462" s="30">
        <v>106750</v>
      </c>
      <c r="AS462" s="30">
        <v>0</v>
      </c>
      <c r="AT462" s="30">
        <v>0</v>
      </c>
      <c r="AU462" s="30">
        <v>0</v>
      </c>
      <c r="AV462" s="30">
        <v>0</v>
      </c>
      <c r="AW462" s="30">
        <v>0</v>
      </c>
      <c r="AX462" s="30">
        <v>0</v>
      </c>
      <c r="AY462" s="30">
        <v>0</v>
      </c>
      <c r="AZ462" s="30">
        <v>0</v>
      </c>
      <c r="BA462" s="30">
        <v>0</v>
      </c>
      <c r="BB462" s="30">
        <v>0</v>
      </c>
      <c r="BC462" s="30">
        <v>0</v>
      </c>
      <c r="BD462" s="30">
        <v>0</v>
      </c>
      <c r="BE462" s="30">
        <v>0</v>
      </c>
      <c r="BF462" s="30">
        <v>0</v>
      </c>
      <c r="BG462" s="30">
        <v>0</v>
      </c>
      <c r="BH462" s="30">
        <f t="shared" si="82"/>
        <v>0</v>
      </c>
      <c r="BI462" s="4">
        <v>0</v>
      </c>
      <c r="BJ462" s="4">
        <v>0</v>
      </c>
      <c r="BK462" s="4">
        <v>0</v>
      </c>
      <c r="BL462" s="3"/>
    </row>
    <row r="463" spans="1:64" ht="17.25" customHeight="1">
      <c r="A463" s="6" t="s">
        <v>624</v>
      </c>
      <c r="B463" s="6" t="s">
        <v>1139</v>
      </c>
      <c r="C463" s="6" t="s">
        <v>1244</v>
      </c>
      <c r="D463" s="14">
        <v>2416807000</v>
      </c>
      <c r="E463" s="14">
        <v>2881601600</v>
      </c>
      <c r="F463" s="15">
        <f t="shared" si="75"/>
        <v>5298408600</v>
      </c>
      <c r="G463" s="16">
        <v>0</v>
      </c>
      <c r="H463" s="16">
        <f t="shared" si="76"/>
        <v>5298408600</v>
      </c>
      <c r="I463" s="17">
        <v>7898604</v>
      </c>
      <c r="J463" s="15">
        <f t="shared" si="84"/>
        <v>5306307204</v>
      </c>
      <c r="K463" s="18">
        <v>4.516</v>
      </c>
      <c r="L463" s="19">
        <v>47.58</v>
      </c>
      <c r="M463" s="20">
        <v>0</v>
      </c>
      <c r="N463" s="17">
        <v>0</v>
      </c>
      <c r="O463" s="21">
        <v>5880837298</v>
      </c>
      <c r="P463" s="15">
        <f t="shared" si="77"/>
        <v>11187144502</v>
      </c>
      <c r="Q463" s="22">
        <v>59110676.63</v>
      </c>
      <c r="R463" s="23">
        <v>0</v>
      </c>
      <c r="S463" s="24">
        <v>-284127.64</v>
      </c>
      <c r="T463" s="25">
        <f t="shared" si="78"/>
        <v>58826548.99</v>
      </c>
      <c r="U463" s="4">
        <v>0</v>
      </c>
      <c r="V463" s="26">
        <f t="shared" si="79"/>
        <v>58826548.99</v>
      </c>
      <c r="W463" s="27">
        <v>0</v>
      </c>
      <c r="X463" s="27">
        <v>0</v>
      </c>
      <c r="Y463" s="28">
        <v>1118714.45</v>
      </c>
      <c r="Z463" s="23">
        <v>124196755.5</v>
      </c>
      <c r="AA463" s="23">
        <v>0</v>
      </c>
      <c r="AB463" s="23">
        <v>0</v>
      </c>
      <c r="AC463" s="23">
        <v>54429365</v>
      </c>
      <c r="AD463" s="23">
        <v>1061261</v>
      </c>
      <c r="AE463" s="29">
        <f t="shared" si="80"/>
        <v>239632644.94</v>
      </c>
      <c r="AF463" s="30">
        <v>131917700</v>
      </c>
      <c r="AG463" s="30">
        <v>156717700</v>
      </c>
      <c r="AH463" s="30">
        <v>231512600</v>
      </c>
      <c r="AI463" s="30">
        <v>93934600</v>
      </c>
      <c r="AJ463" s="30">
        <v>4700</v>
      </c>
      <c r="AK463" s="30">
        <v>87182500</v>
      </c>
      <c r="AL463" s="31">
        <f t="shared" si="81"/>
        <v>701269800</v>
      </c>
      <c r="AM463" s="32">
        <v>7300000</v>
      </c>
      <c r="AN463" s="32">
        <v>10112984</v>
      </c>
      <c r="AO463" s="32">
        <v>2700000</v>
      </c>
      <c r="AP463" s="33">
        <f t="shared" si="83"/>
        <v>20112984</v>
      </c>
      <c r="AQ463" s="30">
        <v>87000</v>
      </c>
      <c r="AR463" s="30">
        <v>434500</v>
      </c>
      <c r="AS463" s="30">
        <v>0</v>
      </c>
      <c r="AT463" s="30">
        <v>0</v>
      </c>
      <c r="AU463" s="30">
        <v>0</v>
      </c>
      <c r="AV463" s="30">
        <v>0</v>
      </c>
      <c r="AW463" s="30">
        <v>0</v>
      </c>
      <c r="AX463" s="30">
        <v>0</v>
      </c>
      <c r="AY463" s="30">
        <v>0</v>
      </c>
      <c r="AZ463" s="30">
        <v>0</v>
      </c>
      <c r="BA463" s="30">
        <v>0</v>
      </c>
      <c r="BB463" s="30">
        <v>0</v>
      </c>
      <c r="BC463" s="30">
        <v>0</v>
      </c>
      <c r="BD463" s="30">
        <v>0</v>
      </c>
      <c r="BE463" s="30">
        <v>0</v>
      </c>
      <c r="BF463" s="30">
        <v>0</v>
      </c>
      <c r="BG463" s="30">
        <v>0</v>
      </c>
      <c r="BH463" s="30">
        <f t="shared" si="82"/>
        <v>0</v>
      </c>
      <c r="BI463" s="4">
        <v>0</v>
      </c>
      <c r="BJ463" s="4">
        <v>0</v>
      </c>
      <c r="BK463" s="4">
        <v>0</v>
      </c>
      <c r="BL463" s="3"/>
    </row>
    <row r="464" spans="1:64" ht="17.25" customHeight="1">
      <c r="A464" s="6" t="s">
        <v>625</v>
      </c>
      <c r="B464" s="6" t="s">
        <v>1140</v>
      </c>
      <c r="C464" s="6" t="s">
        <v>1244</v>
      </c>
      <c r="D464" s="14">
        <v>542402600</v>
      </c>
      <c r="E464" s="14">
        <v>952935300</v>
      </c>
      <c r="F464" s="15">
        <f t="shared" si="75"/>
        <v>1495337900</v>
      </c>
      <c r="G464" s="16">
        <v>0</v>
      </c>
      <c r="H464" s="16">
        <f t="shared" si="76"/>
        <v>1495337900</v>
      </c>
      <c r="I464" s="17">
        <v>4044415</v>
      </c>
      <c r="J464" s="15">
        <f t="shared" si="84"/>
        <v>1499382315</v>
      </c>
      <c r="K464" s="18">
        <v>6.117</v>
      </c>
      <c r="L464" s="19">
        <v>40.77</v>
      </c>
      <c r="M464" s="20">
        <v>0</v>
      </c>
      <c r="N464" s="17">
        <v>0</v>
      </c>
      <c r="O464" s="21">
        <v>2177878369</v>
      </c>
      <c r="P464" s="15">
        <f t="shared" si="77"/>
        <v>3677260684</v>
      </c>
      <c r="Q464" s="22">
        <v>19429923.98</v>
      </c>
      <c r="R464" s="23">
        <v>0</v>
      </c>
      <c r="S464" s="24">
        <v>-156844.47</v>
      </c>
      <c r="T464" s="25">
        <f t="shared" si="78"/>
        <v>19273079.51</v>
      </c>
      <c r="U464" s="4">
        <v>0</v>
      </c>
      <c r="V464" s="26">
        <f t="shared" si="79"/>
        <v>19273079.51</v>
      </c>
      <c r="W464" s="27">
        <v>0</v>
      </c>
      <c r="X464" s="27">
        <v>0</v>
      </c>
      <c r="Y464" s="28">
        <v>367726.07</v>
      </c>
      <c r="Z464" s="23">
        <v>49908582</v>
      </c>
      <c r="AA464" s="23">
        <v>0</v>
      </c>
      <c r="AB464" s="23">
        <v>0</v>
      </c>
      <c r="AC464" s="23">
        <v>22010215</v>
      </c>
      <c r="AD464" s="23">
        <v>149938</v>
      </c>
      <c r="AE464" s="29">
        <f t="shared" si="80"/>
        <v>91709540.58</v>
      </c>
      <c r="AF464" s="30">
        <v>23113700</v>
      </c>
      <c r="AG464" s="30">
        <v>0</v>
      </c>
      <c r="AH464" s="30">
        <v>77307300</v>
      </c>
      <c r="AI464" s="30">
        <v>13668900</v>
      </c>
      <c r="AJ464" s="30">
        <v>476600</v>
      </c>
      <c r="AK464" s="30">
        <v>17211100</v>
      </c>
      <c r="AL464" s="31">
        <f t="shared" si="81"/>
        <v>131777600</v>
      </c>
      <c r="AM464" s="32">
        <v>2057394</v>
      </c>
      <c r="AN464" s="32">
        <v>7243117.61</v>
      </c>
      <c r="AO464" s="32">
        <v>3245376</v>
      </c>
      <c r="AP464" s="33">
        <f t="shared" si="83"/>
        <v>12545887.61</v>
      </c>
      <c r="AQ464" s="30">
        <v>88750</v>
      </c>
      <c r="AR464" s="30">
        <v>257750</v>
      </c>
      <c r="AS464" s="30">
        <v>0</v>
      </c>
      <c r="AT464" s="30">
        <v>0</v>
      </c>
      <c r="AU464" s="30">
        <v>0</v>
      </c>
      <c r="AV464" s="30">
        <v>0</v>
      </c>
      <c r="AW464" s="30">
        <v>0</v>
      </c>
      <c r="AX464" s="30">
        <v>0</v>
      </c>
      <c r="AY464" s="30">
        <v>0</v>
      </c>
      <c r="AZ464" s="30">
        <v>0</v>
      </c>
      <c r="BA464" s="30">
        <v>0</v>
      </c>
      <c r="BB464" s="30">
        <v>0</v>
      </c>
      <c r="BC464" s="30">
        <v>0</v>
      </c>
      <c r="BD464" s="30">
        <v>0</v>
      </c>
      <c r="BE464" s="30">
        <v>0</v>
      </c>
      <c r="BF464" s="30">
        <v>0</v>
      </c>
      <c r="BG464" s="30">
        <v>0</v>
      </c>
      <c r="BH464" s="30">
        <f t="shared" si="82"/>
        <v>0</v>
      </c>
      <c r="BI464" s="4">
        <v>0</v>
      </c>
      <c r="BJ464" s="4">
        <v>0</v>
      </c>
      <c r="BK464" s="4">
        <v>0</v>
      </c>
      <c r="BL464" s="3"/>
    </row>
    <row r="465" spans="1:64" ht="17.25" customHeight="1">
      <c r="A465" s="10" t="s">
        <v>626</v>
      </c>
      <c r="B465" s="10" t="s">
        <v>1141</v>
      </c>
      <c r="C465" s="10" t="s">
        <v>1244</v>
      </c>
      <c r="D465" s="14">
        <v>287395260</v>
      </c>
      <c r="E465" s="14">
        <v>563489917</v>
      </c>
      <c r="F465" s="15">
        <f t="shared" si="75"/>
        <v>850885177</v>
      </c>
      <c r="G465" s="16">
        <v>0</v>
      </c>
      <c r="H465" s="16">
        <f t="shared" si="76"/>
        <v>850885177</v>
      </c>
      <c r="I465" s="17">
        <v>660426</v>
      </c>
      <c r="J465" s="15">
        <f t="shared" si="84"/>
        <v>851545603</v>
      </c>
      <c r="K465" s="18">
        <v>4.587000000000001</v>
      </c>
      <c r="L465" s="19">
        <v>47.74</v>
      </c>
      <c r="M465" s="20">
        <v>0</v>
      </c>
      <c r="N465" s="17">
        <v>0</v>
      </c>
      <c r="O465" s="21">
        <v>942531682</v>
      </c>
      <c r="P465" s="15">
        <f t="shared" si="77"/>
        <v>1794077285</v>
      </c>
      <c r="Q465" s="22">
        <v>9479554.08</v>
      </c>
      <c r="R465" s="23">
        <v>0</v>
      </c>
      <c r="S465" s="24">
        <v>-190118.05</v>
      </c>
      <c r="T465" s="25">
        <f t="shared" si="78"/>
        <v>9289436.03</v>
      </c>
      <c r="U465" s="4">
        <v>0</v>
      </c>
      <c r="V465" s="26">
        <f t="shared" si="79"/>
        <v>9289436.03</v>
      </c>
      <c r="W465" s="27">
        <v>0</v>
      </c>
      <c r="X465" s="27">
        <v>0</v>
      </c>
      <c r="Y465" s="28">
        <v>179407.71</v>
      </c>
      <c r="Z465" s="23">
        <v>13393238</v>
      </c>
      <c r="AA465" s="23">
        <v>5545465.56</v>
      </c>
      <c r="AB465" s="23">
        <v>0</v>
      </c>
      <c r="AC465" s="23">
        <v>10564108.57</v>
      </c>
      <c r="AD465" s="23">
        <v>85154</v>
      </c>
      <c r="AE465" s="29">
        <f t="shared" si="80"/>
        <v>39056809.870000005</v>
      </c>
      <c r="AF465" s="30">
        <v>20419000</v>
      </c>
      <c r="AG465" s="30">
        <v>0</v>
      </c>
      <c r="AH465" s="30">
        <v>67924600</v>
      </c>
      <c r="AI465" s="30">
        <v>16647800</v>
      </c>
      <c r="AJ465" s="30">
        <v>1706000</v>
      </c>
      <c r="AK465" s="30">
        <v>17055900</v>
      </c>
      <c r="AL465" s="31">
        <f t="shared" si="81"/>
        <v>123753300</v>
      </c>
      <c r="AM465" s="32">
        <v>1325000</v>
      </c>
      <c r="AN465" s="32">
        <v>1887385.87</v>
      </c>
      <c r="AO465" s="32">
        <v>472000</v>
      </c>
      <c r="AP465" s="33">
        <f t="shared" si="83"/>
        <v>3684385.87</v>
      </c>
      <c r="AQ465" s="30">
        <v>36750</v>
      </c>
      <c r="AR465" s="30">
        <v>112000</v>
      </c>
      <c r="AS465" s="30">
        <v>0</v>
      </c>
      <c r="AT465" s="30">
        <v>0</v>
      </c>
      <c r="AU465" s="30">
        <v>0</v>
      </c>
      <c r="AV465" s="30">
        <v>0</v>
      </c>
      <c r="AW465" s="30">
        <v>0</v>
      </c>
      <c r="AX465" s="30">
        <v>0</v>
      </c>
      <c r="AY465" s="30">
        <v>0</v>
      </c>
      <c r="AZ465" s="30">
        <v>0</v>
      </c>
      <c r="BA465" s="30">
        <v>0</v>
      </c>
      <c r="BB465" s="30">
        <v>0</v>
      </c>
      <c r="BC465" s="30">
        <v>0</v>
      </c>
      <c r="BD465" s="30">
        <v>0</v>
      </c>
      <c r="BE465" s="30">
        <v>0</v>
      </c>
      <c r="BF465" s="30">
        <v>0</v>
      </c>
      <c r="BG465" s="30">
        <v>0</v>
      </c>
      <c r="BH465" s="30">
        <f t="shared" si="82"/>
        <v>0</v>
      </c>
      <c r="BI465" s="4">
        <v>0</v>
      </c>
      <c r="BJ465" s="4">
        <v>0</v>
      </c>
      <c r="BK465" s="4">
        <v>0</v>
      </c>
      <c r="BL465" s="3"/>
    </row>
    <row r="466" spans="1:64" ht="17.25" customHeight="1">
      <c r="A466" s="10" t="s">
        <v>627</v>
      </c>
      <c r="B466" s="10" t="s">
        <v>1142</v>
      </c>
      <c r="C466" s="10" t="s">
        <v>1245</v>
      </c>
      <c r="D466" s="14">
        <v>98449000</v>
      </c>
      <c r="E466" s="14">
        <v>189542900</v>
      </c>
      <c r="F466" s="15">
        <f t="shared" si="75"/>
        <v>287991900</v>
      </c>
      <c r="G466" s="16"/>
      <c r="H466" s="16">
        <f t="shared" si="76"/>
        <v>287991900</v>
      </c>
      <c r="I466" s="17">
        <v>841247</v>
      </c>
      <c r="J466" s="15">
        <f t="shared" si="84"/>
        <v>288833147</v>
      </c>
      <c r="K466" s="18">
        <v>2.502</v>
      </c>
      <c r="L466" s="19">
        <v>83.54</v>
      </c>
      <c r="M466" s="20"/>
      <c r="N466" s="17"/>
      <c r="O466" s="21">
        <v>58044834</v>
      </c>
      <c r="P466" s="15">
        <f t="shared" si="77"/>
        <v>346877981</v>
      </c>
      <c r="Q466" s="22">
        <v>2989257.84</v>
      </c>
      <c r="R466" s="23"/>
      <c r="S466" s="23">
        <v>-1445.67</v>
      </c>
      <c r="T466" s="25">
        <f t="shared" si="78"/>
        <v>2987812.17</v>
      </c>
      <c r="U466" s="4"/>
      <c r="V466" s="26">
        <f t="shared" si="79"/>
        <v>2987812.17</v>
      </c>
      <c r="W466" s="27"/>
      <c r="X466" s="27"/>
      <c r="Y466" s="28">
        <v>69734.94</v>
      </c>
      <c r="Z466" s="23">
        <v>3591120</v>
      </c>
      <c r="AA466" s="23"/>
      <c r="AB466" s="23"/>
      <c r="AC466" s="23">
        <v>520000</v>
      </c>
      <c r="AD466" s="23">
        <v>57766</v>
      </c>
      <c r="AE466" s="29">
        <f t="shared" si="80"/>
        <v>7226433.109999999</v>
      </c>
      <c r="AF466" s="30">
        <v>6322500</v>
      </c>
      <c r="AG466" s="30">
        <v>6424700</v>
      </c>
      <c r="AH466" s="30">
        <v>19849400</v>
      </c>
      <c r="AI466" s="30">
        <v>6093300</v>
      </c>
      <c r="AJ466" s="30">
        <v>56700</v>
      </c>
      <c r="AK466" s="30">
        <v>1731800</v>
      </c>
      <c r="AL466" s="31">
        <f t="shared" si="81"/>
        <v>40478400</v>
      </c>
      <c r="AM466" s="32">
        <v>500274.22</v>
      </c>
      <c r="AN466" s="32">
        <v>760349.46</v>
      </c>
      <c r="AO466" s="32">
        <v>225000</v>
      </c>
      <c r="AP466" s="33">
        <f t="shared" si="83"/>
        <v>1485623.68</v>
      </c>
      <c r="AQ466" s="30">
        <v>10250</v>
      </c>
      <c r="AR466" s="30">
        <v>40500</v>
      </c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30"/>
      <c r="BH466" s="30">
        <f t="shared" si="82"/>
        <v>0</v>
      </c>
      <c r="BI466" s="4"/>
      <c r="BJ466" s="4"/>
      <c r="BK466" s="4"/>
      <c r="BL466" s="3"/>
    </row>
    <row r="467" spans="1:64" ht="17.25" customHeight="1">
      <c r="A467" s="10" t="s">
        <v>628</v>
      </c>
      <c r="B467" s="10" t="s">
        <v>1144</v>
      </c>
      <c r="C467" s="10" t="s">
        <v>1245</v>
      </c>
      <c r="D467" s="14">
        <v>21207200</v>
      </c>
      <c r="E467" s="14">
        <v>83686300</v>
      </c>
      <c r="F467" s="15">
        <f t="shared" si="75"/>
        <v>104893500</v>
      </c>
      <c r="G467" s="16"/>
      <c r="H467" s="16">
        <f t="shared" si="76"/>
        <v>104893500</v>
      </c>
      <c r="I467" s="17">
        <v>1220584</v>
      </c>
      <c r="J467" s="15">
        <f t="shared" si="84"/>
        <v>106114084</v>
      </c>
      <c r="K467" s="18">
        <v>2.557</v>
      </c>
      <c r="L467" s="19">
        <v>91.31</v>
      </c>
      <c r="M467" s="20"/>
      <c r="N467" s="17"/>
      <c r="O467" s="21">
        <v>10721014</v>
      </c>
      <c r="P467" s="15">
        <f t="shared" si="77"/>
        <v>116835098</v>
      </c>
      <c r="Q467" s="22">
        <v>1006838.86</v>
      </c>
      <c r="R467" s="23"/>
      <c r="S467" s="23">
        <v>-400.95</v>
      </c>
      <c r="T467" s="25">
        <f t="shared" si="78"/>
        <v>1006437.91</v>
      </c>
      <c r="U467" s="4"/>
      <c r="V467" s="26">
        <f t="shared" si="79"/>
        <v>1006437.91</v>
      </c>
      <c r="W467" s="27"/>
      <c r="X467" s="27"/>
      <c r="Y467" s="28">
        <v>23490.22</v>
      </c>
      <c r="Z467" s="23">
        <v>1165877</v>
      </c>
      <c r="AA467" s="23"/>
      <c r="AB467" s="23"/>
      <c r="AC467" s="23">
        <v>517433</v>
      </c>
      <c r="AD467" s="23"/>
      <c r="AE467" s="29">
        <f t="shared" si="80"/>
        <v>2713238.13</v>
      </c>
      <c r="AF467" s="30">
        <v>1905100</v>
      </c>
      <c r="AG467" s="30"/>
      <c r="AH467" s="30">
        <v>3783700</v>
      </c>
      <c r="AI467" s="30">
        <v>4489700</v>
      </c>
      <c r="AJ467" s="30"/>
      <c r="AK467" s="30">
        <v>24843600</v>
      </c>
      <c r="AL467" s="31">
        <f t="shared" si="81"/>
        <v>35022100</v>
      </c>
      <c r="AM467" s="32">
        <v>150000</v>
      </c>
      <c r="AN467" s="32">
        <v>695855</v>
      </c>
      <c r="AO467" s="32">
        <v>105575</v>
      </c>
      <c r="AP467" s="33">
        <f t="shared" si="83"/>
        <v>951430</v>
      </c>
      <c r="AQ467" s="30">
        <v>7250</v>
      </c>
      <c r="AR467" s="30">
        <v>13750</v>
      </c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>
        <f t="shared" si="82"/>
        <v>0</v>
      </c>
      <c r="BI467" s="4"/>
      <c r="BJ467" s="30">
        <v>8138</v>
      </c>
      <c r="BK467" s="4"/>
      <c r="BL467" s="3"/>
    </row>
    <row r="468" spans="1:64" ht="17.25" customHeight="1">
      <c r="A468" s="10" t="s">
        <v>629</v>
      </c>
      <c r="B468" s="10" t="s">
        <v>1145</v>
      </c>
      <c r="C468" s="10" t="s">
        <v>1245</v>
      </c>
      <c r="D468" s="14">
        <v>45382600</v>
      </c>
      <c r="E468" s="14">
        <v>76902100</v>
      </c>
      <c r="F468" s="15">
        <f t="shared" si="75"/>
        <v>122284700</v>
      </c>
      <c r="G468" s="16"/>
      <c r="H468" s="16">
        <f t="shared" si="76"/>
        <v>122284700</v>
      </c>
      <c r="I468" s="17">
        <v>285651</v>
      </c>
      <c r="J468" s="15">
        <f t="shared" si="84"/>
        <v>122570351</v>
      </c>
      <c r="K468" s="18">
        <v>2.0949999999999998</v>
      </c>
      <c r="L468" s="19">
        <v>108.63</v>
      </c>
      <c r="M468" s="20"/>
      <c r="N468" s="17"/>
      <c r="O468" s="21">
        <v>-9314532</v>
      </c>
      <c r="P468" s="15">
        <f t="shared" si="77"/>
        <v>113255819</v>
      </c>
      <c r="Q468" s="22">
        <v>975994.05</v>
      </c>
      <c r="R468" s="23"/>
      <c r="S468" s="23">
        <v>-1412.03</v>
      </c>
      <c r="T468" s="25">
        <f t="shared" si="78"/>
        <v>974582.02</v>
      </c>
      <c r="U468" s="4"/>
      <c r="V468" s="26">
        <f t="shared" si="79"/>
        <v>974582.02</v>
      </c>
      <c r="W468" s="27"/>
      <c r="X468" s="27"/>
      <c r="Y468" s="28">
        <v>22746.18</v>
      </c>
      <c r="Z468" s="23">
        <v>1273610</v>
      </c>
      <c r="AA468" s="23"/>
      <c r="AB468" s="23"/>
      <c r="AC468" s="23">
        <v>296762</v>
      </c>
      <c r="AD468" s="23"/>
      <c r="AE468" s="29">
        <f t="shared" si="80"/>
        <v>2567700.2</v>
      </c>
      <c r="AF468" s="30">
        <v>1130000</v>
      </c>
      <c r="AG468" s="30"/>
      <c r="AH468" s="30">
        <v>1468400</v>
      </c>
      <c r="AI468" s="30">
        <v>266600</v>
      </c>
      <c r="AJ468" s="30">
        <v>32400</v>
      </c>
      <c r="AK468" s="30">
        <v>1690200</v>
      </c>
      <c r="AL468" s="31">
        <f t="shared" si="81"/>
        <v>4587600</v>
      </c>
      <c r="AM468" s="32">
        <v>284905.1</v>
      </c>
      <c r="AN468" s="32">
        <v>131388.9</v>
      </c>
      <c r="AO468" s="32">
        <v>30000</v>
      </c>
      <c r="AP468" s="33">
        <f t="shared" si="83"/>
        <v>446294</v>
      </c>
      <c r="AQ468" s="30">
        <v>4750</v>
      </c>
      <c r="AR468" s="30">
        <v>20500</v>
      </c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>
        <f t="shared" si="82"/>
        <v>0</v>
      </c>
      <c r="BI468" s="4"/>
      <c r="BJ468" s="30"/>
      <c r="BK468" s="4"/>
      <c r="BL468" s="3"/>
    </row>
    <row r="469" spans="1:64" ht="17.25" customHeight="1">
      <c r="A469" s="10" t="s">
        <v>630</v>
      </c>
      <c r="B469" s="10" t="s">
        <v>1146</v>
      </c>
      <c r="C469" s="10" t="s">
        <v>1245</v>
      </c>
      <c r="D469" s="14">
        <v>32047100</v>
      </c>
      <c r="E469" s="14">
        <v>177034500</v>
      </c>
      <c r="F469" s="15">
        <f t="shared" si="75"/>
        <v>209081600</v>
      </c>
      <c r="G469" s="16"/>
      <c r="H469" s="16">
        <f t="shared" si="76"/>
        <v>209081600</v>
      </c>
      <c r="I469" s="17">
        <v>610966</v>
      </c>
      <c r="J469" s="15">
        <f t="shared" si="84"/>
        <v>209692566</v>
      </c>
      <c r="K469" s="18">
        <v>1.1159999999999999</v>
      </c>
      <c r="L469" s="19">
        <v>79.49</v>
      </c>
      <c r="M469" s="20"/>
      <c r="N469" s="17"/>
      <c r="O469" s="21">
        <v>55618230</v>
      </c>
      <c r="P469" s="15">
        <f t="shared" si="77"/>
        <v>265310796</v>
      </c>
      <c r="Q469" s="22">
        <v>2286343.96</v>
      </c>
      <c r="R469" s="23"/>
      <c r="S469" s="23"/>
      <c r="T469" s="25">
        <f t="shared" si="78"/>
        <v>2286343.96</v>
      </c>
      <c r="U469" s="4"/>
      <c r="V469" s="26">
        <f t="shared" si="79"/>
        <v>2286343.96</v>
      </c>
      <c r="W469" s="27"/>
      <c r="X469" s="27"/>
      <c r="Y469" s="28">
        <v>53363.21</v>
      </c>
      <c r="Z469" s="23"/>
      <c r="AA469" s="23"/>
      <c r="AB469" s="23"/>
      <c r="AC469" s="23"/>
      <c r="AD469" s="23"/>
      <c r="AE469" s="29">
        <f t="shared" si="80"/>
        <v>2339707.17</v>
      </c>
      <c r="AF469" s="30">
        <v>4308500</v>
      </c>
      <c r="AG469" s="30"/>
      <c r="AH469" s="30">
        <v>12218200</v>
      </c>
      <c r="AI469" s="30">
        <v>1677625</v>
      </c>
      <c r="AJ469" s="30">
        <v>74400</v>
      </c>
      <c r="AK469" s="30">
        <v>209300</v>
      </c>
      <c r="AL469" s="31">
        <f t="shared" si="81"/>
        <v>18488025</v>
      </c>
      <c r="AM469" s="32">
        <v>3000000</v>
      </c>
      <c r="AN469" s="32">
        <v>7472808.74</v>
      </c>
      <c r="AO469" s="32">
        <v>40000</v>
      </c>
      <c r="AP469" s="33">
        <f t="shared" si="83"/>
        <v>10512808.74</v>
      </c>
      <c r="AQ469" s="30">
        <v>6000</v>
      </c>
      <c r="AR469" s="30">
        <v>20500</v>
      </c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>
        <f t="shared" si="82"/>
        <v>0</v>
      </c>
      <c r="BI469" s="4"/>
      <c r="BJ469" s="30"/>
      <c r="BK469" s="4"/>
      <c r="BL469" s="3"/>
    </row>
    <row r="470" spans="1:64" ht="17.25" customHeight="1">
      <c r="A470" s="10" t="s">
        <v>631</v>
      </c>
      <c r="B470" s="10" t="s">
        <v>1147</v>
      </c>
      <c r="C470" s="10" t="s">
        <v>1245</v>
      </c>
      <c r="D470" s="14">
        <v>43191900</v>
      </c>
      <c r="E470" s="14">
        <v>174194100</v>
      </c>
      <c r="F470" s="15">
        <f t="shared" si="75"/>
        <v>217386000</v>
      </c>
      <c r="G470" s="16"/>
      <c r="H470" s="16">
        <f t="shared" si="76"/>
        <v>217386000</v>
      </c>
      <c r="I470" s="17">
        <v>921836</v>
      </c>
      <c r="J470" s="15">
        <f t="shared" si="84"/>
        <v>218307836</v>
      </c>
      <c r="K470" s="18">
        <v>2.26</v>
      </c>
      <c r="L470" s="19">
        <v>105.27</v>
      </c>
      <c r="M470" s="20"/>
      <c r="N470" s="17"/>
      <c r="O470" s="21">
        <v>-6847358</v>
      </c>
      <c r="P470" s="15">
        <f t="shared" si="77"/>
        <v>211460478</v>
      </c>
      <c r="Q470" s="22">
        <v>1822283.13</v>
      </c>
      <c r="R470" s="23"/>
      <c r="S470" s="23">
        <v>-1421.14</v>
      </c>
      <c r="T470" s="25">
        <f t="shared" si="78"/>
        <v>1820861.99</v>
      </c>
      <c r="U470" s="4"/>
      <c r="V470" s="26">
        <f t="shared" si="79"/>
        <v>1820861.99</v>
      </c>
      <c r="W470" s="27"/>
      <c r="X470" s="27"/>
      <c r="Y470" s="28">
        <v>42498.68</v>
      </c>
      <c r="Z470" s="23">
        <v>2439105</v>
      </c>
      <c r="AA470" s="23"/>
      <c r="AB470" s="23"/>
      <c r="AC470" s="23">
        <v>586589</v>
      </c>
      <c r="AD470" s="23">
        <v>43662</v>
      </c>
      <c r="AE470" s="29">
        <f t="shared" si="80"/>
        <v>4932716.67</v>
      </c>
      <c r="AF470" s="30">
        <v>13580900</v>
      </c>
      <c r="AG470" s="30">
        <v>1120000</v>
      </c>
      <c r="AH470" s="30">
        <v>39343900</v>
      </c>
      <c r="AI470" s="30">
        <v>2015700</v>
      </c>
      <c r="AJ470" s="30">
        <v>63100</v>
      </c>
      <c r="AK470" s="30">
        <v>889000</v>
      </c>
      <c r="AL470" s="31">
        <f t="shared" si="81"/>
        <v>57012600</v>
      </c>
      <c r="AM470" s="32">
        <v>180000</v>
      </c>
      <c r="AN470" s="32">
        <v>366817</v>
      </c>
      <c r="AO470" s="32">
        <v>95000</v>
      </c>
      <c r="AP470" s="33">
        <f t="shared" si="83"/>
        <v>641817</v>
      </c>
      <c r="AQ470" s="30">
        <v>7500</v>
      </c>
      <c r="AR470" s="30">
        <v>20000</v>
      </c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>
        <f t="shared" si="82"/>
        <v>0</v>
      </c>
      <c r="BI470" s="4"/>
      <c r="BJ470" s="30"/>
      <c r="BK470" s="4"/>
      <c r="BL470" s="3"/>
    </row>
    <row r="471" spans="1:64" ht="17.25" customHeight="1">
      <c r="A471" s="10" t="s">
        <v>632</v>
      </c>
      <c r="B471" s="10" t="s">
        <v>1148</v>
      </c>
      <c r="C471" s="10" t="s">
        <v>1245</v>
      </c>
      <c r="D471" s="14">
        <v>59754700</v>
      </c>
      <c r="E471" s="14">
        <v>151157400</v>
      </c>
      <c r="F471" s="15">
        <f t="shared" si="75"/>
        <v>210912100</v>
      </c>
      <c r="G471" s="16"/>
      <c r="H471" s="16">
        <f t="shared" si="76"/>
        <v>210912100</v>
      </c>
      <c r="I471" s="17">
        <v>718240</v>
      </c>
      <c r="J471" s="15">
        <f t="shared" si="84"/>
        <v>211630340</v>
      </c>
      <c r="K471" s="18">
        <v>2.2319999999999998</v>
      </c>
      <c r="L471" s="19">
        <v>101.22</v>
      </c>
      <c r="M471" s="20"/>
      <c r="N471" s="17"/>
      <c r="O471" s="21">
        <v>4842720</v>
      </c>
      <c r="P471" s="15">
        <f t="shared" si="77"/>
        <v>216473060</v>
      </c>
      <c r="Q471" s="22">
        <v>1865479.58</v>
      </c>
      <c r="R471" s="23"/>
      <c r="S471" s="23">
        <v>-156736.01</v>
      </c>
      <c r="T471" s="25">
        <f t="shared" si="78"/>
        <v>1708743.57</v>
      </c>
      <c r="U471" s="4"/>
      <c r="V471" s="26">
        <f t="shared" si="79"/>
        <v>1708743.57</v>
      </c>
      <c r="W471" s="27"/>
      <c r="X471" s="27"/>
      <c r="Y471" s="28">
        <v>39780.16</v>
      </c>
      <c r="Z471" s="23">
        <v>2676583</v>
      </c>
      <c r="AA471" s="23"/>
      <c r="AB471" s="23"/>
      <c r="AC471" s="23">
        <v>296559.32</v>
      </c>
      <c r="AD471" s="23"/>
      <c r="AE471" s="29">
        <f t="shared" si="80"/>
        <v>4721666.050000001</v>
      </c>
      <c r="AF471" s="30">
        <v>8113900</v>
      </c>
      <c r="AG471" s="30"/>
      <c r="AH471" s="30">
        <v>31304700</v>
      </c>
      <c r="AI471" s="30">
        <v>5495400</v>
      </c>
      <c r="AJ471" s="30">
        <v>201200</v>
      </c>
      <c r="AK471" s="30">
        <v>29095500</v>
      </c>
      <c r="AL471" s="31">
        <f t="shared" si="81"/>
        <v>74210700</v>
      </c>
      <c r="AM471" s="32">
        <v>237894</v>
      </c>
      <c r="AN471" s="32">
        <v>610962.69</v>
      </c>
      <c r="AO471" s="32">
        <v>175000</v>
      </c>
      <c r="AP471" s="33">
        <f t="shared" si="83"/>
        <v>1023856.69</v>
      </c>
      <c r="AQ471" s="30">
        <v>5500</v>
      </c>
      <c r="AR471" s="30">
        <v>26250</v>
      </c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>
        <f t="shared" si="82"/>
        <v>0</v>
      </c>
      <c r="BI471" s="4"/>
      <c r="BJ471" s="30"/>
      <c r="BK471" s="4"/>
      <c r="BL471" s="3"/>
    </row>
    <row r="472" spans="1:64" ht="17.25" customHeight="1">
      <c r="A472" s="10" t="s">
        <v>633</v>
      </c>
      <c r="B472" s="10" t="s">
        <v>1149</v>
      </c>
      <c r="C472" s="10" t="s">
        <v>1245</v>
      </c>
      <c r="D472" s="14">
        <v>44319900</v>
      </c>
      <c r="E472" s="14">
        <v>134223100</v>
      </c>
      <c r="F472" s="15">
        <f t="shared" si="75"/>
        <v>178543000</v>
      </c>
      <c r="G472" s="16">
        <v>768500</v>
      </c>
      <c r="H472" s="16">
        <f t="shared" si="76"/>
        <v>177774500</v>
      </c>
      <c r="I472" s="17">
        <v>1789417</v>
      </c>
      <c r="J472" s="15">
        <f t="shared" si="84"/>
        <v>179563917</v>
      </c>
      <c r="K472" s="18">
        <v>3.363</v>
      </c>
      <c r="L472" s="19">
        <v>100.26</v>
      </c>
      <c r="M472" s="20"/>
      <c r="N472" s="17"/>
      <c r="O472" s="21">
        <v>1567085</v>
      </c>
      <c r="P472" s="15">
        <f t="shared" si="77"/>
        <v>181131002</v>
      </c>
      <c r="Q472" s="22">
        <v>1560915.65</v>
      </c>
      <c r="R472" s="23"/>
      <c r="S472" s="23">
        <v>-29037.52</v>
      </c>
      <c r="T472" s="25">
        <f t="shared" si="78"/>
        <v>1531878.13</v>
      </c>
      <c r="U472" s="4"/>
      <c r="V472" s="26">
        <f t="shared" si="79"/>
        <v>1531878.13</v>
      </c>
      <c r="W472" s="27"/>
      <c r="X472" s="27"/>
      <c r="Y472" s="28">
        <v>35754.17</v>
      </c>
      <c r="Z472" s="23"/>
      <c r="AA472" s="23">
        <v>2062622.54</v>
      </c>
      <c r="AB472" s="23"/>
      <c r="AC472" s="23">
        <v>2407781</v>
      </c>
      <c r="AD472" s="23"/>
      <c r="AE472" s="29">
        <f t="shared" si="80"/>
        <v>6038035.84</v>
      </c>
      <c r="AF472" s="30">
        <v>16200400</v>
      </c>
      <c r="AG472" s="30"/>
      <c r="AH472" s="30">
        <v>6791000</v>
      </c>
      <c r="AI472" s="30">
        <v>14825800</v>
      </c>
      <c r="AJ472" s="30">
        <v>224200</v>
      </c>
      <c r="AK472" s="30">
        <v>24867400</v>
      </c>
      <c r="AL472" s="31">
        <f t="shared" si="81"/>
        <v>62908800</v>
      </c>
      <c r="AM472" s="32">
        <v>500760</v>
      </c>
      <c r="AN472" s="32">
        <v>3460198.09</v>
      </c>
      <c r="AO472" s="32">
        <v>400000</v>
      </c>
      <c r="AP472" s="33">
        <f t="shared" si="83"/>
        <v>4360958.09</v>
      </c>
      <c r="AQ472" s="30">
        <v>20000</v>
      </c>
      <c r="AR472" s="30">
        <v>27000</v>
      </c>
      <c r="AS472" s="30"/>
      <c r="AT472" s="30"/>
      <c r="AU472" s="30"/>
      <c r="AV472" s="30"/>
      <c r="AW472" s="30"/>
      <c r="AX472" s="30"/>
      <c r="AY472" s="30"/>
      <c r="AZ472" s="30"/>
      <c r="BA472" s="30"/>
      <c r="BB472" s="30">
        <v>24000</v>
      </c>
      <c r="BC472" s="30"/>
      <c r="BD472" s="30"/>
      <c r="BE472" s="30"/>
      <c r="BF472" s="30"/>
      <c r="BG472" s="30">
        <v>744500</v>
      </c>
      <c r="BH472" s="30">
        <f t="shared" si="82"/>
        <v>768500</v>
      </c>
      <c r="BI472" s="4"/>
      <c r="BJ472" s="30">
        <v>17427</v>
      </c>
      <c r="BK472" s="4"/>
      <c r="BL472" s="3"/>
    </row>
    <row r="473" spans="1:64" ht="17.25" customHeight="1">
      <c r="A473" s="10" t="s">
        <v>634</v>
      </c>
      <c r="B473" s="10" t="s">
        <v>1150</v>
      </c>
      <c r="C473" s="10" t="s">
        <v>1245</v>
      </c>
      <c r="D473" s="14">
        <v>357433200</v>
      </c>
      <c r="E473" s="14">
        <v>802391900</v>
      </c>
      <c r="F473" s="15">
        <f t="shared" si="75"/>
        <v>1159825100</v>
      </c>
      <c r="G473" s="16"/>
      <c r="H473" s="16">
        <f t="shared" si="76"/>
        <v>1159825100</v>
      </c>
      <c r="I473" s="17">
        <v>2592983</v>
      </c>
      <c r="J473" s="15">
        <f t="shared" si="84"/>
        <v>1162418083</v>
      </c>
      <c r="K473" s="18">
        <v>3.045</v>
      </c>
      <c r="L473" s="19">
        <v>86.87</v>
      </c>
      <c r="M473" s="20"/>
      <c r="N473" s="17"/>
      <c r="O473" s="21">
        <v>249873920</v>
      </c>
      <c r="P473" s="15">
        <f t="shared" si="77"/>
        <v>1412292003</v>
      </c>
      <c r="Q473" s="22">
        <v>12170576.32</v>
      </c>
      <c r="R473" s="23"/>
      <c r="S473" s="23">
        <v>-46414.84</v>
      </c>
      <c r="T473" s="25">
        <f t="shared" si="78"/>
        <v>12124161.48</v>
      </c>
      <c r="U473" s="4"/>
      <c r="V473" s="26">
        <f t="shared" si="79"/>
        <v>12124161.48</v>
      </c>
      <c r="W473" s="27"/>
      <c r="X473" s="27"/>
      <c r="Y473" s="28">
        <v>282777.21</v>
      </c>
      <c r="Z473" s="23">
        <v>17582476.5</v>
      </c>
      <c r="AA473" s="23"/>
      <c r="AB473" s="23"/>
      <c r="AC473" s="23">
        <v>5403324.77</v>
      </c>
      <c r="AD473" s="23"/>
      <c r="AE473" s="29">
        <f t="shared" si="80"/>
        <v>35392739.96</v>
      </c>
      <c r="AF473" s="30">
        <v>40085000</v>
      </c>
      <c r="AG473" s="30"/>
      <c r="AH473" s="30">
        <v>47089400</v>
      </c>
      <c r="AI473" s="30">
        <v>23888200</v>
      </c>
      <c r="AJ473" s="30">
        <v>657600</v>
      </c>
      <c r="AK473" s="30">
        <v>16843400</v>
      </c>
      <c r="AL473" s="31">
        <f t="shared" si="81"/>
        <v>128563600</v>
      </c>
      <c r="AM473" s="32">
        <v>591601.16</v>
      </c>
      <c r="AN473" s="32">
        <v>6883860.67</v>
      </c>
      <c r="AO473" s="32">
        <v>800000</v>
      </c>
      <c r="AP473" s="33">
        <f t="shared" si="83"/>
        <v>8275461.83</v>
      </c>
      <c r="AQ473" s="30">
        <v>39250</v>
      </c>
      <c r="AR473" s="30">
        <v>194000</v>
      </c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>
        <f t="shared" si="82"/>
        <v>0</v>
      </c>
      <c r="BI473" s="4"/>
      <c r="BJ473" s="30"/>
      <c r="BK473" s="4"/>
      <c r="BL473" s="3"/>
    </row>
    <row r="474" spans="1:64" ht="17.25" customHeight="1">
      <c r="A474" s="10" t="s">
        <v>635</v>
      </c>
      <c r="B474" s="10" t="s">
        <v>1151</v>
      </c>
      <c r="C474" s="10" t="s">
        <v>1245</v>
      </c>
      <c r="D474" s="14">
        <v>165694200</v>
      </c>
      <c r="E474" s="14">
        <v>325803900</v>
      </c>
      <c r="F474" s="15">
        <f t="shared" si="75"/>
        <v>491498100</v>
      </c>
      <c r="G474" s="16"/>
      <c r="H474" s="16">
        <f t="shared" si="76"/>
        <v>491498100</v>
      </c>
      <c r="I474" s="17">
        <v>1600547</v>
      </c>
      <c r="J474" s="15">
        <f t="shared" si="84"/>
        <v>493098647</v>
      </c>
      <c r="K474" s="18">
        <v>2.165</v>
      </c>
      <c r="L474" s="19">
        <v>100.89</v>
      </c>
      <c r="M474" s="20"/>
      <c r="N474" s="17"/>
      <c r="O474" s="21">
        <v>-2225094</v>
      </c>
      <c r="P474" s="15">
        <f t="shared" si="77"/>
        <v>490873553</v>
      </c>
      <c r="Q474" s="22">
        <v>4230154.97</v>
      </c>
      <c r="R474" s="23"/>
      <c r="S474" s="23">
        <v>-6172.35</v>
      </c>
      <c r="T474" s="25">
        <f t="shared" si="78"/>
        <v>4223982.62</v>
      </c>
      <c r="U474" s="4"/>
      <c r="V474" s="26">
        <f t="shared" si="79"/>
        <v>4223982.62</v>
      </c>
      <c r="W474" s="27"/>
      <c r="X474" s="27"/>
      <c r="Y474" s="28">
        <v>98587.99</v>
      </c>
      <c r="Z474" s="23"/>
      <c r="AA474" s="23">
        <v>5733191.3</v>
      </c>
      <c r="AB474" s="23"/>
      <c r="AC474" s="23">
        <v>469043.98</v>
      </c>
      <c r="AD474" s="23">
        <v>148018.96</v>
      </c>
      <c r="AE474" s="29">
        <f t="shared" si="80"/>
        <v>10672824.850000001</v>
      </c>
      <c r="AF474" s="30">
        <v>464100</v>
      </c>
      <c r="AG474" s="30"/>
      <c r="AH474" s="30">
        <v>9483500</v>
      </c>
      <c r="AI474" s="30">
        <v>5784600</v>
      </c>
      <c r="AJ474" s="30">
        <v>657600</v>
      </c>
      <c r="AK474" s="30">
        <v>2965700</v>
      </c>
      <c r="AL474" s="31">
        <f t="shared" si="81"/>
        <v>19355500</v>
      </c>
      <c r="AM474" s="32">
        <v>838658.53</v>
      </c>
      <c r="AN474" s="32">
        <v>1897829.49</v>
      </c>
      <c r="AO474" s="32">
        <v>285000</v>
      </c>
      <c r="AP474" s="33">
        <f t="shared" si="83"/>
        <v>3021488.02</v>
      </c>
      <c r="AQ474" s="30">
        <v>8500</v>
      </c>
      <c r="AR474" s="30">
        <v>41250</v>
      </c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>
        <f t="shared" si="82"/>
        <v>0</v>
      </c>
      <c r="BI474" s="4"/>
      <c r="BJ474" s="30"/>
      <c r="BK474" s="4"/>
      <c r="BL474" s="3"/>
    </row>
    <row r="475" spans="1:64" ht="17.25" customHeight="1">
      <c r="A475" s="10" t="s">
        <v>636</v>
      </c>
      <c r="B475" s="10" t="s">
        <v>1152</v>
      </c>
      <c r="C475" s="10" t="s">
        <v>1245</v>
      </c>
      <c r="D475" s="14">
        <v>171250000</v>
      </c>
      <c r="E475" s="14">
        <v>433962200</v>
      </c>
      <c r="F475" s="15">
        <f t="shared" si="75"/>
        <v>605212200</v>
      </c>
      <c r="G475" s="16"/>
      <c r="H475" s="16">
        <f t="shared" si="76"/>
        <v>605212200</v>
      </c>
      <c r="I475" s="17">
        <v>1831644</v>
      </c>
      <c r="J475" s="15">
        <f t="shared" si="84"/>
        <v>607043844</v>
      </c>
      <c r="K475" s="18">
        <v>2.775</v>
      </c>
      <c r="L475" s="19">
        <v>85.56</v>
      </c>
      <c r="M475" s="20"/>
      <c r="N475" s="17"/>
      <c r="O475" s="21">
        <v>104256007</v>
      </c>
      <c r="P475" s="15">
        <f t="shared" si="77"/>
        <v>711299851</v>
      </c>
      <c r="Q475" s="22">
        <v>6129702.01</v>
      </c>
      <c r="R475" s="23"/>
      <c r="S475" s="23">
        <v>-639.36</v>
      </c>
      <c r="T475" s="25">
        <f t="shared" si="78"/>
        <v>6129062.649999999</v>
      </c>
      <c r="U475" s="4"/>
      <c r="V475" s="26">
        <f t="shared" si="79"/>
        <v>6129062.649999999</v>
      </c>
      <c r="W475" s="27"/>
      <c r="X475" s="27"/>
      <c r="Y475" s="28">
        <v>143051.75</v>
      </c>
      <c r="Z475" s="23">
        <v>9073538</v>
      </c>
      <c r="AA475" s="23"/>
      <c r="AB475" s="23"/>
      <c r="AC475" s="23">
        <v>1312964.73</v>
      </c>
      <c r="AD475" s="23">
        <v>182113.15</v>
      </c>
      <c r="AE475" s="29">
        <f t="shared" si="80"/>
        <v>16840730.279999997</v>
      </c>
      <c r="AF475" s="30">
        <v>21629100</v>
      </c>
      <c r="AG475" s="30"/>
      <c r="AH475" s="30">
        <v>20463400</v>
      </c>
      <c r="AI475" s="30">
        <v>7556800</v>
      </c>
      <c r="AJ475" s="30">
        <v>455700</v>
      </c>
      <c r="AK475" s="30">
        <v>10857700</v>
      </c>
      <c r="AL475" s="31">
        <f t="shared" si="81"/>
        <v>60962700</v>
      </c>
      <c r="AM475" s="32">
        <v>1046974</v>
      </c>
      <c r="AN475" s="32">
        <v>1276643.27</v>
      </c>
      <c r="AO475" s="32">
        <v>316000</v>
      </c>
      <c r="AP475" s="33">
        <f t="shared" si="83"/>
        <v>2639617.27</v>
      </c>
      <c r="AQ475" s="30">
        <v>43000</v>
      </c>
      <c r="AR475" s="30">
        <v>89250</v>
      </c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>
        <f t="shared" si="82"/>
        <v>0</v>
      </c>
      <c r="BI475" s="4"/>
      <c r="BJ475" s="30"/>
      <c r="BK475" s="4"/>
      <c r="BL475" s="3"/>
    </row>
    <row r="476" spans="1:64" ht="17.25" customHeight="1">
      <c r="A476" s="10" t="s">
        <v>637</v>
      </c>
      <c r="B476" s="10" t="s">
        <v>1153</v>
      </c>
      <c r="C476" s="10" t="s">
        <v>1245</v>
      </c>
      <c r="D476" s="14">
        <v>54066600</v>
      </c>
      <c r="E476" s="14">
        <v>132226300</v>
      </c>
      <c r="F476" s="15">
        <f t="shared" si="75"/>
        <v>186292900</v>
      </c>
      <c r="G476" s="16"/>
      <c r="H476" s="16">
        <f t="shared" si="76"/>
        <v>186292900</v>
      </c>
      <c r="I476" s="17">
        <v>932672</v>
      </c>
      <c r="J476" s="15">
        <f t="shared" si="84"/>
        <v>187225572</v>
      </c>
      <c r="K476" s="18">
        <v>2.278</v>
      </c>
      <c r="L476" s="19">
        <v>94.42</v>
      </c>
      <c r="M476" s="20"/>
      <c r="N476" s="17"/>
      <c r="O476" s="21">
        <v>12227246</v>
      </c>
      <c r="P476" s="15">
        <f t="shared" si="77"/>
        <v>199452818</v>
      </c>
      <c r="Q476" s="22">
        <v>1718805.84</v>
      </c>
      <c r="R476" s="23"/>
      <c r="S476" s="23">
        <v>-154.51</v>
      </c>
      <c r="T476" s="25">
        <f t="shared" si="78"/>
        <v>1718651.33</v>
      </c>
      <c r="U476" s="4"/>
      <c r="V476" s="26">
        <f t="shared" si="79"/>
        <v>1718651.33</v>
      </c>
      <c r="W476" s="27"/>
      <c r="X476" s="27"/>
      <c r="Y476" s="28">
        <v>40113.11</v>
      </c>
      <c r="Z476" s="23">
        <v>2194389</v>
      </c>
      <c r="AA476" s="23"/>
      <c r="AB476" s="23"/>
      <c r="AC476" s="23">
        <v>310462.98</v>
      </c>
      <c r="AD476" s="23"/>
      <c r="AE476" s="29">
        <f t="shared" si="80"/>
        <v>4263616.42</v>
      </c>
      <c r="AF476" s="30">
        <v>5217400</v>
      </c>
      <c r="AG476" s="30"/>
      <c r="AH476" s="30">
        <v>4185300</v>
      </c>
      <c r="AI476" s="30">
        <v>8777500</v>
      </c>
      <c r="AJ476" s="30">
        <v>38900</v>
      </c>
      <c r="AK476" s="30">
        <v>4313400</v>
      </c>
      <c r="AL476" s="31">
        <f t="shared" si="81"/>
        <v>22532500</v>
      </c>
      <c r="AM476" s="32">
        <v>584000</v>
      </c>
      <c r="AN476" s="32">
        <v>448245.02</v>
      </c>
      <c r="AO476" s="32">
        <v>160500</v>
      </c>
      <c r="AP476" s="33">
        <f t="shared" si="83"/>
        <v>1192745.02</v>
      </c>
      <c r="AQ476" s="30">
        <v>17000</v>
      </c>
      <c r="AR476" s="30">
        <v>33000</v>
      </c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>
        <v>502500</v>
      </c>
      <c r="BH476" s="30">
        <f t="shared" si="82"/>
        <v>502500</v>
      </c>
      <c r="BI476" s="4"/>
      <c r="BJ476" s="30">
        <v>16680</v>
      </c>
      <c r="BK476" s="4"/>
      <c r="BL476" s="3"/>
    </row>
    <row r="477" spans="1:64" ht="17.25" customHeight="1">
      <c r="A477" s="10" t="s">
        <v>638</v>
      </c>
      <c r="B477" s="10" t="s">
        <v>640</v>
      </c>
      <c r="C477" s="10" t="s">
        <v>1245</v>
      </c>
      <c r="D477" s="14">
        <v>64397500</v>
      </c>
      <c r="E477" s="14">
        <v>170971339</v>
      </c>
      <c r="F477" s="15">
        <f t="shared" si="75"/>
        <v>235368839</v>
      </c>
      <c r="G477" s="16">
        <v>502500</v>
      </c>
      <c r="H477" s="16">
        <f t="shared" si="76"/>
        <v>234866339</v>
      </c>
      <c r="I477" s="17">
        <v>2442075</v>
      </c>
      <c r="J477" s="15">
        <f t="shared" si="84"/>
        <v>237308414</v>
      </c>
      <c r="K477" s="18">
        <v>3.592</v>
      </c>
      <c r="L477" s="19">
        <v>95.4</v>
      </c>
      <c r="M477" s="20"/>
      <c r="N477" s="17"/>
      <c r="O477" s="21">
        <v>18512173</v>
      </c>
      <c r="P477" s="15">
        <f t="shared" si="77"/>
        <v>255820587</v>
      </c>
      <c r="Q477" s="22">
        <v>2204561.08</v>
      </c>
      <c r="R477" s="23"/>
      <c r="S477" s="23">
        <v>-49990.43</v>
      </c>
      <c r="T477" s="25">
        <f t="shared" si="78"/>
        <v>2154570.65</v>
      </c>
      <c r="U477" s="4"/>
      <c r="V477" s="26">
        <f t="shared" si="79"/>
        <v>2154570.65</v>
      </c>
      <c r="W477" s="27"/>
      <c r="X477" s="27"/>
      <c r="Y477" s="28">
        <v>50307.83</v>
      </c>
      <c r="Z477" s="23">
        <v>2497622</v>
      </c>
      <c r="AA477" s="23"/>
      <c r="AB477" s="23"/>
      <c r="AC477" s="23">
        <v>3820425.74</v>
      </c>
      <c r="AD477" s="23"/>
      <c r="AE477" s="29">
        <f t="shared" si="80"/>
        <v>8522926.22</v>
      </c>
      <c r="AF477" s="30">
        <v>11962700</v>
      </c>
      <c r="AG477" s="30"/>
      <c r="AH477" s="30">
        <v>31621300</v>
      </c>
      <c r="AI477" s="30">
        <v>15498896</v>
      </c>
      <c r="AJ477" s="30">
        <v>824400</v>
      </c>
      <c r="AK477" s="30">
        <v>31531545</v>
      </c>
      <c r="AL477" s="31">
        <f t="shared" si="81"/>
        <v>91438841</v>
      </c>
      <c r="AM477" s="32">
        <v>760000</v>
      </c>
      <c r="AN477" s="32">
        <v>2578569.08</v>
      </c>
      <c r="AO477" s="32">
        <v>733000</v>
      </c>
      <c r="AP477" s="33">
        <f t="shared" si="83"/>
        <v>4071569.08</v>
      </c>
      <c r="AQ477" s="30">
        <v>17500</v>
      </c>
      <c r="AR477" s="30">
        <v>38500</v>
      </c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>
        <f t="shared" si="82"/>
        <v>0</v>
      </c>
      <c r="BI477" s="4"/>
      <c r="BJ477" s="30"/>
      <c r="BK477" s="4"/>
      <c r="BL477" s="3"/>
    </row>
    <row r="478" spans="1:64" ht="17.25" customHeight="1">
      <c r="A478" s="10" t="s">
        <v>639</v>
      </c>
      <c r="B478" s="10" t="s">
        <v>1143</v>
      </c>
      <c r="C478" s="10" t="s">
        <v>1245</v>
      </c>
      <c r="D478" s="14">
        <v>202061500</v>
      </c>
      <c r="E478" s="14">
        <v>517622200</v>
      </c>
      <c r="F478" s="15">
        <f t="shared" si="75"/>
        <v>719683700</v>
      </c>
      <c r="G478" s="16"/>
      <c r="H478" s="16">
        <f t="shared" si="76"/>
        <v>719683700</v>
      </c>
      <c r="I478" s="17">
        <v>1412193</v>
      </c>
      <c r="J478" s="15">
        <f t="shared" si="84"/>
        <v>721095893</v>
      </c>
      <c r="K478" s="18">
        <v>2.233</v>
      </c>
      <c r="L478" s="19">
        <v>107.01</v>
      </c>
      <c r="M478" s="20"/>
      <c r="N478" s="17"/>
      <c r="O478" s="21">
        <v>-35604101</v>
      </c>
      <c r="P478" s="15">
        <f t="shared" si="77"/>
        <v>685491792</v>
      </c>
      <c r="Q478" s="22">
        <v>5907298.32</v>
      </c>
      <c r="R478" s="23"/>
      <c r="S478" s="23">
        <v>-154769.04</v>
      </c>
      <c r="T478" s="25">
        <f t="shared" si="78"/>
        <v>5752529.28</v>
      </c>
      <c r="U478" s="4"/>
      <c r="V478" s="26">
        <f t="shared" si="79"/>
        <v>5752529.28</v>
      </c>
      <c r="W478" s="27"/>
      <c r="X478" s="27"/>
      <c r="Y478" s="28">
        <v>134315.75</v>
      </c>
      <c r="Z478" s="23"/>
      <c r="AA478" s="23">
        <v>7642917.48</v>
      </c>
      <c r="AB478" s="23"/>
      <c r="AC478" s="23">
        <v>2493460.37</v>
      </c>
      <c r="AD478" s="23">
        <v>72096</v>
      </c>
      <c r="AE478" s="29">
        <f t="shared" si="80"/>
        <v>16095318.880000003</v>
      </c>
      <c r="AF478" s="30">
        <v>44033100</v>
      </c>
      <c r="AG478" s="30">
        <v>5042200</v>
      </c>
      <c r="AH478" s="30">
        <v>36752700</v>
      </c>
      <c r="AI478" s="30">
        <v>14994400</v>
      </c>
      <c r="AJ478" s="30">
        <v>26200</v>
      </c>
      <c r="AK478" s="30">
        <v>20799500</v>
      </c>
      <c r="AL478" s="31">
        <f t="shared" si="81"/>
        <v>121648100</v>
      </c>
      <c r="AM478" s="32">
        <v>1983588.21</v>
      </c>
      <c r="AN478" s="32">
        <v>4105636.42</v>
      </c>
      <c r="AO478" s="32">
        <v>500000</v>
      </c>
      <c r="AP478" s="33">
        <f t="shared" si="83"/>
        <v>6589224.63</v>
      </c>
      <c r="AQ478" s="30">
        <v>30250</v>
      </c>
      <c r="AR478" s="30">
        <v>91750</v>
      </c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>
        <f t="shared" si="82"/>
        <v>0</v>
      </c>
      <c r="BI478" s="4"/>
      <c r="BJ478" s="4"/>
      <c r="BK478" s="4"/>
      <c r="BL478" s="3"/>
    </row>
    <row r="479" spans="1:64" ht="17.25" customHeight="1">
      <c r="A479" s="10" t="s">
        <v>641</v>
      </c>
      <c r="B479" s="10" t="s">
        <v>1154</v>
      </c>
      <c r="C479" s="10" t="s">
        <v>1245</v>
      </c>
      <c r="D479" s="14">
        <v>151209000</v>
      </c>
      <c r="E479" s="14">
        <v>193602200</v>
      </c>
      <c r="F479" s="15">
        <f t="shared" si="75"/>
        <v>344811200</v>
      </c>
      <c r="G479" s="16"/>
      <c r="H479" s="16">
        <f t="shared" si="76"/>
        <v>344811200</v>
      </c>
      <c r="I479" s="17">
        <v>1725480</v>
      </c>
      <c r="J479" s="15">
        <f t="shared" si="84"/>
        <v>346536680</v>
      </c>
      <c r="K479" s="18">
        <v>2.134</v>
      </c>
      <c r="L479" s="19">
        <v>97.31</v>
      </c>
      <c r="M479" s="20"/>
      <c r="N479" s="17"/>
      <c r="O479" s="21">
        <v>12104741</v>
      </c>
      <c r="P479" s="15">
        <f t="shared" si="77"/>
        <v>358641421</v>
      </c>
      <c r="Q479" s="22">
        <v>3090630.53</v>
      </c>
      <c r="R479" s="23"/>
      <c r="S479" s="23">
        <v>-2756.63</v>
      </c>
      <c r="T479" s="25">
        <f t="shared" si="78"/>
        <v>3087873.9</v>
      </c>
      <c r="U479" s="4"/>
      <c r="V479" s="26">
        <f t="shared" si="79"/>
        <v>3087873.9</v>
      </c>
      <c r="W479" s="27"/>
      <c r="X479" s="27"/>
      <c r="Y479" s="28">
        <v>72071.26</v>
      </c>
      <c r="Z479" s="23">
        <v>3882858</v>
      </c>
      <c r="AA479" s="23"/>
      <c r="AB479" s="23"/>
      <c r="AC479" s="23">
        <v>315400</v>
      </c>
      <c r="AD479" s="23">
        <v>34655</v>
      </c>
      <c r="AE479" s="29">
        <f t="shared" si="80"/>
        <v>7392858.16</v>
      </c>
      <c r="AF479" s="30">
        <v>11234000</v>
      </c>
      <c r="AG479" s="30"/>
      <c r="AH479" s="30">
        <v>2415500</v>
      </c>
      <c r="AI479" s="30">
        <v>7938000</v>
      </c>
      <c r="AJ479" s="30">
        <v>621400</v>
      </c>
      <c r="AK479" s="30">
        <v>7254000</v>
      </c>
      <c r="AL479" s="31">
        <f t="shared" si="81"/>
        <v>29462900</v>
      </c>
      <c r="AM479" s="32">
        <v>323023.71</v>
      </c>
      <c r="AN479" s="32">
        <v>568094.01</v>
      </c>
      <c r="AO479" s="32">
        <v>308000</v>
      </c>
      <c r="AP479" s="33">
        <f t="shared" si="83"/>
        <v>1199117.72</v>
      </c>
      <c r="AQ479" s="30">
        <v>14500</v>
      </c>
      <c r="AR479" s="30">
        <v>35750</v>
      </c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>
        <v>2497000</v>
      </c>
      <c r="BH479" s="30">
        <f t="shared" si="82"/>
        <v>2497000</v>
      </c>
      <c r="BI479" s="4"/>
      <c r="BJ479" s="30">
        <v>10841</v>
      </c>
      <c r="BK479" s="4"/>
      <c r="BL479" s="3"/>
    </row>
    <row r="480" spans="1:64" ht="17.25" customHeight="1">
      <c r="A480" s="10" t="s">
        <v>642</v>
      </c>
      <c r="B480" s="10" t="s">
        <v>1155</v>
      </c>
      <c r="C480" s="10" t="s">
        <v>1245</v>
      </c>
      <c r="D480" s="14">
        <v>109785260</v>
      </c>
      <c r="E480" s="14">
        <v>188993900</v>
      </c>
      <c r="F480" s="15">
        <f t="shared" si="75"/>
        <v>298779160</v>
      </c>
      <c r="G480" s="16">
        <v>2497000</v>
      </c>
      <c r="H480" s="16">
        <f t="shared" si="76"/>
        <v>296282160</v>
      </c>
      <c r="I480" s="17">
        <v>1749151</v>
      </c>
      <c r="J480" s="15">
        <f t="shared" si="84"/>
        <v>298031311</v>
      </c>
      <c r="K480" s="18">
        <v>2.557</v>
      </c>
      <c r="L480" s="19">
        <v>100.71</v>
      </c>
      <c r="M480" s="20"/>
      <c r="N480" s="17"/>
      <c r="O480" s="21">
        <v>-991206</v>
      </c>
      <c r="P480" s="15">
        <f t="shared" si="77"/>
        <v>297040105</v>
      </c>
      <c r="Q480" s="22">
        <v>2559774.64</v>
      </c>
      <c r="R480" s="23"/>
      <c r="S480" s="23">
        <v>-19495.89</v>
      </c>
      <c r="T480" s="25">
        <f t="shared" si="78"/>
        <v>2540278.75</v>
      </c>
      <c r="U480" s="4"/>
      <c r="V480" s="26">
        <f t="shared" si="79"/>
        <v>2540278.75</v>
      </c>
      <c r="W480" s="27"/>
      <c r="X480" s="27"/>
      <c r="Y480" s="28">
        <v>59221.81</v>
      </c>
      <c r="Z480" s="23"/>
      <c r="AA480" s="23">
        <v>3496611.7</v>
      </c>
      <c r="AB480" s="23"/>
      <c r="AC480" s="23">
        <v>1478300</v>
      </c>
      <c r="AD480" s="23">
        <v>44704</v>
      </c>
      <c r="AE480" s="29">
        <f t="shared" si="80"/>
        <v>7619116.26</v>
      </c>
      <c r="AF480" s="30">
        <v>17511300</v>
      </c>
      <c r="AG480" s="30"/>
      <c r="AH480" s="30">
        <v>5848700</v>
      </c>
      <c r="AI480" s="30">
        <v>10552400</v>
      </c>
      <c r="AJ480" s="30">
        <v>10000</v>
      </c>
      <c r="AK480" s="30">
        <v>30853000</v>
      </c>
      <c r="AL480" s="31">
        <f t="shared" si="81"/>
        <v>64775400</v>
      </c>
      <c r="AM480" s="32">
        <v>437420.92</v>
      </c>
      <c r="AN480" s="32">
        <v>1386563.39</v>
      </c>
      <c r="AO480" s="32">
        <v>222000</v>
      </c>
      <c r="AP480" s="33">
        <f t="shared" si="83"/>
        <v>2045984.3099999998</v>
      </c>
      <c r="AQ480" s="30">
        <v>9250</v>
      </c>
      <c r="AR480" s="30">
        <v>35000</v>
      </c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>
        <f t="shared" si="82"/>
        <v>0</v>
      </c>
      <c r="BI480" s="4"/>
      <c r="BJ480" s="30"/>
      <c r="BK480" s="4"/>
      <c r="BL480" s="3"/>
    </row>
    <row r="481" spans="1:64" ht="17.25" customHeight="1">
      <c r="A481" s="10" t="s">
        <v>643</v>
      </c>
      <c r="B481" s="10" t="s">
        <v>1156</v>
      </c>
      <c r="C481" s="10" t="s">
        <v>1246</v>
      </c>
      <c r="D481" s="14">
        <v>879952829</v>
      </c>
      <c r="E481" s="14">
        <v>1454757000</v>
      </c>
      <c r="F481" s="15">
        <f t="shared" si="75"/>
        <v>2334709829</v>
      </c>
      <c r="G481" s="16">
        <v>0</v>
      </c>
      <c r="H481" s="16">
        <f t="shared" si="76"/>
        <v>2334709829</v>
      </c>
      <c r="I481" s="17">
        <v>7449309</v>
      </c>
      <c r="J481" s="15">
        <f t="shared" si="84"/>
        <v>2342159138</v>
      </c>
      <c r="K481" s="18">
        <v>1.2699999999999998</v>
      </c>
      <c r="L481" s="19">
        <v>85.55</v>
      </c>
      <c r="M481" s="20">
        <v>0</v>
      </c>
      <c r="N481" s="17">
        <v>0</v>
      </c>
      <c r="O481" s="21">
        <v>399869793</v>
      </c>
      <c r="P481" s="15">
        <f t="shared" si="77"/>
        <v>2742028931</v>
      </c>
      <c r="Q481" s="22">
        <v>7281733.67</v>
      </c>
      <c r="R481" s="23">
        <v>0</v>
      </c>
      <c r="S481" s="23">
        <v>-2265.76</v>
      </c>
      <c r="T481" s="25">
        <f t="shared" si="78"/>
        <v>7279467.91</v>
      </c>
      <c r="U481" s="4">
        <v>0</v>
      </c>
      <c r="V481" s="26">
        <f t="shared" si="79"/>
        <v>7279467.91</v>
      </c>
      <c r="W481" s="27">
        <v>0</v>
      </c>
      <c r="X481" s="27">
        <v>0</v>
      </c>
      <c r="Y481" s="28">
        <v>822357.83</v>
      </c>
      <c r="Z481" s="23">
        <v>14839369</v>
      </c>
      <c r="AA481" s="23">
        <v>0</v>
      </c>
      <c r="AB481" s="23">
        <v>0</v>
      </c>
      <c r="AC481" s="23">
        <v>6440875.78</v>
      </c>
      <c r="AD481" s="23">
        <v>351324</v>
      </c>
      <c r="AE481" s="29">
        <f t="shared" si="80"/>
        <v>29733394.520000003</v>
      </c>
      <c r="AF481" s="30">
        <v>11934000</v>
      </c>
      <c r="AG481" s="30">
        <v>11077500</v>
      </c>
      <c r="AH481" s="30">
        <v>45078810</v>
      </c>
      <c r="AI481" s="30">
        <v>13262300</v>
      </c>
      <c r="AJ481" s="30">
        <v>3244000</v>
      </c>
      <c r="AK481" s="30">
        <v>42302407</v>
      </c>
      <c r="AL481" s="31">
        <f t="shared" si="81"/>
        <v>126899017</v>
      </c>
      <c r="AM481" s="32">
        <v>1623655</v>
      </c>
      <c r="AN481" s="32">
        <v>2002183.72</v>
      </c>
      <c r="AO481" s="32">
        <v>250000</v>
      </c>
      <c r="AP481" s="33">
        <f t="shared" si="83"/>
        <v>3875838.7199999997</v>
      </c>
      <c r="AQ481" s="32">
        <v>8750</v>
      </c>
      <c r="AR481" s="32">
        <v>44250</v>
      </c>
      <c r="AS481" s="30">
        <v>0</v>
      </c>
      <c r="AT481" s="30">
        <v>0</v>
      </c>
      <c r="AU481" s="30">
        <v>0</v>
      </c>
      <c r="AV481" s="30">
        <v>0</v>
      </c>
      <c r="AW481" s="30">
        <v>0</v>
      </c>
      <c r="AX481" s="30">
        <v>0</v>
      </c>
      <c r="AY481" s="30">
        <v>0</v>
      </c>
      <c r="AZ481" s="30">
        <v>0</v>
      </c>
      <c r="BA481" s="30">
        <v>0</v>
      </c>
      <c r="BB481" s="30">
        <v>0</v>
      </c>
      <c r="BC481" s="30">
        <v>0</v>
      </c>
      <c r="BD481" s="30">
        <v>0</v>
      </c>
      <c r="BE481" s="30">
        <v>0</v>
      </c>
      <c r="BF481" s="30">
        <v>0</v>
      </c>
      <c r="BG481" s="30">
        <v>0</v>
      </c>
      <c r="BH481" s="30">
        <f t="shared" si="82"/>
        <v>0</v>
      </c>
      <c r="BI481" s="4"/>
      <c r="BJ481" s="4"/>
      <c r="BK481" s="4"/>
      <c r="BL481" s="3"/>
    </row>
    <row r="482" spans="1:64" ht="17.25" customHeight="1">
      <c r="A482" s="10" t="s">
        <v>644</v>
      </c>
      <c r="B482" s="10" t="s">
        <v>1157</v>
      </c>
      <c r="C482" s="10" t="s">
        <v>1246</v>
      </c>
      <c r="D482" s="14">
        <v>2876316200</v>
      </c>
      <c r="E482" s="14">
        <v>3541236311</v>
      </c>
      <c r="F482" s="15">
        <f t="shared" si="75"/>
        <v>6417552511</v>
      </c>
      <c r="G482" s="16">
        <v>0</v>
      </c>
      <c r="H482" s="16">
        <f t="shared" si="76"/>
        <v>6417552511</v>
      </c>
      <c r="I482" s="17">
        <v>10249966</v>
      </c>
      <c r="J482" s="15">
        <f t="shared" si="84"/>
        <v>6427802477</v>
      </c>
      <c r="K482" s="18">
        <v>1.8279999999999998</v>
      </c>
      <c r="L482" s="19">
        <v>89.42</v>
      </c>
      <c r="M482" s="20">
        <v>0</v>
      </c>
      <c r="N482" s="17">
        <v>0</v>
      </c>
      <c r="O482" s="21">
        <v>767495247</v>
      </c>
      <c r="P482" s="15">
        <f t="shared" si="77"/>
        <v>7195297724</v>
      </c>
      <c r="Q482" s="22">
        <v>19107836.95</v>
      </c>
      <c r="R482" s="23">
        <v>0</v>
      </c>
      <c r="S482" s="23">
        <v>-12381.24</v>
      </c>
      <c r="T482" s="25">
        <f t="shared" si="78"/>
        <v>19095455.71</v>
      </c>
      <c r="U482" s="4">
        <v>0</v>
      </c>
      <c r="V482" s="26">
        <f t="shared" si="79"/>
        <v>19095455.71</v>
      </c>
      <c r="W482" s="27">
        <v>0</v>
      </c>
      <c r="X482" s="27">
        <v>0</v>
      </c>
      <c r="Y482" s="28">
        <v>2157174.83</v>
      </c>
      <c r="Z482" s="23">
        <v>77079798.5</v>
      </c>
      <c r="AA482" s="23">
        <v>0</v>
      </c>
      <c r="AB482" s="23">
        <v>0</v>
      </c>
      <c r="AC482" s="23">
        <v>16592075.56</v>
      </c>
      <c r="AD482" s="23">
        <v>2571120.99</v>
      </c>
      <c r="AE482" s="29">
        <f t="shared" si="80"/>
        <v>117495625.58999999</v>
      </c>
      <c r="AF482" s="30">
        <v>50384800</v>
      </c>
      <c r="AG482" s="30">
        <v>31153443</v>
      </c>
      <c r="AH482" s="30">
        <v>258562400</v>
      </c>
      <c r="AI482" s="30">
        <v>60797100</v>
      </c>
      <c r="AJ482" s="30">
        <v>7721100</v>
      </c>
      <c r="AK482" s="30">
        <v>76433900</v>
      </c>
      <c r="AL482" s="31">
        <f t="shared" si="81"/>
        <v>485052743</v>
      </c>
      <c r="AM482" s="32">
        <v>13104000</v>
      </c>
      <c r="AN482" s="32">
        <v>6029719.44</v>
      </c>
      <c r="AO482" s="32">
        <v>260000</v>
      </c>
      <c r="AP482" s="33">
        <f t="shared" si="83"/>
        <v>19393719.44</v>
      </c>
      <c r="AQ482" s="32">
        <v>19250</v>
      </c>
      <c r="AR482" s="32">
        <v>146500</v>
      </c>
      <c r="AS482" s="30">
        <v>0</v>
      </c>
      <c r="AT482" s="30">
        <v>0</v>
      </c>
      <c r="AU482" s="30">
        <v>0</v>
      </c>
      <c r="AV482" s="30">
        <v>0</v>
      </c>
      <c r="AW482" s="30">
        <v>0</v>
      </c>
      <c r="AX482" s="30">
        <v>0</v>
      </c>
      <c r="AY482" s="30">
        <v>0</v>
      </c>
      <c r="AZ482" s="30">
        <v>0</v>
      </c>
      <c r="BA482" s="30">
        <v>0</v>
      </c>
      <c r="BB482" s="30">
        <v>0</v>
      </c>
      <c r="BC482" s="30">
        <v>0</v>
      </c>
      <c r="BD482" s="30">
        <v>0</v>
      </c>
      <c r="BE482" s="30">
        <v>0</v>
      </c>
      <c r="BF482" s="30">
        <v>0</v>
      </c>
      <c r="BG482" s="30">
        <v>0</v>
      </c>
      <c r="BH482" s="30">
        <f t="shared" si="82"/>
        <v>0</v>
      </c>
      <c r="BI482" s="4"/>
      <c r="BJ482" s="4"/>
      <c r="BK482" s="4"/>
      <c r="BL482" s="3"/>
    </row>
    <row r="483" spans="1:64" ht="17.25" customHeight="1">
      <c r="A483" s="10" t="s">
        <v>645</v>
      </c>
      <c r="B483" s="10" t="s">
        <v>1158</v>
      </c>
      <c r="C483" s="10" t="s">
        <v>1246</v>
      </c>
      <c r="D483" s="14">
        <v>1009407000</v>
      </c>
      <c r="E483" s="14">
        <v>1324132100</v>
      </c>
      <c r="F483" s="15">
        <f t="shared" si="75"/>
        <v>2333539100</v>
      </c>
      <c r="G483" s="16">
        <v>0</v>
      </c>
      <c r="H483" s="16">
        <f t="shared" si="76"/>
        <v>2333539100</v>
      </c>
      <c r="I483" s="17">
        <v>6434817</v>
      </c>
      <c r="J483" s="15">
        <f t="shared" si="84"/>
        <v>2339973917</v>
      </c>
      <c r="K483" s="18">
        <v>1.638</v>
      </c>
      <c r="L483" s="19">
        <v>89.67</v>
      </c>
      <c r="M483" s="20">
        <v>0</v>
      </c>
      <c r="N483" s="17">
        <v>0</v>
      </c>
      <c r="O483" s="21">
        <v>274778277</v>
      </c>
      <c r="P483" s="15">
        <f t="shared" si="77"/>
        <v>2614752194</v>
      </c>
      <c r="Q483" s="22">
        <v>6943737.5</v>
      </c>
      <c r="R483" s="23">
        <v>0</v>
      </c>
      <c r="S483" s="23">
        <v>-12041.78</v>
      </c>
      <c r="T483" s="25">
        <f t="shared" si="78"/>
        <v>6931695.72</v>
      </c>
      <c r="U483" s="4">
        <v>0</v>
      </c>
      <c r="V483" s="26">
        <f t="shared" si="79"/>
        <v>6931695.72</v>
      </c>
      <c r="W483" s="27">
        <v>0</v>
      </c>
      <c r="X483" s="27">
        <v>0</v>
      </c>
      <c r="Y483" s="28">
        <v>783054.22</v>
      </c>
      <c r="Z483" s="23">
        <v>0</v>
      </c>
      <c r="AA483" s="23">
        <v>21563505.89</v>
      </c>
      <c r="AB483" s="23">
        <v>0</v>
      </c>
      <c r="AC483" s="23">
        <v>8579388.38</v>
      </c>
      <c r="AD483" s="23">
        <v>467995</v>
      </c>
      <c r="AE483" s="29">
        <f t="shared" si="80"/>
        <v>38325639.21</v>
      </c>
      <c r="AF483" s="30">
        <v>32909400</v>
      </c>
      <c r="AG483" s="30">
        <v>6192100</v>
      </c>
      <c r="AH483" s="30">
        <v>41593080</v>
      </c>
      <c r="AI483" s="30">
        <v>17693600</v>
      </c>
      <c r="AJ483" s="30">
        <v>1950400</v>
      </c>
      <c r="AK483" s="30">
        <v>39414600</v>
      </c>
      <c r="AL483" s="31">
        <f t="shared" si="81"/>
        <v>139753180</v>
      </c>
      <c r="AM483" s="32">
        <v>1600000</v>
      </c>
      <c r="AN483" s="32">
        <v>1729904.91</v>
      </c>
      <c r="AO483" s="32">
        <v>301900</v>
      </c>
      <c r="AP483" s="33">
        <f t="shared" si="83"/>
        <v>3631804.91</v>
      </c>
      <c r="AQ483" s="32">
        <v>7750</v>
      </c>
      <c r="AR483" s="32">
        <v>49750</v>
      </c>
      <c r="AS483" s="30">
        <v>0</v>
      </c>
      <c r="AT483" s="30">
        <v>0</v>
      </c>
      <c r="AU483" s="30">
        <v>0</v>
      </c>
      <c r="AV483" s="30">
        <v>0</v>
      </c>
      <c r="AW483" s="30">
        <v>0</v>
      </c>
      <c r="AX483" s="30">
        <v>0</v>
      </c>
      <c r="AY483" s="30">
        <v>0</v>
      </c>
      <c r="AZ483" s="30">
        <v>0</v>
      </c>
      <c r="BA483" s="30">
        <v>0</v>
      </c>
      <c r="BB483" s="30">
        <v>0</v>
      </c>
      <c r="BC483" s="30">
        <v>0</v>
      </c>
      <c r="BD483" s="30">
        <v>0</v>
      </c>
      <c r="BE483" s="30">
        <v>0</v>
      </c>
      <c r="BF483" s="30">
        <v>0</v>
      </c>
      <c r="BG483" s="30">
        <v>0</v>
      </c>
      <c r="BH483" s="30">
        <f t="shared" si="82"/>
        <v>0</v>
      </c>
      <c r="BI483" s="4"/>
      <c r="BJ483" s="4"/>
      <c r="BK483" s="4"/>
      <c r="BL483" s="3"/>
    </row>
    <row r="484" spans="1:64" ht="17.25" customHeight="1">
      <c r="A484" s="10" t="s">
        <v>646</v>
      </c>
      <c r="B484" s="10" t="s">
        <v>1159</v>
      </c>
      <c r="C484" s="10" t="s">
        <v>1246</v>
      </c>
      <c r="D484" s="14">
        <v>344968100</v>
      </c>
      <c r="E484" s="14">
        <v>504873600</v>
      </c>
      <c r="F484" s="15">
        <f t="shared" si="75"/>
        <v>849841700</v>
      </c>
      <c r="G484" s="16">
        <v>752200</v>
      </c>
      <c r="H484" s="16">
        <f t="shared" si="76"/>
        <v>849089500</v>
      </c>
      <c r="I484" s="17">
        <v>7937422</v>
      </c>
      <c r="J484" s="15">
        <f t="shared" si="84"/>
        <v>857026922</v>
      </c>
      <c r="K484" s="18">
        <v>2.63</v>
      </c>
      <c r="L484" s="19">
        <v>91.91</v>
      </c>
      <c r="M484" s="20">
        <v>0</v>
      </c>
      <c r="N484" s="17">
        <v>0</v>
      </c>
      <c r="O484" s="21">
        <v>79079519</v>
      </c>
      <c r="P484" s="15">
        <f t="shared" si="77"/>
        <v>936106441</v>
      </c>
      <c r="Q484" s="22">
        <v>2485924.83</v>
      </c>
      <c r="R484" s="23">
        <v>0</v>
      </c>
      <c r="S484" s="23">
        <v>-3480.37</v>
      </c>
      <c r="T484" s="25">
        <f t="shared" si="78"/>
        <v>2482444.46</v>
      </c>
      <c r="U484" s="4">
        <v>0</v>
      </c>
      <c r="V484" s="26">
        <f t="shared" si="79"/>
        <v>2482444.46</v>
      </c>
      <c r="W484" s="27">
        <v>341021.77</v>
      </c>
      <c r="X484" s="27">
        <v>0</v>
      </c>
      <c r="Y484" s="28">
        <v>280434.39</v>
      </c>
      <c r="Z484" s="23">
        <v>12388448</v>
      </c>
      <c r="AA484" s="23">
        <v>0</v>
      </c>
      <c r="AB484" s="23">
        <v>0</v>
      </c>
      <c r="AC484" s="23">
        <v>7045139.33</v>
      </c>
      <c r="AD484" s="23">
        <v>0</v>
      </c>
      <c r="AE484" s="29">
        <f t="shared" si="80"/>
        <v>22537487.950000003</v>
      </c>
      <c r="AF484" s="30">
        <v>17873100</v>
      </c>
      <c r="AG484" s="30">
        <v>11387300</v>
      </c>
      <c r="AH484" s="30">
        <v>18126800</v>
      </c>
      <c r="AI484" s="30">
        <v>15469100</v>
      </c>
      <c r="AJ484" s="30">
        <v>3238200</v>
      </c>
      <c r="AK484" s="30">
        <v>7602400</v>
      </c>
      <c r="AL484" s="31">
        <f t="shared" si="81"/>
        <v>73696900</v>
      </c>
      <c r="AM484" s="32">
        <v>325000</v>
      </c>
      <c r="AN484" s="32">
        <v>4191077.58</v>
      </c>
      <c r="AO484" s="32">
        <v>485850</v>
      </c>
      <c r="AP484" s="33">
        <f t="shared" si="83"/>
        <v>5001927.58</v>
      </c>
      <c r="AQ484" s="32">
        <v>27500</v>
      </c>
      <c r="AR484" s="32">
        <v>68250</v>
      </c>
      <c r="AS484" s="30">
        <v>0</v>
      </c>
      <c r="AT484" s="30">
        <v>0</v>
      </c>
      <c r="AU484" s="30"/>
      <c r="AV484" s="30">
        <v>0</v>
      </c>
      <c r="AW484" s="30">
        <v>0</v>
      </c>
      <c r="AX484" s="30">
        <v>0</v>
      </c>
      <c r="AY484" s="30">
        <v>0</v>
      </c>
      <c r="AZ484" s="30">
        <v>0</v>
      </c>
      <c r="BA484" s="30">
        <v>0</v>
      </c>
      <c r="BB484" s="30">
        <v>752200</v>
      </c>
      <c r="BC484" s="30">
        <v>0</v>
      </c>
      <c r="BD484" s="30">
        <v>0</v>
      </c>
      <c r="BE484" s="30">
        <v>0</v>
      </c>
      <c r="BF484" s="30">
        <v>0</v>
      </c>
      <c r="BG484" s="30">
        <v>0</v>
      </c>
      <c r="BH484" s="30">
        <f t="shared" si="82"/>
        <v>752200</v>
      </c>
      <c r="BI484" s="4"/>
      <c r="BJ484" s="32">
        <v>143212</v>
      </c>
      <c r="BK484" s="4"/>
      <c r="BL484" s="3"/>
    </row>
    <row r="485" spans="1:64" ht="17.25" customHeight="1">
      <c r="A485" s="10" t="s">
        <v>647</v>
      </c>
      <c r="B485" s="10" t="s">
        <v>1160</v>
      </c>
      <c r="C485" s="10" t="s">
        <v>1246</v>
      </c>
      <c r="D485" s="14">
        <v>899083350</v>
      </c>
      <c r="E485" s="14">
        <v>1999034100</v>
      </c>
      <c r="F485" s="15">
        <f t="shared" si="75"/>
        <v>2898117450</v>
      </c>
      <c r="G485" s="16">
        <v>1516000</v>
      </c>
      <c r="H485" s="16">
        <f t="shared" si="76"/>
        <v>2896601450</v>
      </c>
      <c r="I485" s="17">
        <v>6693660</v>
      </c>
      <c r="J485" s="15">
        <f t="shared" si="84"/>
        <v>2903295110</v>
      </c>
      <c r="K485" s="18">
        <v>2.0469999999999997</v>
      </c>
      <c r="L485" s="19">
        <v>89.55</v>
      </c>
      <c r="M485" s="20">
        <v>0</v>
      </c>
      <c r="N485" s="17">
        <v>0</v>
      </c>
      <c r="O485" s="21">
        <v>343796863</v>
      </c>
      <c r="P485" s="15">
        <f t="shared" si="77"/>
        <v>3247091973</v>
      </c>
      <c r="Q485" s="22">
        <v>8622979.39</v>
      </c>
      <c r="R485" s="23">
        <v>0</v>
      </c>
      <c r="S485" s="23">
        <v>-6150.78</v>
      </c>
      <c r="T485" s="25">
        <f t="shared" si="78"/>
        <v>8616828.610000001</v>
      </c>
      <c r="U485" s="4">
        <v>0</v>
      </c>
      <c r="V485" s="26">
        <f t="shared" si="79"/>
        <v>8616828.610000001</v>
      </c>
      <c r="W485" s="27">
        <v>1183732.79</v>
      </c>
      <c r="X485" s="27">
        <v>0</v>
      </c>
      <c r="Y485" s="28">
        <v>973418</v>
      </c>
      <c r="Z485" s="23">
        <v>39059309.5</v>
      </c>
      <c r="AA485" s="23">
        <v>0</v>
      </c>
      <c r="AB485" s="23">
        <v>0</v>
      </c>
      <c r="AC485" s="23">
        <v>8125098.35</v>
      </c>
      <c r="AD485" s="23">
        <v>1448300.73</v>
      </c>
      <c r="AE485" s="29">
        <f t="shared" si="80"/>
        <v>59406687.980000004</v>
      </c>
      <c r="AF485" s="30">
        <v>66384000</v>
      </c>
      <c r="AG485" s="30">
        <v>4607800</v>
      </c>
      <c r="AH485" s="30">
        <v>77011500</v>
      </c>
      <c r="AI485" s="30">
        <v>9141800</v>
      </c>
      <c r="AJ485" s="30">
        <v>198700</v>
      </c>
      <c r="AK485" s="30">
        <v>13781500</v>
      </c>
      <c r="AL485" s="31">
        <f t="shared" si="81"/>
        <v>171125300</v>
      </c>
      <c r="AM485" s="32">
        <v>3170000</v>
      </c>
      <c r="AN485" s="32">
        <v>4718920.95</v>
      </c>
      <c r="AO485" s="32">
        <v>500000</v>
      </c>
      <c r="AP485" s="33">
        <f t="shared" si="83"/>
        <v>8388920.95</v>
      </c>
      <c r="AQ485" s="32">
        <v>16250</v>
      </c>
      <c r="AR485" s="32">
        <v>88000</v>
      </c>
      <c r="AS485" s="30">
        <v>0</v>
      </c>
      <c r="AT485" s="30">
        <v>1516000</v>
      </c>
      <c r="AU485" s="30">
        <v>0</v>
      </c>
      <c r="AV485" s="30">
        <v>0</v>
      </c>
      <c r="AW485" s="30">
        <v>0</v>
      </c>
      <c r="AX485" s="30">
        <v>0</v>
      </c>
      <c r="AY485" s="30">
        <v>0</v>
      </c>
      <c r="AZ485" s="30">
        <v>0</v>
      </c>
      <c r="BA485" s="30">
        <v>0</v>
      </c>
      <c r="BB485" s="30">
        <v>0</v>
      </c>
      <c r="BC485" s="30">
        <v>0</v>
      </c>
      <c r="BD485" s="30">
        <v>0</v>
      </c>
      <c r="BE485" s="30">
        <v>0</v>
      </c>
      <c r="BF485" s="30">
        <v>0</v>
      </c>
      <c r="BG485" s="30">
        <v>0</v>
      </c>
      <c r="BH485" s="30">
        <f t="shared" si="82"/>
        <v>1516000</v>
      </c>
      <c r="BI485" s="4"/>
      <c r="BJ485" s="4"/>
      <c r="BK485" s="4"/>
      <c r="BL485" s="3"/>
    </row>
    <row r="486" spans="1:64" ht="17.25" customHeight="1">
      <c r="A486" s="10" t="s">
        <v>648</v>
      </c>
      <c r="B486" s="10" t="s">
        <v>1161</v>
      </c>
      <c r="C486" s="10" t="s">
        <v>1246</v>
      </c>
      <c r="D486" s="14">
        <v>4053595800</v>
      </c>
      <c r="E486" s="14">
        <v>4630588500</v>
      </c>
      <c r="F486" s="15">
        <f t="shared" si="75"/>
        <v>8684184300</v>
      </c>
      <c r="G486" s="16">
        <v>0</v>
      </c>
      <c r="H486" s="16">
        <f t="shared" si="76"/>
        <v>8684184300</v>
      </c>
      <c r="I486" s="17">
        <v>12662084</v>
      </c>
      <c r="J486" s="15">
        <f t="shared" si="84"/>
        <v>8696846384</v>
      </c>
      <c r="K486" s="18">
        <v>1.845</v>
      </c>
      <c r="L486" s="19">
        <v>84.23</v>
      </c>
      <c r="M486" s="20">
        <v>0</v>
      </c>
      <c r="N486" s="17">
        <v>0</v>
      </c>
      <c r="O486" s="21">
        <v>1751684641</v>
      </c>
      <c r="P486" s="15">
        <f t="shared" si="77"/>
        <v>10448531025</v>
      </c>
      <c r="Q486" s="22">
        <v>27747125.26</v>
      </c>
      <c r="R486" s="23">
        <v>0</v>
      </c>
      <c r="S486" s="23">
        <v>-11591.36</v>
      </c>
      <c r="T486" s="25">
        <f t="shared" si="78"/>
        <v>27735533.900000002</v>
      </c>
      <c r="U486" s="4">
        <v>0</v>
      </c>
      <c r="V486" s="26">
        <f t="shared" si="79"/>
        <v>27735533.900000002</v>
      </c>
      <c r="W486" s="27">
        <v>3810212.62</v>
      </c>
      <c r="X486" s="27">
        <v>0</v>
      </c>
      <c r="Y486" s="28">
        <v>3133243.19</v>
      </c>
      <c r="Z486" s="23">
        <v>0</v>
      </c>
      <c r="AA486" s="23">
        <v>106302430.34</v>
      </c>
      <c r="AB486" s="23">
        <v>0</v>
      </c>
      <c r="AC486" s="23">
        <v>19460547</v>
      </c>
      <c r="AD486" s="23">
        <v>0</v>
      </c>
      <c r="AE486" s="29">
        <f t="shared" si="80"/>
        <v>160441967.05</v>
      </c>
      <c r="AF486" s="30">
        <v>144278800</v>
      </c>
      <c r="AG486" s="30">
        <v>5771700</v>
      </c>
      <c r="AH486" s="30">
        <v>276980100</v>
      </c>
      <c r="AI486" s="30">
        <v>45398800</v>
      </c>
      <c r="AJ486" s="30">
        <v>4511200</v>
      </c>
      <c r="AK486" s="30">
        <v>107011300</v>
      </c>
      <c r="AL486" s="31">
        <f t="shared" si="81"/>
        <v>583951900</v>
      </c>
      <c r="AM486" s="32">
        <v>3584732.38</v>
      </c>
      <c r="AN486" s="32">
        <v>13246077.62</v>
      </c>
      <c r="AO486" s="32">
        <v>1000000</v>
      </c>
      <c r="AP486" s="33">
        <f t="shared" si="83"/>
        <v>17830810</v>
      </c>
      <c r="AQ486" s="32">
        <v>75250</v>
      </c>
      <c r="AR486" s="32">
        <v>324500</v>
      </c>
      <c r="AS486" s="30">
        <v>0</v>
      </c>
      <c r="AT486" s="30">
        <v>0</v>
      </c>
      <c r="AU486" s="30">
        <v>0</v>
      </c>
      <c r="AV486" s="30">
        <v>0</v>
      </c>
      <c r="AW486" s="30">
        <v>0</v>
      </c>
      <c r="AX486" s="30">
        <v>0</v>
      </c>
      <c r="AY486" s="30">
        <v>0</v>
      </c>
      <c r="AZ486" s="30">
        <v>0</v>
      </c>
      <c r="BA486" s="30">
        <v>0</v>
      </c>
      <c r="BB486" s="30">
        <v>0</v>
      </c>
      <c r="BC486" s="30">
        <v>0</v>
      </c>
      <c r="BD486" s="30">
        <v>0</v>
      </c>
      <c r="BE486" s="30">
        <v>0</v>
      </c>
      <c r="BF486" s="30">
        <v>0</v>
      </c>
      <c r="BG486" s="30">
        <v>0</v>
      </c>
      <c r="BH486" s="30">
        <f t="shared" si="82"/>
        <v>0</v>
      </c>
      <c r="BI486" s="4"/>
      <c r="BJ486" s="4"/>
      <c r="BK486" s="4"/>
      <c r="BL486" s="3"/>
    </row>
    <row r="487" spans="1:64" ht="17.25" customHeight="1">
      <c r="A487" s="10" t="s">
        <v>649</v>
      </c>
      <c r="B487" s="10" t="s">
        <v>1162</v>
      </c>
      <c r="C487" s="10" t="s">
        <v>1246</v>
      </c>
      <c r="D487" s="14">
        <v>192913260</v>
      </c>
      <c r="E487" s="14">
        <v>245941500</v>
      </c>
      <c r="F487" s="15">
        <f t="shared" si="75"/>
        <v>438854760</v>
      </c>
      <c r="G487" s="16">
        <v>0</v>
      </c>
      <c r="H487" s="16">
        <f t="shared" si="76"/>
        <v>438854760</v>
      </c>
      <c r="I487" s="17">
        <v>462405</v>
      </c>
      <c r="J487" s="15">
        <f t="shared" si="84"/>
        <v>439317165</v>
      </c>
      <c r="K487" s="18">
        <v>1.1509999999999998</v>
      </c>
      <c r="L487" s="19">
        <v>86.03</v>
      </c>
      <c r="M487" s="20">
        <v>0</v>
      </c>
      <c r="N487" s="17">
        <v>0</v>
      </c>
      <c r="O487" s="21">
        <v>72380727</v>
      </c>
      <c r="P487" s="15">
        <f t="shared" si="77"/>
        <v>511697892</v>
      </c>
      <c r="Q487" s="22">
        <v>1358865.23</v>
      </c>
      <c r="R487" s="23">
        <v>0</v>
      </c>
      <c r="S487" s="23">
        <v>-1253.26</v>
      </c>
      <c r="T487" s="25">
        <f t="shared" si="78"/>
        <v>1357611.97</v>
      </c>
      <c r="U487" s="4">
        <v>0</v>
      </c>
      <c r="V487" s="26">
        <f t="shared" si="79"/>
        <v>1357611.97</v>
      </c>
      <c r="W487" s="27">
        <v>0</v>
      </c>
      <c r="X487" s="27">
        <v>0</v>
      </c>
      <c r="Y487" s="28">
        <v>153366.65</v>
      </c>
      <c r="Z487" s="23">
        <v>0</v>
      </c>
      <c r="AA487" s="23">
        <v>1708061.44</v>
      </c>
      <c r="AB487" s="23">
        <v>0</v>
      </c>
      <c r="AC487" s="23">
        <v>1837247.19</v>
      </c>
      <c r="AD487" s="23">
        <v>0</v>
      </c>
      <c r="AE487" s="29">
        <f t="shared" si="80"/>
        <v>5056287.25</v>
      </c>
      <c r="AF487" s="30">
        <v>0</v>
      </c>
      <c r="AG487" s="30">
        <v>1183500</v>
      </c>
      <c r="AH487" s="30">
        <v>12041000</v>
      </c>
      <c r="AI487" s="30">
        <v>937900</v>
      </c>
      <c r="AJ487" s="30">
        <v>0</v>
      </c>
      <c r="AK487" s="30">
        <v>3098100</v>
      </c>
      <c r="AL487" s="31">
        <f t="shared" si="81"/>
        <v>17260500</v>
      </c>
      <c r="AM487" s="32">
        <v>309000</v>
      </c>
      <c r="AN487" s="32">
        <v>150845.72</v>
      </c>
      <c r="AO487" s="32">
        <v>65000</v>
      </c>
      <c r="AP487" s="33">
        <f t="shared" si="83"/>
        <v>524845.72</v>
      </c>
      <c r="AQ487" s="32">
        <v>1500</v>
      </c>
      <c r="AR487" s="32">
        <v>6250</v>
      </c>
      <c r="AS487" s="30">
        <v>0</v>
      </c>
      <c r="AT487" s="30">
        <v>0</v>
      </c>
      <c r="AU487" s="30">
        <v>0</v>
      </c>
      <c r="AV487" s="30">
        <v>0</v>
      </c>
      <c r="AW487" s="30">
        <v>0</v>
      </c>
      <c r="AX487" s="30">
        <v>0</v>
      </c>
      <c r="AY487" s="30">
        <v>0</v>
      </c>
      <c r="AZ487" s="30">
        <v>0</v>
      </c>
      <c r="BA487" s="30">
        <v>0</v>
      </c>
      <c r="BB487" s="30">
        <v>0</v>
      </c>
      <c r="BC487" s="30">
        <v>0</v>
      </c>
      <c r="BD487" s="30">
        <v>0</v>
      </c>
      <c r="BE487" s="30">
        <v>0</v>
      </c>
      <c r="BF487" s="30">
        <v>0</v>
      </c>
      <c r="BG487" s="30">
        <v>0</v>
      </c>
      <c r="BH487" s="30">
        <f t="shared" si="82"/>
        <v>0</v>
      </c>
      <c r="BI487" s="4"/>
      <c r="BJ487" s="4"/>
      <c r="BK487" s="4"/>
      <c r="BL487" s="3"/>
    </row>
    <row r="488" spans="1:64" ht="17.25" customHeight="1">
      <c r="A488" s="10" t="s">
        <v>650</v>
      </c>
      <c r="B488" s="10" t="s">
        <v>938</v>
      </c>
      <c r="C488" s="10" t="s">
        <v>1246</v>
      </c>
      <c r="D488" s="14">
        <v>3332880250</v>
      </c>
      <c r="E488" s="14">
        <v>5875455100</v>
      </c>
      <c r="F488" s="15">
        <f t="shared" si="75"/>
        <v>9208335350</v>
      </c>
      <c r="G488" s="16">
        <v>4352100</v>
      </c>
      <c r="H488" s="16">
        <f t="shared" si="76"/>
        <v>9203983250</v>
      </c>
      <c r="I488" s="17">
        <v>17107016</v>
      </c>
      <c r="J488" s="15">
        <f t="shared" si="84"/>
        <v>9221090266</v>
      </c>
      <c r="K488" s="18">
        <v>1.9469999999999998</v>
      </c>
      <c r="L488" s="19">
        <v>95.52</v>
      </c>
      <c r="M488" s="20">
        <v>0</v>
      </c>
      <c r="N488" s="17">
        <v>0</v>
      </c>
      <c r="O488" s="21">
        <v>447286171</v>
      </c>
      <c r="P488" s="15">
        <f t="shared" si="77"/>
        <v>9668376437</v>
      </c>
      <c r="Q488" s="22">
        <v>25675346.27</v>
      </c>
      <c r="R488" s="23">
        <v>0</v>
      </c>
      <c r="S488" s="23">
        <v>-118809.32</v>
      </c>
      <c r="T488" s="25">
        <f t="shared" si="78"/>
        <v>25556536.95</v>
      </c>
      <c r="U488" s="4">
        <v>0</v>
      </c>
      <c r="V488" s="26">
        <f t="shared" si="79"/>
        <v>25556536.95</v>
      </c>
      <c r="W488" s="27">
        <v>0</v>
      </c>
      <c r="X488" s="27">
        <v>0</v>
      </c>
      <c r="Y488" s="28">
        <v>2887089.16</v>
      </c>
      <c r="Z488" s="23">
        <v>116055038</v>
      </c>
      <c r="AA488" s="23">
        <v>0</v>
      </c>
      <c r="AB488" s="23">
        <v>0</v>
      </c>
      <c r="AC488" s="23">
        <v>30336685</v>
      </c>
      <c r="AD488" s="23">
        <v>4610545</v>
      </c>
      <c r="AE488" s="29">
        <f t="shared" si="80"/>
        <v>179445894.11</v>
      </c>
      <c r="AF488" s="30">
        <v>61434400</v>
      </c>
      <c r="AG488" s="30">
        <v>8740100</v>
      </c>
      <c r="AH488" s="30">
        <v>134457604</v>
      </c>
      <c r="AI488" s="30">
        <v>109943100</v>
      </c>
      <c r="AJ488" s="30">
        <v>2130000</v>
      </c>
      <c r="AK488" s="30">
        <v>210129921</v>
      </c>
      <c r="AL488" s="31">
        <f t="shared" si="81"/>
        <v>526835125</v>
      </c>
      <c r="AM488" s="32">
        <v>10629623.12</v>
      </c>
      <c r="AN488" s="32">
        <v>13030850.06</v>
      </c>
      <c r="AO488" s="32">
        <v>2400000</v>
      </c>
      <c r="AP488" s="33">
        <f t="shared" si="83"/>
        <v>26060473.18</v>
      </c>
      <c r="AQ488" s="32">
        <v>85750</v>
      </c>
      <c r="AR488" s="32">
        <v>351250</v>
      </c>
      <c r="AS488" s="30">
        <v>0</v>
      </c>
      <c r="AT488" s="30">
        <v>0</v>
      </c>
      <c r="AU488" s="30">
        <v>0</v>
      </c>
      <c r="AV488" s="30">
        <v>0</v>
      </c>
      <c r="AW488" s="30">
        <v>0</v>
      </c>
      <c r="AX488" s="30">
        <v>25000</v>
      </c>
      <c r="AY488" s="30">
        <v>0</v>
      </c>
      <c r="AZ488" s="30">
        <v>0</v>
      </c>
      <c r="BA488" s="30">
        <v>2217500</v>
      </c>
      <c r="BB488" s="30">
        <v>2109600</v>
      </c>
      <c r="BC488" s="30">
        <v>0</v>
      </c>
      <c r="BD488" s="30">
        <v>0</v>
      </c>
      <c r="BE488" s="30">
        <v>0</v>
      </c>
      <c r="BF488" s="30">
        <v>0</v>
      </c>
      <c r="BG488" s="30">
        <v>0</v>
      </c>
      <c r="BH488" s="30">
        <f t="shared" si="82"/>
        <v>4352100</v>
      </c>
      <c r="BI488" s="4"/>
      <c r="BJ488" s="4"/>
      <c r="BK488" s="4"/>
      <c r="BL488" s="3"/>
    </row>
    <row r="489" spans="1:64" ht="17.25" customHeight="1">
      <c r="A489" s="10" t="s">
        <v>651</v>
      </c>
      <c r="B489" s="10" t="s">
        <v>1163</v>
      </c>
      <c r="C489" s="10" t="s">
        <v>1246</v>
      </c>
      <c r="D489" s="14">
        <v>803097100</v>
      </c>
      <c r="E489" s="14">
        <v>668319600</v>
      </c>
      <c r="F489" s="15">
        <f t="shared" si="75"/>
        <v>1471416700</v>
      </c>
      <c r="G489" s="16">
        <v>0</v>
      </c>
      <c r="H489" s="16">
        <f t="shared" si="76"/>
        <v>1471416700</v>
      </c>
      <c r="I489" s="17">
        <v>1100139</v>
      </c>
      <c r="J489" s="15">
        <f t="shared" si="84"/>
        <v>1472516839</v>
      </c>
      <c r="K489" s="18">
        <v>2.145</v>
      </c>
      <c r="L489" s="19">
        <v>93.97</v>
      </c>
      <c r="M489" s="20">
        <v>0</v>
      </c>
      <c r="N489" s="17">
        <v>0</v>
      </c>
      <c r="O489" s="21">
        <v>98272156</v>
      </c>
      <c r="P489" s="15">
        <f t="shared" si="77"/>
        <v>1570788995</v>
      </c>
      <c r="Q489" s="22">
        <v>4171388.2</v>
      </c>
      <c r="R489" s="23">
        <v>0</v>
      </c>
      <c r="S489" s="23">
        <v>-5163.67</v>
      </c>
      <c r="T489" s="25">
        <f t="shared" si="78"/>
        <v>4166224.5300000003</v>
      </c>
      <c r="U489" s="4">
        <v>0</v>
      </c>
      <c r="V489" s="26">
        <f t="shared" si="79"/>
        <v>4166224.5300000003</v>
      </c>
      <c r="W489" s="27">
        <v>572332.71</v>
      </c>
      <c r="X489" s="27">
        <v>0</v>
      </c>
      <c r="Y489" s="28">
        <v>470658.88</v>
      </c>
      <c r="Z489" s="23">
        <v>20456989</v>
      </c>
      <c r="AA489" s="23">
        <v>0</v>
      </c>
      <c r="AB489" s="23">
        <v>0</v>
      </c>
      <c r="AC489" s="23">
        <v>5919203.92</v>
      </c>
      <c r="AD489" s="23">
        <v>0</v>
      </c>
      <c r="AE489" s="29">
        <f t="shared" si="80"/>
        <v>31585409.04</v>
      </c>
      <c r="AF489" s="30">
        <v>26103600</v>
      </c>
      <c r="AG489" s="30">
        <v>0</v>
      </c>
      <c r="AH489" s="30">
        <v>47119300</v>
      </c>
      <c r="AI489" s="30">
        <v>7138300</v>
      </c>
      <c r="AJ489" s="30">
        <v>0</v>
      </c>
      <c r="AK489" s="30">
        <v>3115600</v>
      </c>
      <c r="AL489" s="31">
        <f t="shared" si="81"/>
        <v>83476800</v>
      </c>
      <c r="AM489" s="32">
        <v>172331</v>
      </c>
      <c r="AN489" s="32">
        <v>1308600.9</v>
      </c>
      <c r="AO489" s="32">
        <v>366000</v>
      </c>
      <c r="AP489" s="33">
        <f t="shared" si="83"/>
        <v>1846931.9</v>
      </c>
      <c r="AQ489" s="32">
        <v>14250</v>
      </c>
      <c r="AR489" s="32">
        <v>49500</v>
      </c>
      <c r="AS489" s="30">
        <v>0</v>
      </c>
      <c r="AT489" s="30">
        <v>0</v>
      </c>
      <c r="AU489" s="30">
        <v>0</v>
      </c>
      <c r="AV489" s="30">
        <v>0</v>
      </c>
      <c r="AW489" s="30">
        <v>0</v>
      </c>
      <c r="AX489" s="30">
        <v>0</v>
      </c>
      <c r="AY489" s="30">
        <v>0</v>
      </c>
      <c r="AZ489" s="30">
        <v>0</v>
      </c>
      <c r="BA489" s="30">
        <v>0</v>
      </c>
      <c r="BB489" s="30">
        <v>0</v>
      </c>
      <c r="BC489" s="30">
        <v>0</v>
      </c>
      <c r="BD489" s="30">
        <v>0</v>
      </c>
      <c r="BE489" s="30">
        <v>0</v>
      </c>
      <c r="BF489" s="30">
        <v>0</v>
      </c>
      <c r="BG489" s="30">
        <v>0</v>
      </c>
      <c r="BH489" s="30">
        <f t="shared" si="82"/>
        <v>0</v>
      </c>
      <c r="BI489" s="4"/>
      <c r="BJ489" s="4"/>
      <c r="BK489" s="4"/>
      <c r="BL489" s="3"/>
    </row>
    <row r="490" spans="1:64" ht="17.25" customHeight="1">
      <c r="A490" s="10" t="s">
        <v>652</v>
      </c>
      <c r="B490" s="10" t="s">
        <v>1164</v>
      </c>
      <c r="C490" s="10" t="s">
        <v>1246</v>
      </c>
      <c r="D490" s="14">
        <v>1163506200</v>
      </c>
      <c r="E490" s="14">
        <v>2664351100</v>
      </c>
      <c r="F490" s="15">
        <f t="shared" si="75"/>
        <v>3827857300</v>
      </c>
      <c r="G490" s="16">
        <v>0</v>
      </c>
      <c r="H490" s="16">
        <f t="shared" si="76"/>
        <v>3827857300</v>
      </c>
      <c r="I490" s="17">
        <v>7754031</v>
      </c>
      <c r="J490" s="15">
        <f t="shared" si="84"/>
        <v>3835611331</v>
      </c>
      <c r="K490" s="18">
        <v>3.069</v>
      </c>
      <c r="L490" s="19">
        <v>60.71</v>
      </c>
      <c r="M490" s="20">
        <v>0</v>
      </c>
      <c r="N490" s="17">
        <v>0</v>
      </c>
      <c r="O490" s="21">
        <v>2488510673</v>
      </c>
      <c r="P490" s="15">
        <f t="shared" si="77"/>
        <v>6324122004</v>
      </c>
      <c r="Q490" s="22">
        <v>16794342.19</v>
      </c>
      <c r="R490" s="23">
        <v>0</v>
      </c>
      <c r="S490" s="23">
        <v>-5020.68</v>
      </c>
      <c r="T490" s="25">
        <f t="shared" si="78"/>
        <v>16789321.51</v>
      </c>
      <c r="U490" s="4">
        <v>0</v>
      </c>
      <c r="V490" s="26">
        <f t="shared" si="79"/>
        <v>16789321.51</v>
      </c>
      <c r="W490" s="27">
        <v>2306453.26</v>
      </c>
      <c r="X490" s="27">
        <v>0</v>
      </c>
      <c r="Y490" s="28">
        <v>1896667.75</v>
      </c>
      <c r="Z490" s="23">
        <v>0</v>
      </c>
      <c r="AA490" s="23">
        <v>78663263.5</v>
      </c>
      <c r="AB490" s="23">
        <v>0</v>
      </c>
      <c r="AC490" s="23">
        <v>16501934</v>
      </c>
      <c r="AD490" s="23">
        <v>1554890</v>
      </c>
      <c r="AE490" s="29">
        <f t="shared" si="80"/>
        <v>117712530.02000001</v>
      </c>
      <c r="AF490" s="30">
        <v>48757300</v>
      </c>
      <c r="AG490" s="30">
        <v>0</v>
      </c>
      <c r="AH490" s="30">
        <v>175647600</v>
      </c>
      <c r="AI490" s="30">
        <v>18874100</v>
      </c>
      <c r="AJ490" s="30">
        <v>1686900</v>
      </c>
      <c r="AK490" s="30">
        <v>24056100</v>
      </c>
      <c r="AL490" s="31">
        <f t="shared" si="81"/>
        <v>269022000</v>
      </c>
      <c r="AM490" s="32">
        <v>3285000</v>
      </c>
      <c r="AN490" s="32">
        <v>7414303</v>
      </c>
      <c r="AO490" s="32">
        <v>799900</v>
      </c>
      <c r="AP490" s="33">
        <f t="shared" si="83"/>
        <v>11499203</v>
      </c>
      <c r="AQ490" s="32">
        <v>35750</v>
      </c>
      <c r="AR490" s="32">
        <v>200500</v>
      </c>
      <c r="AS490" s="30">
        <v>0</v>
      </c>
      <c r="AT490" s="30">
        <v>0</v>
      </c>
      <c r="AU490" s="30">
        <v>0</v>
      </c>
      <c r="AV490" s="30">
        <v>0</v>
      </c>
      <c r="AW490" s="30">
        <v>0</v>
      </c>
      <c r="AX490" s="30">
        <v>0</v>
      </c>
      <c r="AY490" s="30">
        <v>0</v>
      </c>
      <c r="AZ490" s="30">
        <v>0</v>
      </c>
      <c r="BA490" s="30">
        <v>0</v>
      </c>
      <c r="BB490" s="30">
        <v>0</v>
      </c>
      <c r="BC490" s="30">
        <v>0</v>
      </c>
      <c r="BD490" s="30">
        <v>0</v>
      </c>
      <c r="BE490" s="30">
        <v>0</v>
      </c>
      <c r="BF490" s="30">
        <v>0</v>
      </c>
      <c r="BG490" s="30">
        <v>0</v>
      </c>
      <c r="BH490" s="30">
        <f t="shared" si="82"/>
        <v>0</v>
      </c>
      <c r="BI490" s="4"/>
      <c r="BJ490" s="4"/>
      <c r="BK490" s="4"/>
      <c r="BL490" s="3"/>
    </row>
    <row r="491" spans="1:64" ht="17.25" customHeight="1">
      <c r="A491" s="10" t="s">
        <v>653</v>
      </c>
      <c r="B491" s="10" t="s">
        <v>1165</v>
      </c>
      <c r="C491" s="10" t="s">
        <v>1246</v>
      </c>
      <c r="D491" s="14">
        <v>596429100</v>
      </c>
      <c r="E491" s="14">
        <v>560150600</v>
      </c>
      <c r="F491" s="15">
        <f t="shared" si="75"/>
        <v>1156579700</v>
      </c>
      <c r="G491" s="16">
        <v>0</v>
      </c>
      <c r="H491" s="16">
        <f t="shared" si="76"/>
        <v>1156579700</v>
      </c>
      <c r="I491" s="17">
        <v>3225694</v>
      </c>
      <c r="J491" s="15">
        <f t="shared" si="84"/>
        <v>1159805394</v>
      </c>
      <c r="K491" s="18">
        <v>2.12</v>
      </c>
      <c r="L491" s="19">
        <v>100.38</v>
      </c>
      <c r="M491" s="20">
        <v>0</v>
      </c>
      <c r="N491" s="17">
        <v>0</v>
      </c>
      <c r="O491" s="21">
        <v>25152020</v>
      </c>
      <c r="P491" s="15">
        <f t="shared" si="77"/>
        <v>1184957414</v>
      </c>
      <c r="Q491" s="22">
        <v>3146773.62</v>
      </c>
      <c r="R491" s="23">
        <v>0</v>
      </c>
      <c r="S491" s="23">
        <v>-4968.39</v>
      </c>
      <c r="T491" s="25">
        <f t="shared" si="78"/>
        <v>3141805.23</v>
      </c>
      <c r="U491" s="4">
        <v>0</v>
      </c>
      <c r="V491" s="26">
        <f t="shared" si="79"/>
        <v>3141805.23</v>
      </c>
      <c r="W491" s="27">
        <v>0</v>
      </c>
      <c r="X491" s="27">
        <v>0</v>
      </c>
      <c r="Y491" s="28">
        <v>354925.1</v>
      </c>
      <c r="Z491" s="23">
        <v>12841391</v>
      </c>
      <c r="AA491" s="23">
        <v>0</v>
      </c>
      <c r="AB491" s="23">
        <v>0</v>
      </c>
      <c r="AC491" s="23">
        <v>8247902.52</v>
      </c>
      <c r="AD491" s="23">
        <v>0</v>
      </c>
      <c r="AE491" s="29">
        <f t="shared" si="80"/>
        <v>24586023.85</v>
      </c>
      <c r="AF491" s="30">
        <v>24293833</v>
      </c>
      <c r="AG491" s="30">
        <v>4615247</v>
      </c>
      <c r="AH491" s="30">
        <v>37656072</v>
      </c>
      <c r="AI491" s="30">
        <v>15989128</v>
      </c>
      <c r="AJ491" s="30">
        <v>6000</v>
      </c>
      <c r="AK491" s="30">
        <v>11278330</v>
      </c>
      <c r="AL491" s="31">
        <f t="shared" si="81"/>
        <v>93838610</v>
      </c>
      <c r="AM491" s="32">
        <v>1880000</v>
      </c>
      <c r="AN491" s="32">
        <v>2598575.86</v>
      </c>
      <c r="AO491" s="32">
        <v>425000</v>
      </c>
      <c r="AP491" s="33">
        <f t="shared" si="83"/>
        <v>4903575.859999999</v>
      </c>
      <c r="AQ491" s="32">
        <v>52000</v>
      </c>
      <c r="AR491" s="32">
        <v>134750</v>
      </c>
      <c r="AS491" s="30">
        <v>0</v>
      </c>
      <c r="AT491" s="30">
        <v>0</v>
      </c>
      <c r="AU491" s="30">
        <v>0</v>
      </c>
      <c r="AV491" s="30">
        <v>0</v>
      </c>
      <c r="AW491" s="30">
        <v>0</v>
      </c>
      <c r="AX491" s="30">
        <v>0</v>
      </c>
      <c r="AY491" s="30">
        <v>0</v>
      </c>
      <c r="AZ491" s="30">
        <v>0</v>
      </c>
      <c r="BA491" s="30">
        <v>0</v>
      </c>
      <c r="BB491" s="30">
        <v>0</v>
      </c>
      <c r="BC491" s="30">
        <v>0</v>
      </c>
      <c r="BD491" s="30">
        <v>0</v>
      </c>
      <c r="BE491" s="30">
        <v>0</v>
      </c>
      <c r="BF491" s="30">
        <v>0</v>
      </c>
      <c r="BG491" s="30">
        <v>0</v>
      </c>
      <c r="BH491" s="30">
        <f t="shared" si="82"/>
        <v>0</v>
      </c>
      <c r="BI491" s="4"/>
      <c r="BJ491" s="4"/>
      <c r="BK491" s="4"/>
      <c r="BL491" s="3"/>
    </row>
    <row r="492" spans="1:64" ht="17.25" customHeight="1">
      <c r="A492" s="10" t="s">
        <v>654</v>
      </c>
      <c r="B492" s="10" t="s">
        <v>1166</v>
      </c>
      <c r="C492" s="10" t="s">
        <v>1246</v>
      </c>
      <c r="D492" s="14">
        <v>23045000</v>
      </c>
      <c r="E492" s="14">
        <v>34553300</v>
      </c>
      <c r="F492" s="15">
        <f t="shared" si="75"/>
        <v>57598300</v>
      </c>
      <c r="G492" s="16">
        <v>0</v>
      </c>
      <c r="H492" s="16">
        <f t="shared" si="76"/>
        <v>57598300</v>
      </c>
      <c r="I492" s="17">
        <v>48735</v>
      </c>
      <c r="J492" s="15">
        <f t="shared" si="84"/>
        <v>57647035</v>
      </c>
      <c r="K492" s="18">
        <v>2.25</v>
      </c>
      <c r="L492" s="19">
        <v>104.03</v>
      </c>
      <c r="M492" s="20">
        <v>0</v>
      </c>
      <c r="N492" s="17">
        <v>0</v>
      </c>
      <c r="O492" s="21">
        <v>-2120224</v>
      </c>
      <c r="P492" s="15">
        <f t="shared" si="77"/>
        <v>55526811</v>
      </c>
      <c r="Q492" s="22">
        <v>147457.03</v>
      </c>
      <c r="R492" s="23">
        <v>0</v>
      </c>
      <c r="S492" s="23">
        <v>0</v>
      </c>
      <c r="T492" s="25">
        <f t="shared" si="78"/>
        <v>147457.03</v>
      </c>
      <c r="U492" s="4">
        <v>0</v>
      </c>
      <c r="V492" s="26">
        <f t="shared" si="79"/>
        <v>147457.03</v>
      </c>
      <c r="W492" s="27">
        <v>20257.14</v>
      </c>
      <c r="X492" s="27">
        <v>0</v>
      </c>
      <c r="Y492" s="28">
        <v>16658.04</v>
      </c>
      <c r="Z492" s="23">
        <v>0</v>
      </c>
      <c r="AA492" s="23">
        <v>800228.83</v>
      </c>
      <c r="AB492" s="23">
        <v>0</v>
      </c>
      <c r="AC492" s="23">
        <v>312337.88</v>
      </c>
      <c r="AD492" s="23">
        <v>0</v>
      </c>
      <c r="AE492" s="29">
        <f t="shared" si="80"/>
        <v>1296938.92</v>
      </c>
      <c r="AF492" s="30">
        <v>0</v>
      </c>
      <c r="AG492" s="30">
        <v>0</v>
      </c>
      <c r="AH492" s="30">
        <v>8346800</v>
      </c>
      <c r="AI492" s="30">
        <v>6736600</v>
      </c>
      <c r="AJ492" s="30">
        <v>0</v>
      </c>
      <c r="AK492" s="30">
        <v>539100</v>
      </c>
      <c r="AL492" s="31">
        <f t="shared" si="81"/>
        <v>15622500</v>
      </c>
      <c r="AM492" s="32">
        <v>270000</v>
      </c>
      <c r="AN492" s="32">
        <v>123591</v>
      </c>
      <c r="AO492" s="32">
        <v>0</v>
      </c>
      <c r="AP492" s="33">
        <f t="shared" si="83"/>
        <v>393591</v>
      </c>
      <c r="AQ492" s="32">
        <v>1500</v>
      </c>
      <c r="AR492" s="32">
        <v>4500</v>
      </c>
      <c r="AS492" s="30">
        <v>0</v>
      </c>
      <c r="AT492" s="30">
        <v>0</v>
      </c>
      <c r="AU492" s="30">
        <v>0</v>
      </c>
      <c r="AV492" s="30">
        <v>0</v>
      </c>
      <c r="AW492" s="30">
        <v>0</v>
      </c>
      <c r="AX492" s="30">
        <v>0</v>
      </c>
      <c r="AY492" s="30">
        <v>0</v>
      </c>
      <c r="AZ492" s="30">
        <v>0</v>
      </c>
      <c r="BA492" s="30">
        <v>0</v>
      </c>
      <c r="BB492" s="30">
        <v>0</v>
      </c>
      <c r="BC492" s="30">
        <v>0</v>
      </c>
      <c r="BD492" s="30">
        <v>0</v>
      </c>
      <c r="BE492" s="30">
        <v>0</v>
      </c>
      <c r="BF492" s="30">
        <v>0</v>
      </c>
      <c r="BG492" s="30">
        <v>0</v>
      </c>
      <c r="BH492" s="30">
        <f t="shared" si="82"/>
        <v>0</v>
      </c>
      <c r="BI492" s="4"/>
      <c r="BJ492" s="4"/>
      <c r="BK492" s="4"/>
      <c r="BL492" s="3"/>
    </row>
    <row r="493" spans="1:64" ht="17.25" customHeight="1">
      <c r="A493" s="10" t="s">
        <v>655</v>
      </c>
      <c r="B493" s="10" t="s">
        <v>1167</v>
      </c>
      <c r="C493" s="10" t="s">
        <v>1246</v>
      </c>
      <c r="D493" s="14">
        <v>1640465000</v>
      </c>
      <c r="E493" s="14">
        <v>2105926800</v>
      </c>
      <c r="F493" s="15">
        <f t="shared" si="75"/>
        <v>3746391800</v>
      </c>
      <c r="G493" s="16">
        <v>0</v>
      </c>
      <c r="H493" s="16">
        <f t="shared" si="76"/>
        <v>3746391800</v>
      </c>
      <c r="I493" s="17">
        <v>5317234</v>
      </c>
      <c r="J493" s="15">
        <f t="shared" si="84"/>
        <v>3751709034</v>
      </c>
      <c r="K493" s="18">
        <v>2.5949999999999998</v>
      </c>
      <c r="L493" s="19">
        <v>77.69</v>
      </c>
      <c r="M493" s="20">
        <v>0</v>
      </c>
      <c r="N493" s="17">
        <v>0</v>
      </c>
      <c r="O493" s="21">
        <v>1082460390</v>
      </c>
      <c r="P493" s="15">
        <f t="shared" si="77"/>
        <v>4834169424</v>
      </c>
      <c r="Q493" s="22">
        <v>12837623.22</v>
      </c>
      <c r="R493" s="23">
        <v>0</v>
      </c>
      <c r="S493" s="23">
        <v>-36778.21</v>
      </c>
      <c r="T493" s="25">
        <f t="shared" si="78"/>
        <v>12800845.01</v>
      </c>
      <c r="U493" s="4">
        <v>0</v>
      </c>
      <c r="V493" s="26">
        <f t="shared" si="79"/>
        <v>12800845.01</v>
      </c>
      <c r="W493" s="27">
        <v>1758511.26</v>
      </c>
      <c r="X493" s="27">
        <v>0</v>
      </c>
      <c r="Y493" s="28">
        <v>1446089.51</v>
      </c>
      <c r="Z493" s="23">
        <v>0</v>
      </c>
      <c r="AA493" s="23">
        <v>68585913.53</v>
      </c>
      <c r="AB493" s="23">
        <v>0</v>
      </c>
      <c r="AC493" s="23">
        <v>11254441.11</v>
      </c>
      <c r="AD493" s="23">
        <v>1500684</v>
      </c>
      <c r="AE493" s="29">
        <f t="shared" si="80"/>
        <v>97346484.42</v>
      </c>
      <c r="AF493" s="30">
        <v>104315800</v>
      </c>
      <c r="AG493" s="30">
        <v>8174304</v>
      </c>
      <c r="AH493" s="30">
        <v>124702000</v>
      </c>
      <c r="AI493" s="30">
        <v>54162400</v>
      </c>
      <c r="AJ493" s="30">
        <v>756700</v>
      </c>
      <c r="AK493" s="30">
        <v>1100000</v>
      </c>
      <c r="AL493" s="31">
        <f t="shared" si="81"/>
        <v>293211204</v>
      </c>
      <c r="AM493" s="32">
        <v>5507146</v>
      </c>
      <c r="AN493" s="32">
        <v>8426288.61</v>
      </c>
      <c r="AO493" s="32">
        <v>585000</v>
      </c>
      <c r="AP493" s="33">
        <f t="shared" si="83"/>
        <v>14518434.61</v>
      </c>
      <c r="AQ493" s="32">
        <v>7750</v>
      </c>
      <c r="AR493" s="32">
        <v>80500</v>
      </c>
      <c r="AS493" s="30">
        <v>0</v>
      </c>
      <c r="AT493" s="30">
        <v>0</v>
      </c>
      <c r="AU493" s="30">
        <v>0</v>
      </c>
      <c r="AV493" s="30">
        <v>0</v>
      </c>
      <c r="AW493" s="30">
        <v>0</v>
      </c>
      <c r="AX493" s="30">
        <v>0</v>
      </c>
      <c r="AY493" s="30">
        <v>0</v>
      </c>
      <c r="AZ493" s="30">
        <v>0</v>
      </c>
      <c r="BA493" s="30">
        <v>0</v>
      </c>
      <c r="BB493" s="30">
        <v>0</v>
      </c>
      <c r="BC493" s="30">
        <v>0</v>
      </c>
      <c r="BD493" s="30">
        <v>0</v>
      </c>
      <c r="BE493" s="30">
        <v>0</v>
      </c>
      <c r="BF493" s="30">
        <v>0</v>
      </c>
      <c r="BG493" s="30">
        <v>0</v>
      </c>
      <c r="BH493" s="30">
        <f t="shared" si="82"/>
        <v>0</v>
      </c>
      <c r="BI493" s="4"/>
      <c r="BJ493" s="4"/>
      <c r="BK493" s="4"/>
      <c r="BL493" s="3"/>
    </row>
    <row r="494" spans="1:64" ht="17.25" customHeight="1">
      <c r="A494" s="10" t="s">
        <v>656</v>
      </c>
      <c r="B494" s="10" t="s">
        <v>1168</v>
      </c>
      <c r="C494" s="10" t="s">
        <v>1246</v>
      </c>
      <c r="D494" s="14">
        <v>736972600</v>
      </c>
      <c r="E494" s="14">
        <v>1046501400</v>
      </c>
      <c r="F494" s="15">
        <f t="shared" si="75"/>
        <v>1783474000</v>
      </c>
      <c r="G494" s="16">
        <v>757600</v>
      </c>
      <c r="H494" s="16">
        <f t="shared" si="76"/>
        <v>1782716400</v>
      </c>
      <c r="I494" s="17">
        <v>1297385</v>
      </c>
      <c r="J494" s="15">
        <f t="shared" si="84"/>
        <v>1784013785</v>
      </c>
      <c r="K494" s="18">
        <v>2.7729999999999997</v>
      </c>
      <c r="L494" s="19">
        <v>97.93</v>
      </c>
      <c r="M494" s="20">
        <v>0</v>
      </c>
      <c r="N494" s="17">
        <v>0</v>
      </c>
      <c r="O494" s="21">
        <v>43417149</v>
      </c>
      <c r="P494" s="15">
        <f t="shared" si="77"/>
        <v>1827430934</v>
      </c>
      <c r="Q494" s="22">
        <v>4852926.68</v>
      </c>
      <c r="R494" s="23">
        <v>0</v>
      </c>
      <c r="S494" s="23">
        <v>-36655.9</v>
      </c>
      <c r="T494" s="25">
        <f t="shared" si="78"/>
        <v>4816270.779999999</v>
      </c>
      <c r="U494" s="4">
        <v>0</v>
      </c>
      <c r="V494" s="26">
        <f t="shared" si="79"/>
        <v>4816270.779999999</v>
      </c>
      <c r="W494" s="27">
        <v>661672.57</v>
      </c>
      <c r="X494" s="27">
        <v>0</v>
      </c>
      <c r="Y494" s="28">
        <v>544071.9</v>
      </c>
      <c r="Z494" s="23">
        <v>27697968.5</v>
      </c>
      <c r="AA494" s="23">
        <v>0</v>
      </c>
      <c r="AB494" s="23">
        <v>0</v>
      </c>
      <c r="AC494" s="23">
        <v>15747283.07</v>
      </c>
      <c r="AD494" s="23">
        <v>0</v>
      </c>
      <c r="AE494" s="29">
        <f t="shared" si="80"/>
        <v>49467266.82</v>
      </c>
      <c r="AF494" s="30">
        <v>45212100</v>
      </c>
      <c r="AG494" s="30">
        <v>1278600</v>
      </c>
      <c r="AH494" s="30">
        <v>35886400</v>
      </c>
      <c r="AI494" s="30">
        <v>24941392</v>
      </c>
      <c r="AJ494" s="30">
        <v>600000</v>
      </c>
      <c r="AK494" s="30">
        <v>5835100</v>
      </c>
      <c r="AL494" s="31">
        <f t="shared" si="81"/>
        <v>113753592</v>
      </c>
      <c r="AM494" s="32">
        <v>750000</v>
      </c>
      <c r="AN494" s="32">
        <v>3134064</v>
      </c>
      <c r="AO494" s="32">
        <v>991000</v>
      </c>
      <c r="AP494" s="33">
        <f t="shared" si="83"/>
        <v>4875064</v>
      </c>
      <c r="AQ494" s="32">
        <v>32500</v>
      </c>
      <c r="AR494" s="32">
        <v>96500</v>
      </c>
      <c r="AS494" s="30">
        <v>0</v>
      </c>
      <c r="AT494" s="30">
        <v>0</v>
      </c>
      <c r="AU494" s="30">
        <v>0</v>
      </c>
      <c r="AV494" s="30">
        <v>0</v>
      </c>
      <c r="AW494" s="30">
        <v>0</v>
      </c>
      <c r="AX494" s="30">
        <v>0</v>
      </c>
      <c r="AY494" s="30">
        <v>0</v>
      </c>
      <c r="AZ494" s="30">
        <v>0</v>
      </c>
      <c r="BA494" s="30">
        <v>0</v>
      </c>
      <c r="BB494" s="30">
        <v>757600</v>
      </c>
      <c r="BC494" s="30">
        <v>0</v>
      </c>
      <c r="BD494" s="30">
        <v>0</v>
      </c>
      <c r="BE494" s="30">
        <v>0</v>
      </c>
      <c r="BF494" s="30">
        <v>0</v>
      </c>
      <c r="BG494" s="30">
        <v>0</v>
      </c>
      <c r="BH494" s="30">
        <f t="shared" si="82"/>
        <v>757600</v>
      </c>
      <c r="BI494" s="4"/>
      <c r="BJ494" s="4"/>
      <c r="BK494" s="4"/>
      <c r="BL494" s="3"/>
    </row>
    <row r="495" spans="1:64" ht="17.25" customHeight="1">
      <c r="A495" s="10" t="s">
        <v>657</v>
      </c>
      <c r="B495" s="10" t="s">
        <v>1169</v>
      </c>
      <c r="C495" s="10" t="s">
        <v>1246</v>
      </c>
      <c r="D495" s="14">
        <v>277404177</v>
      </c>
      <c r="E495" s="14">
        <v>417814200</v>
      </c>
      <c r="F495" s="15">
        <f t="shared" si="75"/>
        <v>695218377</v>
      </c>
      <c r="G495" s="16">
        <v>0</v>
      </c>
      <c r="H495" s="16">
        <f t="shared" si="76"/>
        <v>695218377</v>
      </c>
      <c r="I495" s="17">
        <v>989957</v>
      </c>
      <c r="J495" s="15">
        <f t="shared" si="84"/>
        <v>696208334</v>
      </c>
      <c r="K495" s="18">
        <v>1.833</v>
      </c>
      <c r="L495" s="19">
        <v>80.27</v>
      </c>
      <c r="M495" s="20">
        <v>0</v>
      </c>
      <c r="N495" s="17">
        <v>0</v>
      </c>
      <c r="O495" s="21">
        <v>172752969</v>
      </c>
      <c r="P495" s="15">
        <f t="shared" si="77"/>
        <v>868961303</v>
      </c>
      <c r="Q495" s="22">
        <v>2307614.16</v>
      </c>
      <c r="R495" s="23">
        <v>0</v>
      </c>
      <c r="S495" s="23">
        <v>-1305.81</v>
      </c>
      <c r="T495" s="25">
        <f t="shared" si="78"/>
        <v>2306308.35</v>
      </c>
      <c r="U495" s="4">
        <v>0</v>
      </c>
      <c r="V495" s="26">
        <f t="shared" si="79"/>
        <v>2306308.35</v>
      </c>
      <c r="W495" s="27">
        <v>316829.82</v>
      </c>
      <c r="X495" s="27">
        <v>0</v>
      </c>
      <c r="Y495" s="28">
        <v>260540.89</v>
      </c>
      <c r="Z495" s="23">
        <v>0</v>
      </c>
      <c r="AA495" s="23">
        <v>6226488.16</v>
      </c>
      <c r="AB495" s="23">
        <v>0</v>
      </c>
      <c r="AC495" s="23">
        <v>3438876.67</v>
      </c>
      <c r="AD495" s="23">
        <v>208862.49</v>
      </c>
      <c r="AE495" s="29">
        <f t="shared" si="80"/>
        <v>12757906.38</v>
      </c>
      <c r="AF495" s="30">
        <v>5277000</v>
      </c>
      <c r="AG495" s="30">
        <v>3063600</v>
      </c>
      <c r="AH495" s="30">
        <v>13216263</v>
      </c>
      <c r="AI495" s="30">
        <v>11437800</v>
      </c>
      <c r="AJ495" s="30">
        <v>888400</v>
      </c>
      <c r="AK495" s="30">
        <v>21868700</v>
      </c>
      <c r="AL495" s="31">
        <f t="shared" si="81"/>
        <v>55751763</v>
      </c>
      <c r="AM495" s="32">
        <v>2100000</v>
      </c>
      <c r="AN495" s="32">
        <v>271636.26</v>
      </c>
      <c r="AO495" s="32">
        <v>100000</v>
      </c>
      <c r="AP495" s="33">
        <f t="shared" si="83"/>
        <v>2471636.26</v>
      </c>
      <c r="AQ495" s="32">
        <v>4000</v>
      </c>
      <c r="AR495" s="32">
        <v>15000</v>
      </c>
      <c r="AS495" s="30">
        <v>0</v>
      </c>
      <c r="AT495" s="30">
        <v>0</v>
      </c>
      <c r="AU495" s="30">
        <v>0</v>
      </c>
      <c r="AV495" s="30">
        <v>0</v>
      </c>
      <c r="AW495" s="30">
        <v>0</v>
      </c>
      <c r="AX495" s="30">
        <v>0</v>
      </c>
      <c r="AY495" s="30">
        <v>0</v>
      </c>
      <c r="AZ495" s="30">
        <v>0</v>
      </c>
      <c r="BA495" s="30">
        <v>0</v>
      </c>
      <c r="BB495" s="30">
        <v>0</v>
      </c>
      <c r="BC495" s="30">
        <v>0</v>
      </c>
      <c r="BD495" s="30">
        <v>0</v>
      </c>
      <c r="BE495" s="30">
        <v>0</v>
      </c>
      <c r="BF495" s="30">
        <v>0</v>
      </c>
      <c r="BG495" s="30">
        <v>0</v>
      </c>
      <c r="BH495" s="30">
        <f t="shared" si="82"/>
        <v>0</v>
      </c>
      <c r="BI495" s="4"/>
      <c r="BJ495" s="4"/>
      <c r="BK495" s="4"/>
      <c r="BL495" s="3"/>
    </row>
    <row r="496" spans="1:64" ht="17.25" customHeight="1">
      <c r="A496" s="10" t="s">
        <v>658</v>
      </c>
      <c r="B496" s="10" t="s">
        <v>1170</v>
      </c>
      <c r="C496" s="10" t="s">
        <v>1246</v>
      </c>
      <c r="D496" s="14">
        <v>391143500</v>
      </c>
      <c r="E496" s="14">
        <v>748087407</v>
      </c>
      <c r="F496" s="15">
        <f t="shared" si="75"/>
        <v>1139230907</v>
      </c>
      <c r="G496" s="16">
        <v>0</v>
      </c>
      <c r="H496" s="16">
        <f t="shared" si="76"/>
        <v>1139230907</v>
      </c>
      <c r="I496" s="17">
        <v>1718485</v>
      </c>
      <c r="J496" s="15">
        <f t="shared" si="84"/>
        <v>1140949392</v>
      </c>
      <c r="K496" s="18">
        <v>2.2479999999999998</v>
      </c>
      <c r="L496" s="19">
        <v>84.02</v>
      </c>
      <c r="M496" s="20">
        <v>0</v>
      </c>
      <c r="N496" s="17">
        <v>0</v>
      </c>
      <c r="O496" s="21">
        <v>229948798</v>
      </c>
      <c r="P496" s="15">
        <f t="shared" si="77"/>
        <v>1370898190</v>
      </c>
      <c r="Q496" s="22">
        <v>3640558.06</v>
      </c>
      <c r="R496" s="23">
        <v>0</v>
      </c>
      <c r="S496" s="23">
        <v>-1398.79</v>
      </c>
      <c r="T496" s="25">
        <f t="shared" si="78"/>
        <v>3639159.27</v>
      </c>
      <c r="U496" s="4">
        <v>0</v>
      </c>
      <c r="V496" s="26">
        <f t="shared" si="79"/>
        <v>3639159.27</v>
      </c>
      <c r="W496" s="27">
        <v>0</v>
      </c>
      <c r="X496" s="27">
        <v>0</v>
      </c>
      <c r="Y496" s="28">
        <v>411109.03</v>
      </c>
      <c r="Z496" s="23">
        <v>0</v>
      </c>
      <c r="AA496" s="23">
        <v>14498390.04</v>
      </c>
      <c r="AB496" s="23">
        <v>0</v>
      </c>
      <c r="AC496" s="23">
        <v>7089330</v>
      </c>
      <c r="AD496" s="23">
        <v>0</v>
      </c>
      <c r="AE496" s="29">
        <f t="shared" si="80"/>
        <v>25637988.34</v>
      </c>
      <c r="AF496" s="30">
        <v>7905163</v>
      </c>
      <c r="AG496" s="30">
        <v>0</v>
      </c>
      <c r="AH496" s="30">
        <v>11374850</v>
      </c>
      <c r="AI496" s="30">
        <v>16032887</v>
      </c>
      <c r="AJ496" s="30">
        <v>0</v>
      </c>
      <c r="AK496" s="30">
        <v>7754550</v>
      </c>
      <c r="AL496" s="31">
        <f t="shared" si="81"/>
        <v>43067450</v>
      </c>
      <c r="AM496" s="32">
        <v>990000</v>
      </c>
      <c r="AN496" s="32">
        <v>1476527.15</v>
      </c>
      <c r="AO496" s="32">
        <v>160000</v>
      </c>
      <c r="AP496" s="33">
        <f t="shared" si="83"/>
        <v>2626527.15</v>
      </c>
      <c r="AQ496" s="32">
        <v>26250</v>
      </c>
      <c r="AR496" s="32">
        <v>61500</v>
      </c>
      <c r="AS496" s="30">
        <v>0</v>
      </c>
      <c r="AT496" s="30">
        <v>0</v>
      </c>
      <c r="AU496" s="30">
        <v>0</v>
      </c>
      <c r="AV496" s="30">
        <v>0</v>
      </c>
      <c r="AW496" s="30">
        <v>0</v>
      </c>
      <c r="AX496" s="30">
        <v>0</v>
      </c>
      <c r="AY496" s="30">
        <v>0</v>
      </c>
      <c r="AZ496" s="30">
        <v>0</v>
      </c>
      <c r="BA496" s="30">
        <v>0</v>
      </c>
      <c r="BB496" s="30">
        <v>0</v>
      </c>
      <c r="BC496" s="30">
        <v>0</v>
      </c>
      <c r="BD496" s="30">
        <v>0</v>
      </c>
      <c r="BE496" s="30">
        <v>0</v>
      </c>
      <c r="BF496" s="30">
        <v>0</v>
      </c>
      <c r="BG496" s="30">
        <v>0</v>
      </c>
      <c r="BH496" s="30">
        <f t="shared" si="82"/>
        <v>0</v>
      </c>
      <c r="BI496" s="4"/>
      <c r="BJ496" s="4"/>
      <c r="BK496" s="4"/>
      <c r="BL496" s="3"/>
    </row>
    <row r="497" spans="1:64" ht="17.25" customHeight="1">
      <c r="A497" s="10" t="s">
        <v>659</v>
      </c>
      <c r="B497" s="10" t="s">
        <v>1171</v>
      </c>
      <c r="C497" s="10" t="s">
        <v>1246</v>
      </c>
      <c r="D497" s="14">
        <v>25665500</v>
      </c>
      <c r="E497" s="14">
        <v>37398600</v>
      </c>
      <c r="F497" s="15">
        <f t="shared" si="75"/>
        <v>63064100</v>
      </c>
      <c r="G497" s="16">
        <v>0</v>
      </c>
      <c r="H497" s="16">
        <f t="shared" si="76"/>
        <v>63064100</v>
      </c>
      <c r="I497" s="17">
        <v>255793</v>
      </c>
      <c r="J497" s="15">
        <f t="shared" si="84"/>
        <v>63319893</v>
      </c>
      <c r="K497" s="18">
        <v>3.568</v>
      </c>
      <c r="L497" s="19">
        <v>46.42</v>
      </c>
      <c r="M497" s="20">
        <v>0</v>
      </c>
      <c r="N497" s="17">
        <v>0</v>
      </c>
      <c r="O497" s="21">
        <v>74395643</v>
      </c>
      <c r="P497" s="15">
        <f t="shared" si="77"/>
        <v>137715536</v>
      </c>
      <c r="Q497" s="22">
        <v>365717.46</v>
      </c>
      <c r="R497" s="23">
        <v>0</v>
      </c>
      <c r="S497" s="23">
        <v>0</v>
      </c>
      <c r="T497" s="25">
        <f t="shared" si="78"/>
        <v>365717.46</v>
      </c>
      <c r="U497" s="4">
        <v>0</v>
      </c>
      <c r="V497" s="26">
        <f t="shared" si="79"/>
        <v>365717.46</v>
      </c>
      <c r="W497" s="27">
        <v>50241</v>
      </c>
      <c r="X497" s="27">
        <v>0</v>
      </c>
      <c r="Y497" s="28">
        <v>41314.66</v>
      </c>
      <c r="Z497" s="23">
        <v>0</v>
      </c>
      <c r="AA497" s="23">
        <v>1335767</v>
      </c>
      <c r="AB497" s="23">
        <v>0</v>
      </c>
      <c r="AC497" s="23">
        <v>453098.76</v>
      </c>
      <c r="AD497" s="23">
        <v>12500</v>
      </c>
      <c r="AE497" s="29">
        <f t="shared" si="80"/>
        <v>2258638.88</v>
      </c>
      <c r="AF497" s="30">
        <v>340900</v>
      </c>
      <c r="AG497" s="30">
        <v>163000</v>
      </c>
      <c r="AH497" s="30">
        <v>4457401</v>
      </c>
      <c r="AI497" s="30">
        <v>1675900</v>
      </c>
      <c r="AJ497" s="30">
        <v>43600</v>
      </c>
      <c r="AK497" s="30">
        <v>380401</v>
      </c>
      <c r="AL497" s="31">
        <f t="shared" si="81"/>
        <v>7061202</v>
      </c>
      <c r="AM497" s="32">
        <v>275000</v>
      </c>
      <c r="AN497" s="32">
        <v>150666</v>
      </c>
      <c r="AO497" s="32">
        <v>30000</v>
      </c>
      <c r="AP497" s="33">
        <f t="shared" si="83"/>
        <v>455666</v>
      </c>
      <c r="AQ497" s="32">
        <v>750</v>
      </c>
      <c r="AR497" s="32">
        <v>3500</v>
      </c>
      <c r="AS497" s="30">
        <v>0</v>
      </c>
      <c r="AT497" s="30">
        <v>0</v>
      </c>
      <c r="AU497" s="30">
        <v>0</v>
      </c>
      <c r="AV497" s="30">
        <v>0</v>
      </c>
      <c r="AW497" s="30">
        <v>0</v>
      </c>
      <c r="AX497" s="30">
        <v>0</v>
      </c>
      <c r="AY497" s="30">
        <v>0</v>
      </c>
      <c r="AZ497" s="30">
        <v>0</v>
      </c>
      <c r="BA497" s="30">
        <v>0</v>
      </c>
      <c r="BB497" s="30">
        <v>0</v>
      </c>
      <c r="BC497" s="30">
        <v>0</v>
      </c>
      <c r="BD497" s="30">
        <v>0</v>
      </c>
      <c r="BE497" s="30">
        <v>0</v>
      </c>
      <c r="BF497" s="30">
        <v>0</v>
      </c>
      <c r="BG497" s="30">
        <v>0</v>
      </c>
      <c r="BH497" s="30">
        <f t="shared" si="82"/>
        <v>0</v>
      </c>
      <c r="BI497" s="4"/>
      <c r="BJ497" s="4"/>
      <c r="BK497" s="4"/>
      <c r="BL497" s="3"/>
    </row>
    <row r="498" spans="1:64" ht="17.25" customHeight="1">
      <c r="A498" s="10" t="s">
        <v>660</v>
      </c>
      <c r="B498" s="10" t="s">
        <v>1172</v>
      </c>
      <c r="C498" s="10" t="s">
        <v>1246</v>
      </c>
      <c r="D498" s="14">
        <v>202540400</v>
      </c>
      <c r="E498" s="14">
        <v>452720400</v>
      </c>
      <c r="F498" s="15">
        <f t="shared" si="75"/>
        <v>655260800</v>
      </c>
      <c r="G498" s="16">
        <v>1494750</v>
      </c>
      <c r="H498" s="16">
        <f t="shared" si="76"/>
        <v>653766050</v>
      </c>
      <c r="I498" s="17">
        <v>5665501</v>
      </c>
      <c r="J498" s="15">
        <f t="shared" si="84"/>
        <v>659431551</v>
      </c>
      <c r="K498" s="18">
        <v>5.478000000000001</v>
      </c>
      <c r="L498" s="19">
        <v>47.26</v>
      </c>
      <c r="M498" s="20">
        <v>0</v>
      </c>
      <c r="N498" s="17">
        <v>0</v>
      </c>
      <c r="O498" s="21">
        <v>740125051</v>
      </c>
      <c r="P498" s="15">
        <f t="shared" si="77"/>
        <v>1399556602</v>
      </c>
      <c r="Q498" s="22">
        <v>3716663.35</v>
      </c>
      <c r="R498" s="23">
        <v>0</v>
      </c>
      <c r="S498" s="23">
        <v>-4728</v>
      </c>
      <c r="T498" s="25">
        <f t="shared" si="78"/>
        <v>3711935.35</v>
      </c>
      <c r="U498" s="4">
        <v>0</v>
      </c>
      <c r="V498" s="26">
        <f t="shared" si="79"/>
        <v>3711935.35</v>
      </c>
      <c r="W498" s="27">
        <v>0</v>
      </c>
      <c r="X498" s="27">
        <v>0</v>
      </c>
      <c r="Y498" s="28">
        <v>419338.98</v>
      </c>
      <c r="Z498" s="23">
        <v>21089205</v>
      </c>
      <c r="AA498" s="23">
        <v>0</v>
      </c>
      <c r="AB498" s="23">
        <v>0</v>
      </c>
      <c r="AC498" s="23">
        <v>10901144</v>
      </c>
      <c r="AD498" s="23">
        <v>0</v>
      </c>
      <c r="AE498" s="29">
        <f t="shared" si="80"/>
        <v>36121623.33</v>
      </c>
      <c r="AF498" s="30">
        <v>28734000</v>
      </c>
      <c r="AG498" s="30">
        <v>9473200</v>
      </c>
      <c r="AH498" s="30">
        <v>89819800</v>
      </c>
      <c r="AI498" s="30">
        <v>18247300</v>
      </c>
      <c r="AJ498" s="30">
        <v>2352600</v>
      </c>
      <c r="AK498" s="30">
        <v>106863500</v>
      </c>
      <c r="AL498" s="31">
        <f t="shared" si="81"/>
        <v>255490400</v>
      </c>
      <c r="AM498" s="32">
        <v>1500000</v>
      </c>
      <c r="AN498" s="32">
        <v>3517967.74</v>
      </c>
      <c r="AO498" s="32">
        <v>750000</v>
      </c>
      <c r="AP498" s="33">
        <f t="shared" si="83"/>
        <v>5767967.74</v>
      </c>
      <c r="AQ498" s="32">
        <v>14750</v>
      </c>
      <c r="AR498" s="32">
        <v>66250</v>
      </c>
      <c r="AS498" s="30">
        <v>0</v>
      </c>
      <c r="AT498" s="30">
        <v>0</v>
      </c>
      <c r="AU498" s="30">
        <v>0</v>
      </c>
      <c r="AV498" s="30">
        <v>0</v>
      </c>
      <c r="AW498" s="30">
        <v>0</v>
      </c>
      <c r="AX498" s="30">
        <v>0</v>
      </c>
      <c r="AY498" s="30">
        <v>0</v>
      </c>
      <c r="AZ498" s="30">
        <v>0</v>
      </c>
      <c r="BA498" s="30">
        <v>0</v>
      </c>
      <c r="BB498" s="30">
        <v>1466250</v>
      </c>
      <c r="BC498" s="30">
        <v>0</v>
      </c>
      <c r="BD498" s="30">
        <v>0</v>
      </c>
      <c r="BE498" s="30">
        <v>0</v>
      </c>
      <c r="BF498" s="30">
        <v>0</v>
      </c>
      <c r="BG498" s="30">
        <v>28500</v>
      </c>
      <c r="BH498" s="30">
        <f t="shared" si="82"/>
        <v>1494750</v>
      </c>
      <c r="BI498" s="4"/>
      <c r="BJ498" s="4"/>
      <c r="BK498" s="4"/>
      <c r="BL498" s="3"/>
    </row>
    <row r="499" spans="1:64" ht="17.25" customHeight="1">
      <c r="A499" s="10" t="s">
        <v>661</v>
      </c>
      <c r="B499" s="10" t="s">
        <v>1173</v>
      </c>
      <c r="C499" s="10" t="s">
        <v>1246</v>
      </c>
      <c r="D499" s="14">
        <v>142927000</v>
      </c>
      <c r="E499" s="14">
        <v>196153576</v>
      </c>
      <c r="F499" s="15">
        <f t="shared" si="75"/>
        <v>339080576</v>
      </c>
      <c r="G499" s="16">
        <v>0</v>
      </c>
      <c r="H499" s="16">
        <f t="shared" si="76"/>
        <v>339080576</v>
      </c>
      <c r="I499" s="17">
        <v>1493387</v>
      </c>
      <c r="J499" s="15">
        <f t="shared" si="84"/>
        <v>340573963</v>
      </c>
      <c r="K499" s="18">
        <v>2.799</v>
      </c>
      <c r="L499" s="19">
        <v>97.76</v>
      </c>
      <c r="M499" s="20">
        <v>0</v>
      </c>
      <c r="N499" s="17">
        <v>0</v>
      </c>
      <c r="O499" s="21">
        <v>10885299</v>
      </c>
      <c r="P499" s="15">
        <f t="shared" si="77"/>
        <v>351459262</v>
      </c>
      <c r="Q499" s="22">
        <v>933335.43</v>
      </c>
      <c r="R499" s="23">
        <v>0</v>
      </c>
      <c r="S499" s="23">
        <v>-9543.04</v>
      </c>
      <c r="T499" s="25">
        <f t="shared" si="78"/>
        <v>923792.39</v>
      </c>
      <c r="U499" s="4">
        <v>0</v>
      </c>
      <c r="V499" s="26">
        <f t="shared" si="79"/>
        <v>923792.39</v>
      </c>
      <c r="W499" s="27">
        <v>126907.38</v>
      </c>
      <c r="X499" s="27">
        <v>0</v>
      </c>
      <c r="Y499" s="28">
        <v>104359.92</v>
      </c>
      <c r="Z499" s="23">
        <v>5645708.5</v>
      </c>
      <c r="AA499" s="23">
        <v>0</v>
      </c>
      <c r="AB499" s="23">
        <v>0</v>
      </c>
      <c r="AC499" s="23">
        <v>2730620.88</v>
      </c>
      <c r="AD499" s="23">
        <v>0</v>
      </c>
      <c r="AE499" s="29">
        <f t="shared" si="80"/>
        <v>9531389.07</v>
      </c>
      <c r="AF499" s="30">
        <v>5998100</v>
      </c>
      <c r="AG499" s="30">
        <v>0</v>
      </c>
      <c r="AH499" s="30">
        <v>4970200</v>
      </c>
      <c r="AI499" s="30">
        <v>5368600</v>
      </c>
      <c r="AJ499" s="30">
        <v>0</v>
      </c>
      <c r="AK499" s="30">
        <v>54754800</v>
      </c>
      <c r="AL499" s="31">
        <f t="shared" si="81"/>
        <v>71091700</v>
      </c>
      <c r="AM499" s="32">
        <v>600000</v>
      </c>
      <c r="AN499" s="32">
        <v>1644146.35</v>
      </c>
      <c r="AO499" s="32">
        <v>125000</v>
      </c>
      <c r="AP499" s="33">
        <f t="shared" si="83"/>
        <v>2369146.35</v>
      </c>
      <c r="AQ499" s="32">
        <v>8750</v>
      </c>
      <c r="AR499" s="32">
        <v>30750</v>
      </c>
      <c r="AS499" s="30">
        <v>0</v>
      </c>
      <c r="AT499" s="30">
        <v>0</v>
      </c>
      <c r="AU499" s="30">
        <v>0</v>
      </c>
      <c r="AV499" s="30">
        <v>0</v>
      </c>
      <c r="AW499" s="30">
        <v>0</v>
      </c>
      <c r="AX499" s="30">
        <v>0</v>
      </c>
      <c r="AY499" s="30">
        <v>0</v>
      </c>
      <c r="AZ499" s="30">
        <v>0</v>
      </c>
      <c r="BA499" s="30">
        <v>0</v>
      </c>
      <c r="BB499" s="30">
        <v>0</v>
      </c>
      <c r="BC499" s="30">
        <v>0</v>
      </c>
      <c r="BD499" s="30">
        <v>0</v>
      </c>
      <c r="BE499" s="30">
        <v>0</v>
      </c>
      <c r="BF499" s="30">
        <v>0</v>
      </c>
      <c r="BG499" s="30">
        <v>0</v>
      </c>
      <c r="BH499" s="30">
        <f t="shared" si="82"/>
        <v>0</v>
      </c>
      <c r="BI499" s="4"/>
      <c r="BJ499" s="4"/>
      <c r="BK499" s="4"/>
      <c r="BL499" s="3"/>
    </row>
    <row r="500" spans="1:64" ht="17.25" customHeight="1">
      <c r="A500" s="10" t="s">
        <v>662</v>
      </c>
      <c r="B500" s="10" t="s">
        <v>1174</v>
      </c>
      <c r="C500" s="10" t="s">
        <v>1246</v>
      </c>
      <c r="D500" s="14">
        <v>1508757200</v>
      </c>
      <c r="E500" s="14">
        <v>2353908600</v>
      </c>
      <c r="F500" s="15">
        <f t="shared" si="75"/>
        <v>3862665800</v>
      </c>
      <c r="G500" s="16">
        <v>0</v>
      </c>
      <c r="H500" s="16">
        <f t="shared" si="76"/>
        <v>3862665800</v>
      </c>
      <c r="I500" s="17">
        <v>7378865</v>
      </c>
      <c r="J500" s="15">
        <f t="shared" si="84"/>
        <v>3870044665</v>
      </c>
      <c r="K500" s="18">
        <v>2.045</v>
      </c>
      <c r="L500" s="19">
        <v>84.86</v>
      </c>
      <c r="M500" s="20">
        <v>0</v>
      </c>
      <c r="N500" s="17">
        <v>0</v>
      </c>
      <c r="O500" s="21">
        <v>697380350</v>
      </c>
      <c r="P500" s="15">
        <f t="shared" si="77"/>
        <v>4567425015</v>
      </c>
      <c r="Q500" s="22">
        <v>12129256.61</v>
      </c>
      <c r="R500" s="23">
        <v>0</v>
      </c>
      <c r="S500" s="23">
        <v>-6557.61</v>
      </c>
      <c r="T500" s="25">
        <f t="shared" si="78"/>
        <v>12122699</v>
      </c>
      <c r="U500" s="4">
        <v>0</v>
      </c>
      <c r="V500" s="26">
        <f t="shared" si="79"/>
        <v>12122699</v>
      </c>
      <c r="W500" s="27">
        <v>1665357.91</v>
      </c>
      <c r="X500" s="27">
        <v>0</v>
      </c>
      <c r="Y500" s="28">
        <v>1369481.24</v>
      </c>
      <c r="Z500" s="23">
        <v>36600264</v>
      </c>
      <c r="AA500" s="23">
        <v>15910655.4</v>
      </c>
      <c r="AB500" s="23">
        <v>0</v>
      </c>
      <c r="AC500" s="23">
        <v>10675362.29</v>
      </c>
      <c r="AD500" s="23">
        <v>774009</v>
      </c>
      <c r="AE500" s="29">
        <f t="shared" si="80"/>
        <v>79117828.84</v>
      </c>
      <c r="AF500" s="30">
        <v>122158200</v>
      </c>
      <c r="AG500" s="30">
        <v>0</v>
      </c>
      <c r="AH500" s="30">
        <v>59516920</v>
      </c>
      <c r="AI500" s="30">
        <v>17394400</v>
      </c>
      <c r="AJ500" s="30">
        <v>1590400</v>
      </c>
      <c r="AK500" s="30">
        <v>34359300</v>
      </c>
      <c r="AL500" s="31">
        <f t="shared" si="81"/>
        <v>235019220</v>
      </c>
      <c r="AM500" s="32">
        <v>450000</v>
      </c>
      <c r="AN500" s="32">
        <v>3516925.6</v>
      </c>
      <c r="AO500" s="32">
        <v>990000</v>
      </c>
      <c r="AP500" s="33">
        <f t="shared" si="83"/>
        <v>4956925.6</v>
      </c>
      <c r="AQ500" s="32">
        <v>12500</v>
      </c>
      <c r="AR500" s="32">
        <v>112750</v>
      </c>
      <c r="AS500" s="30">
        <v>0</v>
      </c>
      <c r="AT500" s="30">
        <v>0</v>
      </c>
      <c r="AU500" s="30">
        <v>0</v>
      </c>
      <c r="AV500" s="30">
        <v>0</v>
      </c>
      <c r="AW500" s="30">
        <v>0</v>
      </c>
      <c r="AX500" s="30">
        <v>0</v>
      </c>
      <c r="AY500" s="30">
        <v>0</v>
      </c>
      <c r="AZ500" s="30">
        <v>0</v>
      </c>
      <c r="BA500" s="30">
        <v>0</v>
      </c>
      <c r="BB500" s="30">
        <v>0</v>
      </c>
      <c r="BC500" s="30">
        <v>0</v>
      </c>
      <c r="BD500" s="30">
        <v>0</v>
      </c>
      <c r="BE500" s="30">
        <v>0</v>
      </c>
      <c r="BF500" s="30">
        <v>0</v>
      </c>
      <c r="BG500" s="30">
        <v>0</v>
      </c>
      <c r="BH500" s="30">
        <f t="shared" si="82"/>
        <v>0</v>
      </c>
      <c r="BI500" s="4"/>
      <c r="BJ500" s="4"/>
      <c r="BK500" s="4"/>
      <c r="BL500" s="3"/>
    </row>
    <row r="501" spans="1:64" ht="17.25" customHeight="1">
      <c r="A501" s="10" t="s">
        <v>663</v>
      </c>
      <c r="B501" s="10" t="s">
        <v>1175</v>
      </c>
      <c r="C501" s="10" t="s">
        <v>1246</v>
      </c>
      <c r="D501" s="14">
        <v>646016300</v>
      </c>
      <c r="E501" s="14">
        <v>932915600</v>
      </c>
      <c r="F501" s="15">
        <f t="shared" si="75"/>
        <v>1578931900</v>
      </c>
      <c r="G501" s="16">
        <v>0</v>
      </c>
      <c r="H501" s="16">
        <f t="shared" si="76"/>
        <v>1578931900</v>
      </c>
      <c r="I501" s="17">
        <v>1762687</v>
      </c>
      <c r="J501" s="15">
        <f t="shared" si="84"/>
        <v>1580694587</v>
      </c>
      <c r="K501" s="18">
        <v>1.9209999999999998</v>
      </c>
      <c r="L501" s="19">
        <v>87.3</v>
      </c>
      <c r="M501" s="20">
        <v>0</v>
      </c>
      <c r="N501" s="17">
        <v>0</v>
      </c>
      <c r="O501" s="21">
        <v>244097206</v>
      </c>
      <c r="P501" s="15">
        <f t="shared" si="77"/>
        <v>1824791793</v>
      </c>
      <c r="Q501" s="22">
        <v>4845920.65</v>
      </c>
      <c r="R501" s="23">
        <v>0</v>
      </c>
      <c r="S501" s="23">
        <v>-3931.79</v>
      </c>
      <c r="T501" s="25">
        <f t="shared" si="78"/>
        <v>4841988.86</v>
      </c>
      <c r="U501" s="4">
        <v>0</v>
      </c>
      <c r="V501" s="26">
        <f t="shared" si="79"/>
        <v>4841988.86</v>
      </c>
      <c r="W501" s="27">
        <v>665169.77</v>
      </c>
      <c r="X501" s="27">
        <v>0</v>
      </c>
      <c r="Y501" s="28">
        <v>546985.91</v>
      </c>
      <c r="Z501" s="23">
        <v>11436568.5</v>
      </c>
      <c r="AA501" s="23">
        <v>5555582.3</v>
      </c>
      <c r="AB501" s="23">
        <v>0</v>
      </c>
      <c r="AC501" s="23">
        <v>7315234</v>
      </c>
      <c r="AD501" s="34">
        <v>0</v>
      </c>
      <c r="AE501" s="29">
        <f t="shared" si="80"/>
        <v>30361529.34</v>
      </c>
      <c r="AF501" s="30">
        <v>8232000</v>
      </c>
      <c r="AG501" s="30">
        <v>12892400</v>
      </c>
      <c r="AH501" s="30">
        <v>21249670</v>
      </c>
      <c r="AI501" s="30">
        <v>7299000</v>
      </c>
      <c r="AJ501" s="30">
        <v>1360900</v>
      </c>
      <c r="AK501" s="30">
        <v>16939200</v>
      </c>
      <c r="AL501" s="31">
        <f t="shared" si="81"/>
        <v>67973170</v>
      </c>
      <c r="AM501" s="32">
        <v>1325000</v>
      </c>
      <c r="AN501" s="32">
        <v>3421308.93</v>
      </c>
      <c r="AO501" s="32">
        <v>250000</v>
      </c>
      <c r="AP501" s="33">
        <f t="shared" si="83"/>
        <v>4996308.93</v>
      </c>
      <c r="AQ501" s="32">
        <v>4000</v>
      </c>
      <c r="AR501" s="32">
        <v>44500</v>
      </c>
      <c r="AS501" s="30">
        <v>0</v>
      </c>
      <c r="AT501" s="30">
        <v>0</v>
      </c>
      <c r="AU501" s="30">
        <v>0</v>
      </c>
      <c r="AV501" s="30">
        <v>0</v>
      </c>
      <c r="AW501" s="30">
        <v>0</v>
      </c>
      <c r="AX501" s="30">
        <v>0</v>
      </c>
      <c r="AY501" s="30">
        <v>0</v>
      </c>
      <c r="AZ501" s="30">
        <v>0</v>
      </c>
      <c r="BA501" s="30">
        <v>0</v>
      </c>
      <c r="BB501" s="30">
        <v>0</v>
      </c>
      <c r="BC501" s="30">
        <v>0</v>
      </c>
      <c r="BD501" s="30">
        <v>0</v>
      </c>
      <c r="BE501" s="30">
        <v>0</v>
      </c>
      <c r="BF501" s="30">
        <v>0</v>
      </c>
      <c r="BG501" s="30">
        <v>0</v>
      </c>
      <c r="BH501" s="30">
        <f t="shared" si="82"/>
        <v>0</v>
      </c>
      <c r="BI501" s="4"/>
      <c r="BJ501" s="4"/>
      <c r="BK501" s="4"/>
      <c r="BL501" s="3"/>
    </row>
    <row r="502" spans="1:64" ht="17.25" customHeight="1">
      <c r="A502" s="10" t="s">
        <v>664</v>
      </c>
      <c r="B502" s="10" t="s">
        <v>1176</v>
      </c>
      <c r="C502" s="10" t="s">
        <v>1247</v>
      </c>
      <c r="D502" s="14">
        <v>17000100</v>
      </c>
      <c r="E502" s="14">
        <v>28437500</v>
      </c>
      <c r="F502" s="15">
        <f t="shared" si="75"/>
        <v>45437600</v>
      </c>
      <c r="G502" s="16"/>
      <c r="H502" s="16">
        <f t="shared" si="76"/>
        <v>45437600</v>
      </c>
      <c r="I502" s="17">
        <v>304352</v>
      </c>
      <c r="J502" s="15">
        <f t="shared" si="84"/>
        <v>45741952</v>
      </c>
      <c r="K502" s="18">
        <v>3.635</v>
      </c>
      <c r="L502" s="19">
        <v>52.99</v>
      </c>
      <c r="M502" s="20"/>
      <c r="N502" s="17"/>
      <c r="O502" s="21">
        <v>40976610</v>
      </c>
      <c r="P502" s="15">
        <f t="shared" si="77"/>
        <v>86718562</v>
      </c>
      <c r="Q502" s="22">
        <v>313655.47</v>
      </c>
      <c r="R502" s="23" t="s">
        <v>665</v>
      </c>
      <c r="S502" s="24">
        <v>-116.38</v>
      </c>
      <c r="T502" s="25">
        <f t="shared" si="78"/>
        <v>313539.08999999997</v>
      </c>
      <c r="U502" s="4"/>
      <c r="V502" s="26">
        <f t="shared" si="79"/>
        <v>313539.08999999997</v>
      </c>
      <c r="W502" s="27">
        <v>22917.39</v>
      </c>
      <c r="X502" s="27">
        <v>8472.01</v>
      </c>
      <c r="Y502" s="28">
        <v>5662.07</v>
      </c>
      <c r="Z502" s="23"/>
      <c r="AA502" s="23">
        <v>1027699.46</v>
      </c>
      <c r="AB502" s="23"/>
      <c r="AC502" s="23">
        <v>284017</v>
      </c>
      <c r="AD502" s="23"/>
      <c r="AE502" s="29">
        <f t="shared" si="80"/>
        <v>1662307.02</v>
      </c>
      <c r="AF502" s="30"/>
      <c r="AG502" s="30"/>
      <c r="AH502" s="30">
        <v>638500</v>
      </c>
      <c r="AI502" s="30">
        <v>2012800</v>
      </c>
      <c r="AJ502" s="30"/>
      <c r="AK502" s="30">
        <v>407200</v>
      </c>
      <c r="AL502" s="31">
        <f t="shared" si="81"/>
        <v>3058500</v>
      </c>
      <c r="AM502" s="32">
        <v>114000</v>
      </c>
      <c r="AN502" s="32">
        <v>145213</v>
      </c>
      <c r="AO502" s="32">
        <v>65000</v>
      </c>
      <c r="AP502" s="26">
        <f t="shared" si="83"/>
        <v>324213</v>
      </c>
      <c r="AQ502" s="30">
        <v>500</v>
      </c>
      <c r="AR502" s="30">
        <v>4250</v>
      </c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>
        <f t="shared" si="82"/>
        <v>0</v>
      </c>
      <c r="BI502" s="4"/>
      <c r="BJ502" s="4"/>
      <c r="BK502" s="4"/>
      <c r="BL502" s="3"/>
    </row>
    <row r="503" spans="1:64" ht="17.25" customHeight="1">
      <c r="A503" s="10" t="s">
        <v>666</v>
      </c>
      <c r="B503" s="10" t="s">
        <v>1177</v>
      </c>
      <c r="C503" s="10" t="s">
        <v>1247</v>
      </c>
      <c r="D503" s="14">
        <v>225247670</v>
      </c>
      <c r="E503" s="14">
        <v>392268399</v>
      </c>
      <c r="F503" s="15">
        <f t="shared" si="75"/>
        <v>617516069</v>
      </c>
      <c r="G503" s="16"/>
      <c r="H503" s="16">
        <f t="shared" si="76"/>
        <v>617516069</v>
      </c>
      <c r="I503" s="17">
        <v>524167</v>
      </c>
      <c r="J503" s="15">
        <f t="shared" si="84"/>
        <v>618040236</v>
      </c>
      <c r="K503" s="18">
        <v>3.214</v>
      </c>
      <c r="L503" s="19">
        <v>70.23</v>
      </c>
      <c r="M503" s="20"/>
      <c r="N503" s="17"/>
      <c r="O503" s="21">
        <v>264654036</v>
      </c>
      <c r="P503" s="15">
        <f t="shared" si="77"/>
        <v>882694272</v>
      </c>
      <c r="Q503" s="22">
        <v>3192648.51</v>
      </c>
      <c r="R503" s="23" t="s">
        <v>665</v>
      </c>
      <c r="S503" s="24">
        <v>-1995.77</v>
      </c>
      <c r="T503" s="25">
        <f t="shared" si="78"/>
        <v>3190652.7399999998</v>
      </c>
      <c r="U503" s="4"/>
      <c r="V503" s="26">
        <f t="shared" si="79"/>
        <v>3190652.7399999998</v>
      </c>
      <c r="W503" s="27">
        <v>233205.47</v>
      </c>
      <c r="X503" s="27">
        <v>86211.46</v>
      </c>
      <c r="Y503" s="28">
        <v>57598.83</v>
      </c>
      <c r="Z503" s="23"/>
      <c r="AA503" s="23">
        <v>11115684.04</v>
      </c>
      <c r="AB503" s="23"/>
      <c r="AC503" s="23">
        <v>5118396.01</v>
      </c>
      <c r="AD503" s="23">
        <v>62000</v>
      </c>
      <c r="AE503" s="29">
        <f t="shared" si="80"/>
        <v>19863748.549999997</v>
      </c>
      <c r="AF503" s="30">
        <v>9331100</v>
      </c>
      <c r="AG503" s="30"/>
      <c r="AH503" s="30">
        <v>32138400</v>
      </c>
      <c r="AI503" s="30">
        <v>14597500</v>
      </c>
      <c r="AJ503" s="30">
        <v>18400</v>
      </c>
      <c r="AK503" s="30">
        <v>4160700</v>
      </c>
      <c r="AL503" s="31">
        <f t="shared" si="81"/>
        <v>60246100</v>
      </c>
      <c r="AM503" s="32">
        <v>1225000</v>
      </c>
      <c r="AN503" s="32">
        <v>869659.98</v>
      </c>
      <c r="AO503" s="32">
        <v>206611.75</v>
      </c>
      <c r="AP503" s="26">
        <f t="shared" si="83"/>
        <v>2301271.73</v>
      </c>
      <c r="AQ503" s="30">
        <v>9500</v>
      </c>
      <c r="AR503" s="30">
        <v>48250</v>
      </c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>
        <f t="shared" si="82"/>
        <v>0</v>
      </c>
      <c r="BI503" s="4"/>
      <c r="BJ503" s="4"/>
      <c r="BK503" s="4"/>
      <c r="BL503" s="3"/>
    </row>
    <row r="504" spans="1:64" ht="17.25" customHeight="1">
      <c r="A504" s="10" t="s">
        <v>667</v>
      </c>
      <c r="B504" s="10" t="s">
        <v>1178</v>
      </c>
      <c r="C504" s="10" t="s">
        <v>1247</v>
      </c>
      <c r="D504" s="14">
        <v>55882050</v>
      </c>
      <c r="E504" s="14">
        <v>91249600</v>
      </c>
      <c r="F504" s="15">
        <f t="shared" si="75"/>
        <v>147131650</v>
      </c>
      <c r="G504" s="16"/>
      <c r="H504" s="16">
        <f t="shared" si="76"/>
        <v>147131650</v>
      </c>
      <c r="I504" s="17">
        <v>206011</v>
      </c>
      <c r="J504" s="15">
        <f t="shared" si="84"/>
        <v>147337661</v>
      </c>
      <c r="K504" s="18">
        <v>1.8159999999999998</v>
      </c>
      <c r="L504" s="19">
        <v>99.81</v>
      </c>
      <c r="M504" s="20"/>
      <c r="N504" s="17"/>
      <c r="O504" s="21">
        <v>2197033</v>
      </c>
      <c r="P504" s="15">
        <f t="shared" si="77"/>
        <v>149534694</v>
      </c>
      <c r="Q504" s="22">
        <v>540857.39</v>
      </c>
      <c r="R504" s="23" t="s">
        <v>665</v>
      </c>
      <c r="S504" s="24">
        <v>-19132.21</v>
      </c>
      <c r="T504" s="25">
        <f t="shared" si="78"/>
        <v>521725.18</v>
      </c>
      <c r="U504" s="4"/>
      <c r="V504" s="26">
        <f t="shared" si="79"/>
        <v>521725.18</v>
      </c>
      <c r="W504" s="27">
        <v>37972.43</v>
      </c>
      <c r="X504" s="27">
        <v>14056.19</v>
      </c>
      <c r="Y504" s="28">
        <v>8961.3</v>
      </c>
      <c r="Z504" s="23">
        <v>1164453.29</v>
      </c>
      <c r="AA504" s="23">
        <v>927860.34</v>
      </c>
      <c r="AB504" s="23"/>
      <c r="AC504" s="23"/>
      <c r="AD504" s="23"/>
      <c r="AE504" s="29">
        <f t="shared" si="80"/>
        <v>2675028.73</v>
      </c>
      <c r="AF504" s="30">
        <v>1106076</v>
      </c>
      <c r="AG504" s="30"/>
      <c r="AH504" s="30">
        <v>3368226</v>
      </c>
      <c r="AI504" s="30">
        <v>2768807</v>
      </c>
      <c r="AJ504" s="30"/>
      <c r="AK504" s="30">
        <v>708300</v>
      </c>
      <c r="AL504" s="31">
        <f t="shared" si="81"/>
        <v>7951409</v>
      </c>
      <c r="AM504" s="32">
        <v>278010</v>
      </c>
      <c r="AN504" s="32">
        <v>731613.87</v>
      </c>
      <c r="AO504" s="32">
        <v>28000</v>
      </c>
      <c r="AP504" s="26">
        <f t="shared" si="83"/>
        <v>1037623.87</v>
      </c>
      <c r="AQ504" s="30">
        <v>1500</v>
      </c>
      <c r="AR504" s="30">
        <v>9250</v>
      </c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>
        <f t="shared" si="82"/>
        <v>0</v>
      </c>
      <c r="BI504" s="4"/>
      <c r="BJ504" s="4"/>
      <c r="BK504" s="4"/>
      <c r="BL504" s="3"/>
    </row>
    <row r="505" spans="1:64" ht="17.25" customHeight="1">
      <c r="A505" s="10" t="s">
        <v>668</v>
      </c>
      <c r="B505" s="10" t="s">
        <v>1179</v>
      </c>
      <c r="C505" s="10" t="s">
        <v>1247</v>
      </c>
      <c r="D505" s="14">
        <v>468262600</v>
      </c>
      <c r="E505" s="14">
        <v>638260100</v>
      </c>
      <c r="F505" s="15">
        <f t="shared" si="75"/>
        <v>1106522700</v>
      </c>
      <c r="G505" s="16"/>
      <c r="H505" s="16">
        <f t="shared" si="76"/>
        <v>1106522700</v>
      </c>
      <c r="I505" s="17">
        <v>1619451</v>
      </c>
      <c r="J505" s="15">
        <f t="shared" si="84"/>
        <v>1108142151</v>
      </c>
      <c r="K505" s="18">
        <v>2.5469999999999997</v>
      </c>
      <c r="L505" s="19">
        <v>95.75</v>
      </c>
      <c r="M505" s="20"/>
      <c r="N505" s="17"/>
      <c r="O505" s="21">
        <v>50509579</v>
      </c>
      <c r="P505" s="15">
        <f t="shared" si="77"/>
        <v>1158651730</v>
      </c>
      <c r="Q505" s="22">
        <v>4190768.92</v>
      </c>
      <c r="R505" s="23" t="s">
        <v>665</v>
      </c>
      <c r="S505" s="24">
        <v>-11315.77</v>
      </c>
      <c r="T505" s="25">
        <f t="shared" si="78"/>
        <v>4179453.15</v>
      </c>
      <c r="U505" s="4"/>
      <c r="V505" s="26">
        <f t="shared" si="79"/>
        <v>4179453.15</v>
      </c>
      <c r="W505" s="27">
        <v>305397.27</v>
      </c>
      <c r="X505" s="27">
        <v>112888.09</v>
      </c>
      <c r="Y505" s="28">
        <v>75261.58</v>
      </c>
      <c r="Z505" s="23">
        <v>10626558</v>
      </c>
      <c r="AA505" s="23">
        <v>5386805.79</v>
      </c>
      <c r="AB505" s="23"/>
      <c r="AC505" s="23">
        <v>7418002</v>
      </c>
      <c r="AD505" s="23">
        <v>110814</v>
      </c>
      <c r="AE505" s="29">
        <f t="shared" si="80"/>
        <v>28215179.88</v>
      </c>
      <c r="AF505" s="30">
        <v>11107500</v>
      </c>
      <c r="AG505" s="30"/>
      <c r="AH505" s="30">
        <v>44862800</v>
      </c>
      <c r="AI505" s="30">
        <v>2817100</v>
      </c>
      <c r="AJ505" s="30"/>
      <c r="AK505" s="30">
        <v>8091800</v>
      </c>
      <c r="AL505" s="31">
        <f t="shared" si="81"/>
        <v>66879200</v>
      </c>
      <c r="AM505" s="32">
        <v>1138142</v>
      </c>
      <c r="AN505" s="32">
        <v>1194061</v>
      </c>
      <c r="AO505" s="32">
        <v>340750</v>
      </c>
      <c r="AP505" s="26">
        <f t="shared" si="83"/>
        <v>2672953</v>
      </c>
      <c r="AQ505" s="30">
        <v>12750</v>
      </c>
      <c r="AR505" s="30">
        <v>70500</v>
      </c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>
        <f t="shared" si="82"/>
        <v>0</v>
      </c>
      <c r="BI505" s="4"/>
      <c r="BJ505" s="4"/>
      <c r="BK505" s="4"/>
      <c r="BL505" s="3"/>
    </row>
    <row r="506" spans="1:64" ht="17.25" customHeight="1">
      <c r="A506" s="10" t="s">
        <v>669</v>
      </c>
      <c r="B506" s="10" t="s">
        <v>1180</v>
      </c>
      <c r="C506" s="10" t="s">
        <v>1247</v>
      </c>
      <c r="D506" s="14">
        <v>477526200</v>
      </c>
      <c r="E506" s="14">
        <v>471631800</v>
      </c>
      <c r="F506" s="15">
        <f t="shared" si="75"/>
        <v>949158000</v>
      </c>
      <c r="G506" s="16"/>
      <c r="H506" s="16">
        <f t="shared" si="76"/>
        <v>949158000</v>
      </c>
      <c r="I506" s="17">
        <v>2440197</v>
      </c>
      <c r="J506" s="15">
        <f t="shared" si="84"/>
        <v>951598197</v>
      </c>
      <c r="K506" s="18">
        <v>1.8039999999999998</v>
      </c>
      <c r="L506" s="19">
        <v>102.81</v>
      </c>
      <c r="M506" s="20"/>
      <c r="N506" s="17"/>
      <c r="O506" s="21">
        <v>-22400663</v>
      </c>
      <c r="P506" s="15">
        <f t="shared" si="77"/>
        <v>929197534</v>
      </c>
      <c r="Q506" s="22">
        <v>3360847.83</v>
      </c>
      <c r="R506" s="23" t="s">
        <v>665</v>
      </c>
      <c r="S506" s="24">
        <v>-12722.39</v>
      </c>
      <c r="T506" s="25">
        <f t="shared" si="78"/>
        <v>3348125.44</v>
      </c>
      <c r="U506" s="4"/>
      <c r="V506" s="26">
        <f t="shared" si="79"/>
        <v>3348125.44</v>
      </c>
      <c r="W506" s="27">
        <v>244606.24</v>
      </c>
      <c r="X506" s="27">
        <v>90437.51</v>
      </c>
      <c r="Y506" s="28">
        <v>60226.25</v>
      </c>
      <c r="Z506" s="23">
        <v>6775933.71</v>
      </c>
      <c r="AA506" s="23">
        <v>4601123.92</v>
      </c>
      <c r="AB506" s="23"/>
      <c r="AC506" s="23">
        <v>2043308.81</v>
      </c>
      <c r="AD506" s="23"/>
      <c r="AE506" s="29">
        <f t="shared" si="80"/>
        <v>17163761.88</v>
      </c>
      <c r="AF506" s="30">
        <v>10204400</v>
      </c>
      <c r="AG506" s="30"/>
      <c r="AH506" s="30">
        <v>52807800</v>
      </c>
      <c r="AI506" s="30">
        <v>6316900</v>
      </c>
      <c r="AJ506" s="30">
        <v>488900</v>
      </c>
      <c r="AK506" s="30">
        <v>6088800</v>
      </c>
      <c r="AL506" s="31">
        <f t="shared" si="81"/>
        <v>75906800</v>
      </c>
      <c r="AM506" s="32">
        <v>350000</v>
      </c>
      <c r="AN506" s="32">
        <v>852225.91</v>
      </c>
      <c r="AO506" s="32">
        <v>170000</v>
      </c>
      <c r="AP506" s="26">
        <f t="shared" si="83"/>
        <v>1372225.9100000001</v>
      </c>
      <c r="AQ506" s="30">
        <v>10000</v>
      </c>
      <c r="AR506" s="30">
        <v>71000</v>
      </c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>
        <f t="shared" si="82"/>
        <v>0</v>
      </c>
      <c r="BI506" s="4"/>
      <c r="BJ506" s="4"/>
      <c r="BK506" s="4"/>
      <c r="BL506" s="3"/>
    </row>
    <row r="507" spans="1:64" ht="17.25" customHeight="1">
      <c r="A507" s="10" t="s">
        <v>670</v>
      </c>
      <c r="B507" s="10" t="s">
        <v>1181</v>
      </c>
      <c r="C507" s="10" t="s">
        <v>1247</v>
      </c>
      <c r="D507" s="14">
        <v>182371800</v>
      </c>
      <c r="E507" s="14">
        <v>304899900</v>
      </c>
      <c r="F507" s="15">
        <f t="shared" si="75"/>
        <v>487271700</v>
      </c>
      <c r="G507" s="16"/>
      <c r="H507" s="16">
        <f t="shared" si="76"/>
        <v>487271700</v>
      </c>
      <c r="I507" s="17">
        <v>2626313</v>
      </c>
      <c r="J507" s="15">
        <f t="shared" si="84"/>
        <v>489898013</v>
      </c>
      <c r="K507" s="18">
        <v>2.54</v>
      </c>
      <c r="L507" s="19">
        <v>91.95</v>
      </c>
      <c r="M507" s="20"/>
      <c r="N507" s="17"/>
      <c r="O507" s="21">
        <v>45715758</v>
      </c>
      <c r="P507" s="15">
        <f t="shared" si="77"/>
        <v>535613771</v>
      </c>
      <c r="Q507" s="22">
        <v>1937280.62</v>
      </c>
      <c r="R507" s="23" t="s">
        <v>665</v>
      </c>
      <c r="S507" s="24">
        <v>-1174.85</v>
      </c>
      <c r="T507" s="25">
        <f t="shared" si="78"/>
        <v>1936105.77</v>
      </c>
      <c r="U507" s="4"/>
      <c r="V507" s="26">
        <f t="shared" si="79"/>
        <v>1936105.77</v>
      </c>
      <c r="W507" s="27">
        <v>141510.54</v>
      </c>
      <c r="X507" s="27">
        <v>52314.4</v>
      </c>
      <c r="Y507" s="28">
        <v>34951.61</v>
      </c>
      <c r="Z507" s="23">
        <v>4238607</v>
      </c>
      <c r="AA507" s="23">
        <v>1823507.23</v>
      </c>
      <c r="AB507" s="23"/>
      <c r="AC507" s="23">
        <v>4214172</v>
      </c>
      <c r="AD507" s="23"/>
      <c r="AE507" s="29">
        <f t="shared" si="80"/>
        <v>12441168.55</v>
      </c>
      <c r="AF507" s="30">
        <v>21527300</v>
      </c>
      <c r="AG507" s="30">
        <v>1087500</v>
      </c>
      <c r="AH507" s="30">
        <v>15254200</v>
      </c>
      <c r="AI507" s="30">
        <v>8583800</v>
      </c>
      <c r="AJ507" s="30">
        <v>171700</v>
      </c>
      <c r="AK507" s="30">
        <v>11453900</v>
      </c>
      <c r="AL507" s="31">
        <f t="shared" si="81"/>
        <v>58078400</v>
      </c>
      <c r="AM507" s="32">
        <v>175000</v>
      </c>
      <c r="AN507" s="32">
        <v>1223039</v>
      </c>
      <c r="AO507" s="32">
        <v>225000</v>
      </c>
      <c r="AP507" s="26">
        <f t="shared" si="83"/>
        <v>1623039</v>
      </c>
      <c r="AQ507" s="30">
        <v>15250</v>
      </c>
      <c r="AR507" s="30">
        <v>42250</v>
      </c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>
        <f t="shared" si="82"/>
        <v>0</v>
      </c>
      <c r="BI507" s="4"/>
      <c r="BJ507" s="4"/>
      <c r="BK507" s="4"/>
      <c r="BL507" s="3"/>
    </row>
    <row r="508" spans="1:64" ht="17.25" customHeight="1">
      <c r="A508" s="10" t="s">
        <v>671</v>
      </c>
      <c r="B508" s="10" t="s">
        <v>1182</v>
      </c>
      <c r="C508" s="10" t="s">
        <v>1247</v>
      </c>
      <c r="D508" s="14">
        <v>216898100</v>
      </c>
      <c r="E508" s="14">
        <v>341101900</v>
      </c>
      <c r="F508" s="15">
        <f t="shared" si="75"/>
        <v>558000000</v>
      </c>
      <c r="G508" s="16"/>
      <c r="H508" s="16">
        <f t="shared" si="76"/>
        <v>558000000</v>
      </c>
      <c r="I508" s="17">
        <v>244365</v>
      </c>
      <c r="J508" s="15">
        <f t="shared" si="84"/>
        <v>558244365</v>
      </c>
      <c r="K508" s="18">
        <v>1.9449999999999998</v>
      </c>
      <c r="L508" s="19">
        <v>105.44</v>
      </c>
      <c r="M508" s="20"/>
      <c r="N508" s="17"/>
      <c r="O508" s="21">
        <v>-26914510</v>
      </c>
      <c r="P508" s="15">
        <f t="shared" si="77"/>
        <v>531329855</v>
      </c>
      <c r="Q508" s="22">
        <v>1921785.97</v>
      </c>
      <c r="R508" s="23" t="s">
        <v>665</v>
      </c>
      <c r="S508" s="24">
        <v>-3154.41</v>
      </c>
      <c r="T508" s="25">
        <f t="shared" si="78"/>
        <v>1918631.56</v>
      </c>
      <c r="U508" s="4"/>
      <c r="V508" s="26">
        <f t="shared" si="79"/>
        <v>1918631.56</v>
      </c>
      <c r="W508" s="27">
        <v>140214.46</v>
      </c>
      <c r="X508" s="27">
        <v>51833.48</v>
      </c>
      <c r="Y508" s="28">
        <v>34587.89</v>
      </c>
      <c r="Z508" s="23">
        <v>4268721.5</v>
      </c>
      <c r="AA508" s="23">
        <v>2925383.69</v>
      </c>
      <c r="AB508" s="23"/>
      <c r="AC508" s="23">
        <v>1488796</v>
      </c>
      <c r="AD508" s="23">
        <v>27912</v>
      </c>
      <c r="AE508" s="29">
        <f t="shared" si="80"/>
        <v>10856080.58</v>
      </c>
      <c r="AF508" s="30">
        <v>3845200</v>
      </c>
      <c r="AG508" s="30">
        <v>252300</v>
      </c>
      <c r="AH508" s="30">
        <v>17467000</v>
      </c>
      <c r="AI508" s="30">
        <v>1552300</v>
      </c>
      <c r="AJ508" s="30">
        <v>8000</v>
      </c>
      <c r="AK508" s="30">
        <v>3362300</v>
      </c>
      <c r="AL508" s="31">
        <f t="shared" si="81"/>
        <v>26487100</v>
      </c>
      <c r="AM508" s="32">
        <v>610250.95</v>
      </c>
      <c r="AN508" s="32">
        <v>297510.05</v>
      </c>
      <c r="AO508" s="32">
        <v>125000</v>
      </c>
      <c r="AP508" s="26">
        <f t="shared" si="83"/>
        <v>1032761</v>
      </c>
      <c r="AQ508" s="30">
        <v>4000</v>
      </c>
      <c r="AR508" s="30">
        <v>26750</v>
      </c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>
        <f t="shared" si="82"/>
        <v>0</v>
      </c>
      <c r="BI508" s="4"/>
      <c r="BJ508" s="4"/>
      <c r="BK508" s="4"/>
      <c r="BL508" s="3"/>
    </row>
    <row r="509" spans="1:64" ht="17.25" customHeight="1">
      <c r="A509" s="10" t="s">
        <v>672</v>
      </c>
      <c r="B509" s="10" t="s">
        <v>1183</v>
      </c>
      <c r="C509" s="10" t="s">
        <v>1247</v>
      </c>
      <c r="D509" s="14">
        <v>215106200</v>
      </c>
      <c r="E509" s="14">
        <v>339338200</v>
      </c>
      <c r="F509" s="15">
        <f t="shared" si="75"/>
        <v>554444400</v>
      </c>
      <c r="G509" s="16"/>
      <c r="H509" s="16">
        <f t="shared" si="76"/>
        <v>554444400</v>
      </c>
      <c r="I509" s="17">
        <v>691024</v>
      </c>
      <c r="J509" s="15">
        <f t="shared" si="84"/>
        <v>555135424</v>
      </c>
      <c r="K509" s="18">
        <v>2.296</v>
      </c>
      <c r="L509" s="19">
        <v>97.64</v>
      </c>
      <c r="M509" s="20"/>
      <c r="N509" s="17"/>
      <c r="O509" s="21">
        <v>14580651</v>
      </c>
      <c r="P509" s="15">
        <f t="shared" si="77"/>
        <v>569716075</v>
      </c>
      <c r="Q509" s="22">
        <v>2060626.47</v>
      </c>
      <c r="R509" s="23" t="s">
        <v>665</v>
      </c>
      <c r="S509" s="24">
        <v>-4298.29</v>
      </c>
      <c r="T509" s="25">
        <f t="shared" si="78"/>
        <v>2056328.18</v>
      </c>
      <c r="U509" s="4"/>
      <c r="V509" s="26">
        <f t="shared" si="79"/>
        <v>2056328.18</v>
      </c>
      <c r="W509" s="27">
        <v>150275.95</v>
      </c>
      <c r="X509" s="27">
        <v>55557.27</v>
      </c>
      <c r="Y509" s="28">
        <v>37053.82</v>
      </c>
      <c r="Z509" s="23">
        <v>7871430.5</v>
      </c>
      <c r="AA509" s="23"/>
      <c r="AB509" s="23"/>
      <c r="AC509" s="23">
        <v>2404433.07</v>
      </c>
      <c r="AD509" s="23">
        <v>166550</v>
      </c>
      <c r="AE509" s="29">
        <f t="shared" si="80"/>
        <v>12741628.79</v>
      </c>
      <c r="AF509" s="30">
        <v>5120600</v>
      </c>
      <c r="AG509" s="30">
        <v>475600</v>
      </c>
      <c r="AH509" s="30">
        <v>10678300</v>
      </c>
      <c r="AI509" s="30">
        <v>22210300</v>
      </c>
      <c r="AJ509" s="30">
        <v>721100</v>
      </c>
      <c r="AK509" s="30">
        <v>4920000</v>
      </c>
      <c r="AL509" s="31">
        <f t="shared" si="81"/>
        <v>44125900</v>
      </c>
      <c r="AM509" s="32">
        <v>315000</v>
      </c>
      <c r="AN509" s="32">
        <v>1151365.72</v>
      </c>
      <c r="AO509" s="32">
        <v>150000</v>
      </c>
      <c r="AP509" s="26">
        <f t="shared" si="83"/>
        <v>1616365.72</v>
      </c>
      <c r="AQ509" s="30">
        <v>2750</v>
      </c>
      <c r="AR509" s="30">
        <v>25000</v>
      </c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>
        <f t="shared" si="82"/>
        <v>0</v>
      </c>
      <c r="BI509" s="4"/>
      <c r="BJ509" s="4"/>
      <c r="BK509" s="4"/>
      <c r="BL509" s="3"/>
    </row>
    <row r="510" spans="1:64" ht="17.25" customHeight="1">
      <c r="A510" s="10" t="s">
        <v>673</v>
      </c>
      <c r="B510" s="10" t="s">
        <v>1184</v>
      </c>
      <c r="C510" s="10" t="s">
        <v>1247</v>
      </c>
      <c r="D510" s="14">
        <v>57597150</v>
      </c>
      <c r="E510" s="14">
        <v>150637600</v>
      </c>
      <c r="F510" s="15">
        <f t="shared" si="75"/>
        <v>208234750</v>
      </c>
      <c r="G510" s="16"/>
      <c r="H510" s="16">
        <f t="shared" si="76"/>
        <v>208234750</v>
      </c>
      <c r="I510" s="17">
        <v>307672</v>
      </c>
      <c r="J510" s="15">
        <f t="shared" si="84"/>
        <v>208542422</v>
      </c>
      <c r="K510" s="18">
        <v>4.055000000000001</v>
      </c>
      <c r="L510" s="19">
        <v>58.8</v>
      </c>
      <c r="M510" s="20"/>
      <c r="N510" s="17"/>
      <c r="O510" s="21">
        <v>147709671</v>
      </c>
      <c r="P510" s="15">
        <f t="shared" si="77"/>
        <v>356252093</v>
      </c>
      <c r="Q510" s="22">
        <v>1288540.95</v>
      </c>
      <c r="R510" s="23" t="s">
        <v>665</v>
      </c>
      <c r="S510" s="24">
        <v>-297.68</v>
      </c>
      <c r="T510" s="25">
        <f t="shared" si="78"/>
        <v>1288243.27</v>
      </c>
      <c r="U510" s="4"/>
      <c r="V510" s="26">
        <f t="shared" si="79"/>
        <v>1288243.27</v>
      </c>
      <c r="W510" s="27">
        <v>94162.31</v>
      </c>
      <c r="X510" s="27">
        <v>34809.48</v>
      </c>
      <c r="Y510" s="28">
        <v>23267.54</v>
      </c>
      <c r="Z510" s="23">
        <v>3697968</v>
      </c>
      <c r="AA510" s="23">
        <v>1456721.77</v>
      </c>
      <c r="AB510" s="23"/>
      <c r="AC510" s="23">
        <v>1854800</v>
      </c>
      <c r="AD510" s="23">
        <v>6257</v>
      </c>
      <c r="AE510" s="29">
        <f t="shared" si="80"/>
        <v>8456229.37</v>
      </c>
      <c r="AF510" s="30">
        <v>400000</v>
      </c>
      <c r="AG510" s="30"/>
      <c r="AH510" s="30">
        <v>3140900</v>
      </c>
      <c r="AI510" s="30">
        <v>546000</v>
      </c>
      <c r="AJ510" s="30"/>
      <c r="AK510" s="30">
        <v>663500</v>
      </c>
      <c r="AL510" s="31">
        <f t="shared" si="81"/>
        <v>4750400</v>
      </c>
      <c r="AM510" s="32">
        <v>300000</v>
      </c>
      <c r="AN510" s="32">
        <v>428431.1</v>
      </c>
      <c r="AO510" s="32">
        <v>220000</v>
      </c>
      <c r="AP510" s="26">
        <f t="shared" si="83"/>
        <v>948431.1</v>
      </c>
      <c r="AQ510" s="30">
        <v>12500</v>
      </c>
      <c r="AR510" s="30">
        <v>30000</v>
      </c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>
        <f t="shared" si="82"/>
        <v>0</v>
      </c>
      <c r="BI510" s="4"/>
      <c r="BJ510" s="4"/>
      <c r="BK510" s="4"/>
      <c r="BL510" s="3"/>
    </row>
    <row r="511" spans="1:64" ht="17.25" customHeight="1">
      <c r="A511" s="10" t="s">
        <v>674</v>
      </c>
      <c r="B511" s="10" t="s">
        <v>1185</v>
      </c>
      <c r="C511" s="10" t="s">
        <v>1247</v>
      </c>
      <c r="D511" s="14">
        <v>117100500</v>
      </c>
      <c r="E511" s="14">
        <v>272396300</v>
      </c>
      <c r="F511" s="15">
        <f t="shared" si="75"/>
        <v>389496800</v>
      </c>
      <c r="G511" s="16"/>
      <c r="H511" s="16">
        <f t="shared" si="76"/>
        <v>389496800</v>
      </c>
      <c r="I511" s="17">
        <v>434987</v>
      </c>
      <c r="J511" s="15">
        <f t="shared" si="84"/>
        <v>389931787</v>
      </c>
      <c r="K511" s="18">
        <v>3.786</v>
      </c>
      <c r="L511" s="19">
        <v>51.67</v>
      </c>
      <c r="M511" s="20"/>
      <c r="N511" s="17"/>
      <c r="O511" s="21">
        <v>366834465</v>
      </c>
      <c r="P511" s="15">
        <f t="shared" si="77"/>
        <v>756766252</v>
      </c>
      <c r="Q511" s="22">
        <v>2737174.95</v>
      </c>
      <c r="R511" s="23" t="s">
        <v>665</v>
      </c>
      <c r="S511" s="24">
        <v>-3170.5</v>
      </c>
      <c r="T511" s="25">
        <f t="shared" si="78"/>
        <v>2734004.45</v>
      </c>
      <c r="U511" s="4"/>
      <c r="V511" s="26">
        <f t="shared" si="79"/>
        <v>2734004.45</v>
      </c>
      <c r="W511" s="27">
        <v>199816.81</v>
      </c>
      <c r="X511" s="27">
        <v>73868.39</v>
      </c>
      <c r="Y511" s="28">
        <v>49322.75</v>
      </c>
      <c r="Z511" s="23">
        <v>4768669.5</v>
      </c>
      <c r="AA511" s="23">
        <v>4682037.51</v>
      </c>
      <c r="AB511" s="23"/>
      <c r="AC511" s="23">
        <v>2215592.63</v>
      </c>
      <c r="AD511" s="23">
        <v>38973</v>
      </c>
      <c r="AE511" s="29">
        <f t="shared" si="80"/>
        <v>14762285.04</v>
      </c>
      <c r="AF511" s="30">
        <v>21255800</v>
      </c>
      <c r="AG511" s="30"/>
      <c r="AH511" s="30">
        <v>21995350</v>
      </c>
      <c r="AI511" s="30">
        <v>5327200</v>
      </c>
      <c r="AJ511" s="30"/>
      <c r="AK511" s="30">
        <v>579200</v>
      </c>
      <c r="AL511" s="31">
        <f t="shared" si="81"/>
        <v>49157550</v>
      </c>
      <c r="AM511" s="32">
        <v>448000</v>
      </c>
      <c r="AN511" s="32">
        <v>658846.69</v>
      </c>
      <c r="AO511" s="32">
        <v>180000</v>
      </c>
      <c r="AP511" s="26">
        <f t="shared" si="83"/>
        <v>1286846.69</v>
      </c>
      <c r="AQ511" s="30">
        <v>13750</v>
      </c>
      <c r="AR511" s="30">
        <v>69000</v>
      </c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>
        <f t="shared" si="82"/>
        <v>0</v>
      </c>
      <c r="BI511" s="4"/>
      <c r="BJ511" s="4"/>
      <c r="BK511" s="4"/>
      <c r="BL511" s="3"/>
    </row>
    <row r="512" spans="1:64" ht="17.25" customHeight="1">
      <c r="A512" s="10" t="s">
        <v>675</v>
      </c>
      <c r="B512" s="10" t="s">
        <v>1186</v>
      </c>
      <c r="C512" s="10" t="s">
        <v>1247</v>
      </c>
      <c r="D512" s="14">
        <v>417526000</v>
      </c>
      <c r="E512" s="14">
        <v>742248400</v>
      </c>
      <c r="F512" s="15">
        <f t="shared" si="75"/>
        <v>1159774400</v>
      </c>
      <c r="G512" s="16"/>
      <c r="H512" s="16">
        <f t="shared" si="76"/>
        <v>1159774400</v>
      </c>
      <c r="I512" s="17">
        <v>2595898</v>
      </c>
      <c r="J512" s="15">
        <f t="shared" si="84"/>
        <v>1162370298</v>
      </c>
      <c r="K512" s="18">
        <v>2.15</v>
      </c>
      <c r="L512" s="19">
        <v>89.15</v>
      </c>
      <c r="M512" s="20"/>
      <c r="N512" s="17"/>
      <c r="O512" s="21">
        <v>143710239</v>
      </c>
      <c r="P512" s="15">
        <f t="shared" si="77"/>
        <v>1306080537</v>
      </c>
      <c r="Q512" s="22">
        <v>4724009.45</v>
      </c>
      <c r="R512" s="23" t="s">
        <v>665</v>
      </c>
      <c r="S512" s="24">
        <v>-9736.74</v>
      </c>
      <c r="T512" s="25">
        <f t="shared" si="78"/>
        <v>4714272.71</v>
      </c>
      <c r="U512" s="4"/>
      <c r="V512" s="26">
        <f t="shared" si="79"/>
        <v>4714272.71</v>
      </c>
      <c r="W512" s="27">
        <v>344516.89</v>
      </c>
      <c r="X512" s="27">
        <v>127361.92</v>
      </c>
      <c r="Y512" s="28">
        <v>84948.89</v>
      </c>
      <c r="Z512" s="23">
        <v>9093908.01</v>
      </c>
      <c r="AA512" s="23">
        <v>4352865.07</v>
      </c>
      <c r="AB512" s="23"/>
      <c r="AC512" s="23">
        <v>6268641.59</v>
      </c>
      <c r="AD512" s="23"/>
      <c r="AE512" s="29">
        <f t="shared" si="80"/>
        <v>24986515.08</v>
      </c>
      <c r="AF512" s="30">
        <v>36213800</v>
      </c>
      <c r="AG512" s="30"/>
      <c r="AH512" s="30">
        <v>62943900</v>
      </c>
      <c r="AI512" s="30">
        <v>16618000</v>
      </c>
      <c r="AJ512" s="30">
        <v>1197400</v>
      </c>
      <c r="AK512" s="30">
        <v>4718900</v>
      </c>
      <c r="AL512" s="31">
        <f t="shared" si="81"/>
        <v>121692000</v>
      </c>
      <c r="AM512" s="32">
        <v>877279</v>
      </c>
      <c r="AN512" s="32">
        <v>2010141.03</v>
      </c>
      <c r="AO512" s="32">
        <v>370000</v>
      </c>
      <c r="AP512" s="26">
        <f t="shared" si="83"/>
        <v>3257420.0300000003</v>
      </c>
      <c r="AQ512" s="30">
        <v>14750</v>
      </c>
      <c r="AR512" s="30">
        <v>70500</v>
      </c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>
        <f t="shared" si="82"/>
        <v>0</v>
      </c>
      <c r="BI512" s="4"/>
      <c r="BJ512" s="4"/>
      <c r="BK512" s="4"/>
      <c r="BL512" s="3"/>
    </row>
    <row r="513" spans="1:64" ht="17.25" customHeight="1">
      <c r="A513" s="10" t="s">
        <v>676</v>
      </c>
      <c r="B513" s="10" t="s">
        <v>1187</v>
      </c>
      <c r="C513" s="10" t="s">
        <v>1247</v>
      </c>
      <c r="D513" s="14">
        <v>1161475400</v>
      </c>
      <c r="E513" s="14">
        <v>885827700</v>
      </c>
      <c r="F513" s="15">
        <f t="shared" si="75"/>
        <v>2047303100</v>
      </c>
      <c r="G513" s="16"/>
      <c r="H513" s="16">
        <f t="shared" si="76"/>
        <v>2047303100</v>
      </c>
      <c r="I513" s="17"/>
      <c r="J513" s="15">
        <f t="shared" si="84"/>
        <v>2047303100</v>
      </c>
      <c r="K513" s="18">
        <v>1.9809999999999999</v>
      </c>
      <c r="L513" s="19">
        <v>108.03</v>
      </c>
      <c r="M513" s="20"/>
      <c r="N513" s="17"/>
      <c r="O513" s="21">
        <v>-151112103</v>
      </c>
      <c r="P513" s="15">
        <f t="shared" si="77"/>
        <v>1896190997</v>
      </c>
      <c r="Q513" s="22">
        <v>6858401.1</v>
      </c>
      <c r="R513" s="23" t="s">
        <v>665</v>
      </c>
      <c r="S513" s="24">
        <v>-10855.47</v>
      </c>
      <c r="T513" s="25">
        <f t="shared" si="78"/>
        <v>6847545.63</v>
      </c>
      <c r="U513" s="4"/>
      <c r="V513" s="26">
        <f t="shared" si="79"/>
        <v>6847545.63</v>
      </c>
      <c r="W513" s="27">
        <v>500442.27</v>
      </c>
      <c r="X513" s="27">
        <v>185016.37</v>
      </c>
      <c r="Y513" s="28">
        <v>123438.9</v>
      </c>
      <c r="Z513" s="23">
        <v>21486584</v>
      </c>
      <c r="AA513" s="23"/>
      <c r="AB513" s="23"/>
      <c r="AC513" s="23">
        <v>11399135</v>
      </c>
      <c r="AD513" s="23">
        <v>10237</v>
      </c>
      <c r="AE513" s="29">
        <f t="shared" si="80"/>
        <v>40552399.17</v>
      </c>
      <c r="AF513" s="30">
        <v>33828000</v>
      </c>
      <c r="AG513" s="30">
        <v>326700</v>
      </c>
      <c r="AH513" s="30">
        <v>50846800</v>
      </c>
      <c r="AI513" s="30">
        <v>8944900</v>
      </c>
      <c r="AJ513" s="30"/>
      <c r="AK513" s="30">
        <v>6104200</v>
      </c>
      <c r="AL513" s="31">
        <f t="shared" si="81"/>
        <v>100050600</v>
      </c>
      <c r="AM513" s="32">
        <v>618000</v>
      </c>
      <c r="AN513" s="32">
        <v>2460200</v>
      </c>
      <c r="AO513" s="32">
        <v>776278</v>
      </c>
      <c r="AP513" s="26">
        <f t="shared" si="83"/>
        <v>3854478</v>
      </c>
      <c r="AQ513" s="30">
        <v>42500</v>
      </c>
      <c r="AR513" s="30">
        <v>164000</v>
      </c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>
        <f t="shared" si="82"/>
        <v>0</v>
      </c>
      <c r="BI513" s="4"/>
      <c r="BJ513" s="4"/>
      <c r="BK513" s="4"/>
      <c r="BL513" s="3"/>
    </row>
    <row r="514" spans="1:64" ht="17.25" customHeight="1">
      <c r="A514" s="10" t="s">
        <v>677</v>
      </c>
      <c r="B514" s="10" t="s">
        <v>1188</v>
      </c>
      <c r="C514" s="10" t="s">
        <v>1247</v>
      </c>
      <c r="D514" s="14">
        <v>193047700</v>
      </c>
      <c r="E514" s="14">
        <v>279566400</v>
      </c>
      <c r="F514" s="15">
        <f t="shared" si="75"/>
        <v>472614100</v>
      </c>
      <c r="G514" s="16"/>
      <c r="H514" s="16">
        <f t="shared" si="76"/>
        <v>472614100</v>
      </c>
      <c r="I514" s="17">
        <v>548807</v>
      </c>
      <c r="J514" s="15">
        <f t="shared" si="84"/>
        <v>473162907</v>
      </c>
      <c r="K514" s="18">
        <v>1.857</v>
      </c>
      <c r="L514" s="19">
        <v>105.42</v>
      </c>
      <c r="M514" s="20"/>
      <c r="N514" s="17"/>
      <c r="O514" s="21">
        <v>-21850257</v>
      </c>
      <c r="P514" s="15">
        <f t="shared" si="77"/>
        <v>451312650</v>
      </c>
      <c r="Q514" s="22">
        <v>1632368.88</v>
      </c>
      <c r="R514" s="23" t="s">
        <v>665</v>
      </c>
      <c r="S514" s="24">
        <v>-6267.64</v>
      </c>
      <c r="T514" s="25">
        <f t="shared" si="78"/>
        <v>1626101.24</v>
      </c>
      <c r="U514" s="4"/>
      <c r="V514" s="26">
        <f t="shared" si="79"/>
        <v>1626101.24</v>
      </c>
      <c r="W514" s="27">
        <v>118807.39</v>
      </c>
      <c r="X514" s="27">
        <v>43926.27</v>
      </c>
      <c r="Y514" s="28">
        <v>29234.53</v>
      </c>
      <c r="Z514" s="23">
        <v>3968745</v>
      </c>
      <c r="AA514" s="23">
        <v>2165435.27</v>
      </c>
      <c r="AB514" s="23"/>
      <c r="AC514" s="23">
        <v>783097.14</v>
      </c>
      <c r="AD514" s="23">
        <v>47316.29</v>
      </c>
      <c r="AE514" s="29">
        <f t="shared" si="80"/>
        <v>8782663.129999999</v>
      </c>
      <c r="AF514" s="30">
        <v>5532100</v>
      </c>
      <c r="AG514" s="30"/>
      <c r="AH514" s="30">
        <v>16559700</v>
      </c>
      <c r="AI514" s="30">
        <v>8283000</v>
      </c>
      <c r="AJ514" s="30">
        <v>6500</v>
      </c>
      <c r="AK514" s="30">
        <v>7821600</v>
      </c>
      <c r="AL514" s="31">
        <f t="shared" si="81"/>
        <v>38202900</v>
      </c>
      <c r="AM514" s="32">
        <v>633000</v>
      </c>
      <c r="AN514" s="32">
        <v>815927.25</v>
      </c>
      <c r="AO514" s="32">
        <v>200000</v>
      </c>
      <c r="AP514" s="26">
        <f t="shared" si="83"/>
        <v>1648927.25</v>
      </c>
      <c r="AQ514" s="30">
        <v>4500</v>
      </c>
      <c r="AR514" s="30">
        <v>24000</v>
      </c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>
        <f t="shared" si="82"/>
        <v>0</v>
      </c>
      <c r="BI514" s="4"/>
      <c r="BJ514" s="4"/>
      <c r="BK514" s="4"/>
      <c r="BL514" s="3"/>
    </row>
    <row r="515" spans="1:64" ht="17.25" customHeight="1">
      <c r="A515" s="10" t="s">
        <v>678</v>
      </c>
      <c r="B515" s="10" t="s">
        <v>1189</v>
      </c>
      <c r="C515" s="10" t="s">
        <v>1247</v>
      </c>
      <c r="D515" s="14">
        <v>58402510</v>
      </c>
      <c r="E515" s="14">
        <v>169539750</v>
      </c>
      <c r="F515" s="15">
        <f aca="true" t="shared" si="85" ref="F515:F568">D515+E515</f>
        <v>227942260</v>
      </c>
      <c r="G515" s="16"/>
      <c r="H515" s="16">
        <f aca="true" t="shared" si="86" ref="H515:H568">F515-G515</f>
        <v>227942260</v>
      </c>
      <c r="I515" s="17">
        <v>592314</v>
      </c>
      <c r="J515" s="15">
        <f t="shared" si="84"/>
        <v>228534574</v>
      </c>
      <c r="K515" s="18">
        <v>3.621</v>
      </c>
      <c r="L515" s="19">
        <v>50.4</v>
      </c>
      <c r="M515" s="20"/>
      <c r="N515" s="17"/>
      <c r="O515" s="21">
        <v>225062656</v>
      </c>
      <c r="P515" s="15">
        <f aca="true" t="shared" si="87" ref="P515:P568">J515-M515+N515+O515</f>
        <v>453597230</v>
      </c>
      <c r="Q515" s="22">
        <v>1640632.06</v>
      </c>
      <c r="R515" s="23" t="s">
        <v>665</v>
      </c>
      <c r="S515" s="24">
        <v>1111.44</v>
      </c>
      <c r="T515" s="25">
        <f aca="true" t="shared" si="88" ref="T515:T561">Q515+S515</f>
        <v>1641743.5</v>
      </c>
      <c r="U515" s="4"/>
      <c r="V515" s="26">
        <f aca="true" t="shared" si="89" ref="V515:V568">T515-U515</f>
        <v>1641743.5</v>
      </c>
      <c r="W515" s="27">
        <v>120013.15</v>
      </c>
      <c r="X515" s="27">
        <v>44363.9</v>
      </c>
      <c r="Y515" s="28">
        <v>29683.9</v>
      </c>
      <c r="Z515" s="23">
        <v>5369418.5</v>
      </c>
      <c r="AA515" s="23"/>
      <c r="AB515" s="23"/>
      <c r="AC515" s="23">
        <v>1068983.99</v>
      </c>
      <c r="AD515" s="23"/>
      <c r="AE515" s="29">
        <f aca="true" t="shared" si="90" ref="AE515:AE568">SUM(V515+W515+X515+Y515+Z515+AA515+AB515+AC515+AD515)</f>
        <v>8274206.9399999995</v>
      </c>
      <c r="AF515" s="30">
        <v>1671600</v>
      </c>
      <c r="AG515" s="30"/>
      <c r="AH515" s="30">
        <v>48874950</v>
      </c>
      <c r="AI515" s="30">
        <v>2149500</v>
      </c>
      <c r="AJ515" s="30">
        <v>39200</v>
      </c>
      <c r="AK515" s="30">
        <v>1267600</v>
      </c>
      <c r="AL515" s="31">
        <f aca="true" t="shared" si="91" ref="AL515:AL568">SUM(AF515:AK515)</f>
        <v>54002850</v>
      </c>
      <c r="AM515" s="32">
        <v>351000</v>
      </c>
      <c r="AN515" s="32">
        <v>657239.53</v>
      </c>
      <c r="AO515" s="32">
        <v>280000</v>
      </c>
      <c r="AP515" s="26">
        <f t="shared" si="83"/>
        <v>1288239.53</v>
      </c>
      <c r="AQ515" s="30">
        <v>14250</v>
      </c>
      <c r="AR515" s="30">
        <v>41500</v>
      </c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>
        <f aca="true" t="shared" si="92" ref="BH515:BH568">SUM(AS515:BG515)</f>
        <v>0</v>
      </c>
      <c r="BI515" s="4"/>
      <c r="BJ515" s="4"/>
      <c r="BK515" s="4"/>
      <c r="BL515" s="3"/>
    </row>
    <row r="516" spans="1:64" ht="17.25" customHeight="1">
      <c r="A516" s="10" t="s">
        <v>679</v>
      </c>
      <c r="B516" s="10" t="s">
        <v>1190</v>
      </c>
      <c r="C516" s="10" t="s">
        <v>1247</v>
      </c>
      <c r="D516" s="14">
        <v>287726000</v>
      </c>
      <c r="E516" s="14">
        <v>524398500</v>
      </c>
      <c r="F516" s="15">
        <f t="shared" si="85"/>
        <v>812124500</v>
      </c>
      <c r="G516" s="16"/>
      <c r="H516" s="16">
        <f t="shared" si="86"/>
        <v>812124500</v>
      </c>
      <c r="I516" s="17">
        <v>5559880</v>
      </c>
      <c r="J516" s="15">
        <f t="shared" si="84"/>
        <v>817684380</v>
      </c>
      <c r="K516" s="18">
        <v>2.709</v>
      </c>
      <c r="L516" s="19">
        <v>100.65</v>
      </c>
      <c r="M516" s="20"/>
      <c r="N516" s="17"/>
      <c r="O516" s="21">
        <v>4216569</v>
      </c>
      <c r="P516" s="15">
        <f t="shared" si="87"/>
        <v>821900949</v>
      </c>
      <c r="Q516" s="22">
        <v>2972762.97</v>
      </c>
      <c r="R516" s="23" t="s">
        <v>665</v>
      </c>
      <c r="S516" s="24">
        <v>-6410.45</v>
      </c>
      <c r="T516" s="25">
        <f t="shared" si="88"/>
        <v>2966352.52</v>
      </c>
      <c r="U516" s="4"/>
      <c r="V516" s="26">
        <f t="shared" si="89"/>
        <v>2966352.52</v>
      </c>
      <c r="W516" s="27">
        <v>216769.15</v>
      </c>
      <c r="X516" s="27">
        <v>80133.29</v>
      </c>
      <c r="Y516" s="28">
        <v>53440.23</v>
      </c>
      <c r="Z516" s="23">
        <v>11443366</v>
      </c>
      <c r="AA516" s="23"/>
      <c r="AB516" s="23"/>
      <c r="AC516" s="23">
        <v>7384386.44</v>
      </c>
      <c r="AD516" s="23"/>
      <c r="AE516" s="29">
        <f t="shared" si="90"/>
        <v>22144447.63</v>
      </c>
      <c r="AF516" s="30">
        <v>25102300</v>
      </c>
      <c r="AG516" s="30">
        <v>18547600</v>
      </c>
      <c r="AH516" s="30">
        <v>67734300</v>
      </c>
      <c r="AI516" s="30">
        <v>65689600</v>
      </c>
      <c r="AJ516" s="30">
        <v>1438400</v>
      </c>
      <c r="AK516" s="30">
        <v>97874000</v>
      </c>
      <c r="AL516" s="31">
        <f t="shared" si="91"/>
        <v>276386200</v>
      </c>
      <c r="AM516" s="32">
        <v>803000</v>
      </c>
      <c r="AN516" s="32">
        <v>2236863.56</v>
      </c>
      <c r="AO516" s="32">
        <v>340000</v>
      </c>
      <c r="AP516" s="26">
        <f t="shared" si="83"/>
        <v>3379863.56</v>
      </c>
      <c r="AQ516" s="30">
        <v>18000</v>
      </c>
      <c r="AR516" s="30">
        <v>56000</v>
      </c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>
        <f t="shared" si="92"/>
        <v>0</v>
      </c>
      <c r="BI516" s="4"/>
      <c r="BJ516" s="4"/>
      <c r="BK516" s="4"/>
      <c r="BL516" s="3"/>
    </row>
    <row r="517" spans="1:64" ht="17.25" customHeight="1">
      <c r="A517" s="10" t="s">
        <v>680</v>
      </c>
      <c r="B517" s="10" t="s">
        <v>1191</v>
      </c>
      <c r="C517" s="10" t="s">
        <v>1247</v>
      </c>
      <c r="D517" s="14">
        <v>94889100</v>
      </c>
      <c r="E517" s="14">
        <v>146716000</v>
      </c>
      <c r="F517" s="15">
        <f t="shared" si="85"/>
        <v>241605100</v>
      </c>
      <c r="G517" s="16"/>
      <c r="H517" s="16">
        <f t="shared" si="86"/>
        <v>241605100</v>
      </c>
      <c r="I517" s="17">
        <v>376515</v>
      </c>
      <c r="J517" s="15">
        <f t="shared" si="84"/>
        <v>241981615</v>
      </c>
      <c r="K517" s="18">
        <v>2.509</v>
      </c>
      <c r="L517" s="19">
        <v>99.16</v>
      </c>
      <c r="M517" s="20"/>
      <c r="N517" s="17"/>
      <c r="O517" s="21">
        <v>4951450</v>
      </c>
      <c r="P517" s="15">
        <f t="shared" si="87"/>
        <v>246933065</v>
      </c>
      <c r="Q517" s="22">
        <v>893141.04</v>
      </c>
      <c r="R517" s="23" t="s">
        <v>665</v>
      </c>
      <c r="S517" s="24">
        <v>-1596.64</v>
      </c>
      <c r="T517" s="25">
        <f t="shared" si="88"/>
        <v>891544.4</v>
      </c>
      <c r="U517" s="4"/>
      <c r="V517" s="26">
        <f t="shared" si="89"/>
        <v>891544.4</v>
      </c>
      <c r="W517" s="27">
        <v>65153.22</v>
      </c>
      <c r="X517" s="27">
        <v>24087.02</v>
      </c>
      <c r="Y517" s="28">
        <v>16074.42</v>
      </c>
      <c r="Z517" s="23">
        <v>2187233</v>
      </c>
      <c r="AA517" s="23">
        <v>781814.93</v>
      </c>
      <c r="AB517" s="23"/>
      <c r="AC517" s="23">
        <v>2103315.66</v>
      </c>
      <c r="AD517" s="23"/>
      <c r="AE517" s="29">
        <f t="shared" si="90"/>
        <v>6069222.65</v>
      </c>
      <c r="AF517" s="30">
        <v>6169200</v>
      </c>
      <c r="AG517" s="30"/>
      <c r="AH517" s="30">
        <v>9446200</v>
      </c>
      <c r="AI517" s="30">
        <v>2088300</v>
      </c>
      <c r="AJ517" s="30">
        <v>147500</v>
      </c>
      <c r="AK517" s="30">
        <v>3483200</v>
      </c>
      <c r="AL517" s="31">
        <f t="shared" si="91"/>
        <v>21334400</v>
      </c>
      <c r="AM517" s="32">
        <v>66148</v>
      </c>
      <c r="AN517" s="32">
        <v>321758.71</v>
      </c>
      <c r="AO517" s="32">
        <v>220000</v>
      </c>
      <c r="AP517" s="26">
        <f t="shared" si="83"/>
        <v>607906.71</v>
      </c>
      <c r="AQ517" s="30">
        <v>9375</v>
      </c>
      <c r="AR517" s="30">
        <v>31000</v>
      </c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>
        <f t="shared" si="92"/>
        <v>0</v>
      </c>
      <c r="BI517" s="4"/>
      <c r="BJ517" s="4"/>
      <c r="BK517" s="4"/>
      <c r="BL517" s="3"/>
    </row>
    <row r="518" spans="1:64" ht="17.25" customHeight="1">
      <c r="A518" s="10" t="s">
        <v>681</v>
      </c>
      <c r="B518" s="10" t="s">
        <v>1192</v>
      </c>
      <c r="C518" s="10" t="s">
        <v>1247</v>
      </c>
      <c r="D518" s="14">
        <v>129375600</v>
      </c>
      <c r="E518" s="14">
        <v>143655800</v>
      </c>
      <c r="F518" s="15">
        <f t="shared" si="85"/>
        <v>273031400</v>
      </c>
      <c r="G518" s="16"/>
      <c r="H518" s="16">
        <f t="shared" si="86"/>
        <v>273031400</v>
      </c>
      <c r="I518" s="17">
        <v>634888</v>
      </c>
      <c r="J518" s="15">
        <f t="shared" si="84"/>
        <v>273666288</v>
      </c>
      <c r="K518" s="18">
        <v>1.861</v>
      </c>
      <c r="L518" s="19">
        <v>99.18</v>
      </c>
      <c r="M518" s="20"/>
      <c r="N518" s="17"/>
      <c r="O518" s="21">
        <v>3149612</v>
      </c>
      <c r="P518" s="15">
        <f t="shared" si="87"/>
        <v>276815900</v>
      </c>
      <c r="Q518" s="22">
        <v>1001225.34</v>
      </c>
      <c r="R518" s="23" t="s">
        <v>665</v>
      </c>
      <c r="S518" s="24">
        <v>-920.45</v>
      </c>
      <c r="T518" s="25">
        <f t="shared" si="88"/>
        <v>1000304.89</v>
      </c>
      <c r="U518" s="4"/>
      <c r="V518" s="26">
        <f t="shared" si="89"/>
        <v>1000304.89</v>
      </c>
      <c r="W518" s="27">
        <v>73110.77</v>
      </c>
      <c r="X518" s="27">
        <v>27027.28</v>
      </c>
      <c r="Y518" s="28">
        <v>18050.9</v>
      </c>
      <c r="Z518" s="23"/>
      <c r="AA518" s="23">
        <v>3447660.8</v>
      </c>
      <c r="AB518" s="23"/>
      <c r="AC518" s="23">
        <v>524325</v>
      </c>
      <c r="AD518" s="23"/>
      <c r="AE518" s="29">
        <f t="shared" si="90"/>
        <v>5090479.64</v>
      </c>
      <c r="AF518" s="30">
        <v>1606700</v>
      </c>
      <c r="AG518" s="30"/>
      <c r="AH518" s="30">
        <v>311742800</v>
      </c>
      <c r="AI518" s="30">
        <v>3600400</v>
      </c>
      <c r="AJ518" s="30">
        <v>299000</v>
      </c>
      <c r="AK518" s="30">
        <v>6504100</v>
      </c>
      <c r="AL518" s="31">
        <f t="shared" si="91"/>
        <v>323753000</v>
      </c>
      <c r="AM518" s="32">
        <v>369000</v>
      </c>
      <c r="AN518" s="32">
        <v>1170298</v>
      </c>
      <c r="AO518" s="32">
        <v>160101</v>
      </c>
      <c r="AP518" s="26">
        <f aca="true" t="shared" si="93" ref="AP518:AP568">SUM(AM518:AO518)</f>
        <v>1699399</v>
      </c>
      <c r="AQ518" s="30">
        <v>5000</v>
      </c>
      <c r="AR518" s="30">
        <v>27250</v>
      </c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>
        <f t="shared" si="92"/>
        <v>0</v>
      </c>
      <c r="BI518" s="4"/>
      <c r="BJ518" s="4"/>
      <c r="BK518" s="4"/>
      <c r="BL518" s="3"/>
    </row>
    <row r="519" spans="1:64" ht="17.25" customHeight="1">
      <c r="A519" s="10" t="s">
        <v>682</v>
      </c>
      <c r="B519" s="10" t="s">
        <v>1193</v>
      </c>
      <c r="C519" s="10" t="s">
        <v>1247</v>
      </c>
      <c r="D519" s="14">
        <v>918692600</v>
      </c>
      <c r="E519" s="14">
        <v>1529321300</v>
      </c>
      <c r="F519" s="15">
        <f t="shared" si="85"/>
        <v>2448013900</v>
      </c>
      <c r="G519" s="16"/>
      <c r="H519" s="16">
        <f t="shared" si="86"/>
        <v>2448013900</v>
      </c>
      <c r="I519" s="17">
        <v>4800630</v>
      </c>
      <c r="J519" s="15">
        <f aca="true" t="shared" si="94" ref="J519:J568">H519+I519</f>
        <v>2452814530</v>
      </c>
      <c r="K519" s="18">
        <v>3.271</v>
      </c>
      <c r="L519" s="19">
        <v>67.79</v>
      </c>
      <c r="M519" s="20"/>
      <c r="N519" s="17"/>
      <c r="O519" s="21">
        <v>1169177005</v>
      </c>
      <c r="P519" s="15">
        <f t="shared" si="87"/>
        <v>3621991535</v>
      </c>
      <c r="Q519" s="22">
        <v>13100510.85</v>
      </c>
      <c r="R519" s="23" t="s">
        <v>665</v>
      </c>
      <c r="S519" s="24">
        <v>-37372.04</v>
      </c>
      <c r="T519" s="25">
        <f t="shared" si="88"/>
        <v>13063138.81</v>
      </c>
      <c r="U519" s="4"/>
      <c r="V519" s="26">
        <f t="shared" si="89"/>
        <v>13063138.81</v>
      </c>
      <c r="W519" s="27"/>
      <c r="X519" s="27">
        <v>352895.8</v>
      </c>
      <c r="Y519" s="28">
        <v>235208.03</v>
      </c>
      <c r="Z519" s="23">
        <v>50662464</v>
      </c>
      <c r="AA519" s="23"/>
      <c r="AB519" s="23"/>
      <c r="AC519" s="23">
        <v>15646009.72</v>
      </c>
      <c r="AD519" s="23">
        <v>269809.6</v>
      </c>
      <c r="AE519" s="29">
        <f t="shared" si="90"/>
        <v>80229525.96</v>
      </c>
      <c r="AF519" s="30">
        <v>36861500</v>
      </c>
      <c r="AG519" s="30">
        <v>15753100</v>
      </c>
      <c r="AH519" s="30">
        <v>44636600</v>
      </c>
      <c r="AI519" s="30">
        <v>34589000</v>
      </c>
      <c r="AJ519" s="30">
        <v>1178500</v>
      </c>
      <c r="AK519" s="30">
        <v>24582100</v>
      </c>
      <c r="AL519" s="31">
        <f t="shared" si="91"/>
        <v>157600800</v>
      </c>
      <c r="AM519" s="32">
        <v>2100000</v>
      </c>
      <c r="AN519" s="32">
        <v>4542237.48</v>
      </c>
      <c r="AO519" s="32">
        <v>1628622.04</v>
      </c>
      <c r="AP519" s="26">
        <f t="shared" si="93"/>
        <v>8270859.5200000005</v>
      </c>
      <c r="AQ519" s="30">
        <v>20500</v>
      </c>
      <c r="AR519" s="30">
        <v>132750</v>
      </c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>
        <f t="shared" si="92"/>
        <v>0</v>
      </c>
      <c r="BI519" s="4"/>
      <c r="BJ519" s="4"/>
      <c r="BK519" s="4"/>
      <c r="BL519" s="3"/>
    </row>
    <row r="520" spans="1:64" ht="17.25" customHeight="1">
      <c r="A520" s="10" t="s">
        <v>683</v>
      </c>
      <c r="B520" s="10" t="s">
        <v>1194</v>
      </c>
      <c r="C520" s="10" t="s">
        <v>1247</v>
      </c>
      <c r="D520" s="14">
        <v>167628600</v>
      </c>
      <c r="E520" s="14">
        <v>182732500</v>
      </c>
      <c r="F520" s="15">
        <f t="shared" si="85"/>
        <v>350361100</v>
      </c>
      <c r="G520" s="16"/>
      <c r="H520" s="16">
        <f t="shared" si="86"/>
        <v>350361100</v>
      </c>
      <c r="I520" s="17">
        <v>494678</v>
      </c>
      <c r="J520" s="15">
        <f t="shared" si="94"/>
        <v>350855778</v>
      </c>
      <c r="K520" s="18">
        <v>3.0309999999999997</v>
      </c>
      <c r="L520" s="19">
        <v>84.26</v>
      </c>
      <c r="M520" s="20"/>
      <c r="N520" s="17"/>
      <c r="O520" s="21">
        <v>68637511</v>
      </c>
      <c r="P520" s="15">
        <f t="shared" si="87"/>
        <v>419493289</v>
      </c>
      <c r="Q520" s="22">
        <v>1517280.29</v>
      </c>
      <c r="R520" s="23" t="s">
        <v>665</v>
      </c>
      <c r="S520" s="24">
        <v>-3734.22</v>
      </c>
      <c r="T520" s="25">
        <f t="shared" si="88"/>
        <v>1513546.07</v>
      </c>
      <c r="U520" s="4"/>
      <c r="V520" s="26">
        <f t="shared" si="89"/>
        <v>1513546.07</v>
      </c>
      <c r="W520" s="27">
        <v>110597.22</v>
      </c>
      <c r="X520" s="27">
        <v>40999.13</v>
      </c>
      <c r="Y520" s="28">
        <v>27256.49</v>
      </c>
      <c r="Z520" s="23">
        <v>3760430.5</v>
      </c>
      <c r="AA520" s="23">
        <v>2110172.48</v>
      </c>
      <c r="AB520" s="23"/>
      <c r="AC520" s="23">
        <v>3067983.79</v>
      </c>
      <c r="AD520" s="23"/>
      <c r="AE520" s="29">
        <f t="shared" si="90"/>
        <v>10630985.68</v>
      </c>
      <c r="AF520" s="30">
        <v>29871400</v>
      </c>
      <c r="AG520" s="30"/>
      <c r="AH520" s="30">
        <v>8272500</v>
      </c>
      <c r="AI520" s="30">
        <v>5418500</v>
      </c>
      <c r="AJ520" s="30"/>
      <c r="AK520" s="30">
        <v>5361000</v>
      </c>
      <c r="AL520" s="31">
        <f t="shared" si="91"/>
        <v>48923400</v>
      </c>
      <c r="AM520" s="32">
        <v>723000</v>
      </c>
      <c r="AN520" s="32">
        <v>461888.37</v>
      </c>
      <c r="AO520" s="32">
        <v>175000</v>
      </c>
      <c r="AP520" s="26">
        <f t="shared" si="93"/>
        <v>1359888.37</v>
      </c>
      <c r="AQ520" s="30">
        <v>5500</v>
      </c>
      <c r="AR520" s="30">
        <v>28500</v>
      </c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>
        <f t="shared" si="92"/>
        <v>0</v>
      </c>
      <c r="BI520" s="4"/>
      <c r="BJ520" s="4"/>
      <c r="BK520" s="4"/>
      <c r="BL520" s="3"/>
    </row>
    <row r="521" spans="1:64" ht="17.25" customHeight="1">
      <c r="A521" s="10" t="s">
        <v>684</v>
      </c>
      <c r="B521" s="10" t="s">
        <v>1195</v>
      </c>
      <c r="C521" s="10" t="s">
        <v>1247</v>
      </c>
      <c r="D521" s="14">
        <v>91224200</v>
      </c>
      <c r="E521" s="14">
        <v>158358400</v>
      </c>
      <c r="F521" s="15">
        <f t="shared" si="85"/>
        <v>249582600</v>
      </c>
      <c r="G521" s="16"/>
      <c r="H521" s="16">
        <f t="shared" si="86"/>
        <v>249582600</v>
      </c>
      <c r="I521" s="17">
        <v>182313</v>
      </c>
      <c r="J521" s="15">
        <f t="shared" si="94"/>
        <v>249764913</v>
      </c>
      <c r="K521" s="18">
        <v>4.5440000000000005</v>
      </c>
      <c r="L521" s="19">
        <v>43.24</v>
      </c>
      <c r="M521" s="20"/>
      <c r="N521" s="17"/>
      <c r="O521" s="21">
        <v>328786682</v>
      </c>
      <c r="P521" s="15">
        <f t="shared" si="87"/>
        <v>578551595</v>
      </c>
      <c r="Q521" s="22">
        <v>2092583.98</v>
      </c>
      <c r="R521" s="23" t="s">
        <v>665</v>
      </c>
      <c r="S521" s="24">
        <v>-686.66</v>
      </c>
      <c r="T521" s="25">
        <f t="shared" si="88"/>
        <v>2091897.32</v>
      </c>
      <c r="U521" s="4"/>
      <c r="V521" s="26">
        <f t="shared" si="89"/>
        <v>2091897.32</v>
      </c>
      <c r="W521" s="27">
        <v>152903.25</v>
      </c>
      <c r="X521" s="27">
        <v>56524.74</v>
      </c>
      <c r="Y521" s="28">
        <v>37776.85</v>
      </c>
      <c r="Z521" s="23">
        <v>3701636</v>
      </c>
      <c r="AA521" s="23">
        <v>3231870.98</v>
      </c>
      <c r="AB521" s="23"/>
      <c r="AC521" s="23">
        <v>2062218</v>
      </c>
      <c r="AD521" s="23">
        <v>12488</v>
      </c>
      <c r="AE521" s="29">
        <f t="shared" si="90"/>
        <v>11347315.14</v>
      </c>
      <c r="AF521" s="30">
        <v>2875900</v>
      </c>
      <c r="AG521" s="30"/>
      <c r="AH521" s="30">
        <v>19634100</v>
      </c>
      <c r="AI521" s="30">
        <v>5769100</v>
      </c>
      <c r="AJ521" s="30">
        <v>24000</v>
      </c>
      <c r="AK521" s="30">
        <v>1493900</v>
      </c>
      <c r="AL521" s="31">
        <f t="shared" si="91"/>
        <v>29797000</v>
      </c>
      <c r="AM521" s="32">
        <v>550920</v>
      </c>
      <c r="AN521" s="32">
        <v>974603</v>
      </c>
      <c r="AO521" s="32">
        <v>256000</v>
      </c>
      <c r="AP521" s="26">
        <f t="shared" si="93"/>
        <v>1781523</v>
      </c>
      <c r="AQ521" s="30">
        <v>8000</v>
      </c>
      <c r="AR521" s="30">
        <v>40000</v>
      </c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>
        <f t="shared" si="92"/>
        <v>0</v>
      </c>
      <c r="BI521" s="4"/>
      <c r="BJ521" s="4"/>
      <c r="BK521" s="4"/>
      <c r="BL521" s="3"/>
    </row>
    <row r="522" spans="1:64" ht="17.25" customHeight="1">
      <c r="A522" s="10" t="s">
        <v>685</v>
      </c>
      <c r="B522" s="10" t="s">
        <v>1196</v>
      </c>
      <c r="C522" s="10" t="s">
        <v>1247</v>
      </c>
      <c r="D522" s="14">
        <v>17636600</v>
      </c>
      <c r="E522" s="14">
        <v>61140700</v>
      </c>
      <c r="F522" s="15">
        <f t="shared" si="85"/>
        <v>78777300</v>
      </c>
      <c r="G522" s="16"/>
      <c r="H522" s="16">
        <f t="shared" si="86"/>
        <v>78777300</v>
      </c>
      <c r="I522" s="17">
        <v>857595</v>
      </c>
      <c r="J522" s="15">
        <f t="shared" si="94"/>
        <v>79634895</v>
      </c>
      <c r="K522" s="18">
        <v>4.348000000000001</v>
      </c>
      <c r="L522" s="19">
        <v>49.59</v>
      </c>
      <c r="M522" s="20"/>
      <c r="N522" s="17"/>
      <c r="O522" s="21">
        <v>81844234</v>
      </c>
      <c r="P522" s="15">
        <f t="shared" si="87"/>
        <v>161479129</v>
      </c>
      <c r="Q522" s="22">
        <v>584059.64</v>
      </c>
      <c r="R522" s="23" t="s">
        <v>665</v>
      </c>
      <c r="S522" s="24">
        <v>0</v>
      </c>
      <c r="T522" s="25">
        <f t="shared" si="88"/>
        <v>584059.64</v>
      </c>
      <c r="U522" s="4"/>
      <c r="V522" s="26">
        <f t="shared" si="89"/>
        <v>584059.64</v>
      </c>
      <c r="W522" s="27">
        <v>42692.21</v>
      </c>
      <c r="X522" s="27">
        <v>15782.15</v>
      </c>
      <c r="Y522" s="28">
        <v>10551.61</v>
      </c>
      <c r="Z522" s="23"/>
      <c r="AA522" s="23">
        <v>2082156.27</v>
      </c>
      <c r="AB522" s="23"/>
      <c r="AC522" s="23">
        <v>726794</v>
      </c>
      <c r="AD522" s="23"/>
      <c r="AE522" s="29">
        <f t="shared" si="90"/>
        <v>3462035.88</v>
      </c>
      <c r="AF522" s="30">
        <v>4893700</v>
      </c>
      <c r="AG522" s="30">
        <v>1872700</v>
      </c>
      <c r="AH522" s="30">
        <v>2922200</v>
      </c>
      <c r="AI522" s="30">
        <v>9582400</v>
      </c>
      <c r="AJ522" s="30"/>
      <c r="AK522" s="30">
        <v>1063900</v>
      </c>
      <c r="AL522" s="31">
        <f t="shared" si="91"/>
        <v>20334900</v>
      </c>
      <c r="AM522" s="32">
        <v>100000</v>
      </c>
      <c r="AN522" s="32">
        <v>381044</v>
      </c>
      <c r="AO522" s="32">
        <v>80000</v>
      </c>
      <c r="AP522" s="26">
        <f t="shared" si="93"/>
        <v>561044</v>
      </c>
      <c r="AQ522" s="30">
        <v>5750</v>
      </c>
      <c r="AR522" s="30">
        <v>14250</v>
      </c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>
        <f t="shared" si="92"/>
        <v>0</v>
      </c>
      <c r="BI522" s="4"/>
      <c r="BJ522" s="4"/>
      <c r="BK522" s="4"/>
      <c r="BL522" s="3"/>
    </row>
    <row r="523" spans="1:64" ht="17.25" customHeight="1">
      <c r="A523" s="10" t="s">
        <v>686</v>
      </c>
      <c r="B523" s="10" t="s">
        <v>1197</v>
      </c>
      <c r="C523" s="10" t="s">
        <v>1247</v>
      </c>
      <c r="D523" s="14">
        <v>1408973280</v>
      </c>
      <c r="E523" s="14">
        <v>1390931100</v>
      </c>
      <c r="F523" s="15">
        <f t="shared" si="85"/>
        <v>2799904380</v>
      </c>
      <c r="G523" s="16"/>
      <c r="H523" s="16">
        <f t="shared" si="86"/>
        <v>2799904380</v>
      </c>
      <c r="I523" s="17">
        <v>4998651</v>
      </c>
      <c r="J523" s="15">
        <f t="shared" si="94"/>
        <v>2804903031</v>
      </c>
      <c r="K523" s="18">
        <v>2.505</v>
      </c>
      <c r="L523" s="19">
        <v>88.1</v>
      </c>
      <c r="M523" s="20"/>
      <c r="N523" s="17"/>
      <c r="O523" s="21">
        <v>383689124</v>
      </c>
      <c r="P523" s="15">
        <f t="shared" si="87"/>
        <v>3188592155</v>
      </c>
      <c r="Q523" s="22">
        <v>11532933.12</v>
      </c>
      <c r="R523" s="23" t="s">
        <v>665</v>
      </c>
      <c r="S523" s="24">
        <v>-20096.11</v>
      </c>
      <c r="T523" s="25">
        <f t="shared" si="88"/>
        <v>11512837.01</v>
      </c>
      <c r="U523" s="4"/>
      <c r="V523" s="26">
        <f t="shared" si="89"/>
        <v>11512837.01</v>
      </c>
      <c r="W523" s="27">
        <v>841357.98</v>
      </c>
      <c r="X523" s="27">
        <v>311019.44</v>
      </c>
      <c r="Y523" s="28">
        <v>207579.51</v>
      </c>
      <c r="Z523" s="23">
        <v>41227574.5</v>
      </c>
      <c r="AA523" s="23"/>
      <c r="AB523" s="23"/>
      <c r="AC523" s="23">
        <v>16160703</v>
      </c>
      <c r="AD523" s="23"/>
      <c r="AE523" s="29">
        <f t="shared" si="90"/>
        <v>70261071.44</v>
      </c>
      <c r="AF523" s="30">
        <v>48916700</v>
      </c>
      <c r="AG523" s="30"/>
      <c r="AH523" s="30">
        <v>128326500</v>
      </c>
      <c r="AI523" s="30">
        <v>16579100</v>
      </c>
      <c r="AJ523" s="30">
        <v>527900</v>
      </c>
      <c r="AK523" s="30">
        <v>9926200</v>
      </c>
      <c r="AL523" s="31">
        <f t="shared" si="91"/>
        <v>204276400</v>
      </c>
      <c r="AM523" s="32">
        <v>210000</v>
      </c>
      <c r="AN523" s="32">
        <v>3840110.32</v>
      </c>
      <c r="AO523" s="32">
        <v>2035000</v>
      </c>
      <c r="AP523" s="26">
        <f t="shared" si="93"/>
        <v>6085110.32</v>
      </c>
      <c r="AQ523" s="30">
        <v>48375</v>
      </c>
      <c r="AR523" s="30">
        <v>177250</v>
      </c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>
        <f t="shared" si="92"/>
        <v>0</v>
      </c>
      <c r="BI523" s="4"/>
      <c r="BJ523" s="4"/>
      <c r="BK523" s="4"/>
      <c r="BL523" s="3"/>
    </row>
    <row r="524" spans="1:64" ht="17.25" customHeight="1">
      <c r="A524" s="10" t="s">
        <v>687</v>
      </c>
      <c r="B524" s="10" t="s">
        <v>1198</v>
      </c>
      <c r="C524" s="10" t="s">
        <v>1247</v>
      </c>
      <c r="D524" s="14">
        <v>694000</v>
      </c>
      <c r="E524" s="14">
        <v>1637700</v>
      </c>
      <c r="F524" s="15">
        <f t="shared" si="85"/>
        <v>2331700</v>
      </c>
      <c r="G524" s="16"/>
      <c r="H524" s="16">
        <f t="shared" si="86"/>
        <v>2331700</v>
      </c>
      <c r="I524" s="17">
        <v>75086</v>
      </c>
      <c r="J524" s="15">
        <f t="shared" si="94"/>
        <v>2406786</v>
      </c>
      <c r="K524" s="18">
        <v>0.451</v>
      </c>
      <c r="L524" s="19">
        <v>95.42</v>
      </c>
      <c r="M524" s="20"/>
      <c r="N524" s="17"/>
      <c r="O524" s="21">
        <v>653141</v>
      </c>
      <c r="P524" s="15">
        <f t="shared" si="87"/>
        <v>3059927</v>
      </c>
      <c r="Q524" s="22">
        <v>11067.56</v>
      </c>
      <c r="R524" s="23"/>
      <c r="S524" s="24">
        <v>0</v>
      </c>
      <c r="T524" s="25">
        <f t="shared" si="88"/>
        <v>11067.56</v>
      </c>
      <c r="U524" s="35">
        <v>1523</v>
      </c>
      <c r="V524" s="26">
        <f t="shared" si="89"/>
        <v>9544.56</v>
      </c>
      <c r="W524" s="27">
        <v>808.99</v>
      </c>
      <c r="X524" s="27">
        <v>299.06</v>
      </c>
      <c r="Y524" s="28">
        <v>199.95</v>
      </c>
      <c r="Z524" s="23"/>
      <c r="AA524" s="23"/>
      <c r="AB524" s="23"/>
      <c r="AC524" s="23"/>
      <c r="AD524" s="23"/>
      <c r="AE524" s="29">
        <f t="shared" si="90"/>
        <v>10852.56</v>
      </c>
      <c r="AF524" s="30"/>
      <c r="AG524" s="30"/>
      <c r="AH524" s="30">
        <v>30498250</v>
      </c>
      <c r="AI524" s="30">
        <v>17700</v>
      </c>
      <c r="AJ524" s="30"/>
      <c r="AK524" s="30"/>
      <c r="AL524" s="31">
        <f t="shared" si="91"/>
        <v>30515950</v>
      </c>
      <c r="AM524" s="32">
        <v>96303</v>
      </c>
      <c r="AN524" s="32">
        <v>39287</v>
      </c>
      <c r="AO524" s="32"/>
      <c r="AP524" s="26">
        <f t="shared" si="93"/>
        <v>135590</v>
      </c>
      <c r="AQ524" s="30">
        <v>250</v>
      </c>
      <c r="AR524" s="30">
        <v>750</v>
      </c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>
        <f t="shared" si="92"/>
        <v>0</v>
      </c>
      <c r="BI524" s="4"/>
      <c r="BJ524" s="4"/>
      <c r="BK524" s="4"/>
      <c r="BL524" s="3"/>
    </row>
    <row r="525" spans="1:64" ht="17.25" customHeight="1">
      <c r="A525" s="10" t="s">
        <v>688</v>
      </c>
      <c r="B525" s="10" t="s">
        <v>1199</v>
      </c>
      <c r="C525" s="10" t="s">
        <v>1247</v>
      </c>
      <c r="D525" s="14">
        <v>626865189</v>
      </c>
      <c r="E525" s="14">
        <v>829084762</v>
      </c>
      <c r="F525" s="15">
        <f t="shared" si="85"/>
        <v>1455949951</v>
      </c>
      <c r="G525" s="16"/>
      <c r="H525" s="16">
        <f t="shared" si="86"/>
        <v>1455949951</v>
      </c>
      <c r="I525" s="17">
        <v>3113073</v>
      </c>
      <c r="J525" s="15">
        <f t="shared" si="94"/>
        <v>1459063024</v>
      </c>
      <c r="K525" s="18">
        <v>2.036</v>
      </c>
      <c r="L525" s="19">
        <v>100.3</v>
      </c>
      <c r="M525" s="20"/>
      <c r="N525" s="17"/>
      <c r="O525" s="21">
        <v>1010387</v>
      </c>
      <c r="P525" s="15">
        <f t="shared" si="87"/>
        <v>1460073411</v>
      </c>
      <c r="Q525" s="22">
        <v>5280991.21</v>
      </c>
      <c r="R525" s="23" t="s">
        <v>665</v>
      </c>
      <c r="S525" s="24">
        <v>-22643.34</v>
      </c>
      <c r="T525" s="25">
        <f t="shared" si="88"/>
        <v>5258347.87</v>
      </c>
      <c r="U525" s="4"/>
      <c r="V525" s="26">
        <f t="shared" si="89"/>
        <v>5258347.87</v>
      </c>
      <c r="W525" s="27">
        <v>384146.64</v>
      </c>
      <c r="X525" s="27">
        <v>142050.35</v>
      </c>
      <c r="Y525" s="28">
        <v>94428.15</v>
      </c>
      <c r="Z525" s="23"/>
      <c r="AA525" s="23">
        <v>20350029.69</v>
      </c>
      <c r="AB525" s="23"/>
      <c r="AC525" s="23">
        <v>3401713</v>
      </c>
      <c r="AD525" s="23">
        <v>72953</v>
      </c>
      <c r="AE525" s="29">
        <f t="shared" si="90"/>
        <v>29703668.700000003</v>
      </c>
      <c r="AF525" s="30">
        <v>32834800</v>
      </c>
      <c r="AG525" s="30"/>
      <c r="AH525" s="30">
        <v>56185400</v>
      </c>
      <c r="AI525" s="30">
        <v>5176298</v>
      </c>
      <c r="AJ525" s="30">
        <v>1022300</v>
      </c>
      <c r="AK525" s="30">
        <v>8314300</v>
      </c>
      <c r="AL525" s="31">
        <f t="shared" si="91"/>
        <v>103533098</v>
      </c>
      <c r="AM525" s="32">
        <v>363000</v>
      </c>
      <c r="AN525" s="32">
        <v>1815128</v>
      </c>
      <c r="AO525" s="32">
        <v>1020000</v>
      </c>
      <c r="AP525" s="26">
        <f t="shared" si="93"/>
        <v>3198128</v>
      </c>
      <c r="AQ525" s="30">
        <v>27583</v>
      </c>
      <c r="AR525" s="30">
        <v>100375</v>
      </c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>
        <f t="shared" si="92"/>
        <v>0</v>
      </c>
      <c r="BI525" s="4"/>
      <c r="BJ525" s="4"/>
      <c r="BK525" s="4"/>
      <c r="BL525" s="3"/>
    </row>
    <row r="526" spans="1:64" ht="17.25" customHeight="1">
      <c r="A526" s="10" t="s">
        <v>689</v>
      </c>
      <c r="B526" s="10" t="s">
        <v>1200</v>
      </c>
      <c r="C526" s="10" t="s">
        <v>1248</v>
      </c>
      <c r="D526" s="14">
        <v>806216720</v>
      </c>
      <c r="E526" s="14">
        <v>1046764700</v>
      </c>
      <c r="F526" s="15">
        <f t="shared" si="85"/>
        <v>1852981420</v>
      </c>
      <c r="G526" s="16"/>
      <c r="H526" s="16">
        <f t="shared" si="86"/>
        <v>1852981420</v>
      </c>
      <c r="I526" s="17">
        <v>1321322</v>
      </c>
      <c r="J526" s="15">
        <f t="shared" si="94"/>
        <v>1854302742</v>
      </c>
      <c r="K526" s="18">
        <v>3.3169999999999997</v>
      </c>
      <c r="L526" s="19">
        <v>53.9</v>
      </c>
      <c r="M526" s="20"/>
      <c r="N526" s="17"/>
      <c r="O526" s="21">
        <v>1629000692</v>
      </c>
      <c r="P526" s="15">
        <f t="shared" si="87"/>
        <v>3483303434</v>
      </c>
      <c r="Q526" s="22">
        <v>12854559.96</v>
      </c>
      <c r="R526" s="23"/>
      <c r="S526" s="23">
        <v>-17069.47</v>
      </c>
      <c r="T526" s="25">
        <f t="shared" si="88"/>
        <v>12837490.49</v>
      </c>
      <c r="U526" s="4"/>
      <c r="V526" s="26">
        <f t="shared" si="89"/>
        <v>12837490.49</v>
      </c>
      <c r="W526" s="27"/>
      <c r="X526" s="27"/>
      <c r="Y526" s="28">
        <v>522495.52</v>
      </c>
      <c r="Z526" s="23">
        <v>36917887</v>
      </c>
      <c r="AA526" s="23"/>
      <c r="AB526" s="23"/>
      <c r="AC526" s="23">
        <v>11214981.56</v>
      </c>
      <c r="AD526" s="23"/>
      <c r="AE526" s="29">
        <f t="shared" si="90"/>
        <v>61492854.57</v>
      </c>
      <c r="AF526" s="30">
        <v>44171800</v>
      </c>
      <c r="AG526" s="30">
        <v>4326500</v>
      </c>
      <c r="AH526" s="30">
        <v>116710300</v>
      </c>
      <c r="AI526" s="30">
        <v>6118400</v>
      </c>
      <c r="AJ526" s="30">
        <v>5500</v>
      </c>
      <c r="AK526" s="30">
        <v>3988200</v>
      </c>
      <c r="AL526" s="31">
        <f t="shared" si="91"/>
        <v>175320700</v>
      </c>
      <c r="AM526" s="32">
        <v>875000</v>
      </c>
      <c r="AN526" s="32">
        <v>3456810.98</v>
      </c>
      <c r="AO526" s="32">
        <v>500000</v>
      </c>
      <c r="AP526" s="33">
        <f t="shared" si="93"/>
        <v>4831810.98</v>
      </c>
      <c r="AQ526" s="30">
        <v>11000</v>
      </c>
      <c r="AR526" s="30">
        <v>112000</v>
      </c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>
        <f t="shared" si="92"/>
        <v>0</v>
      </c>
      <c r="BI526" s="4"/>
      <c r="BJ526" s="4"/>
      <c r="BK526" s="4"/>
      <c r="BL526" s="3"/>
    </row>
    <row r="527" spans="1:64" ht="17.25" customHeight="1">
      <c r="A527" s="10" t="s">
        <v>690</v>
      </c>
      <c r="B527" s="10" t="s">
        <v>1201</v>
      </c>
      <c r="C527" s="10" t="s">
        <v>1248</v>
      </c>
      <c r="D527" s="14">
        <v>264979400</v>
      </c>
      <c r="E527" s="14">
        <v>464024500</v>
      </c>
      <c r="F527" s="15">
        <f t="shared" si="85"/>
        <v>729003900</v>
      </c>
      <c r="G527" s="16"/>
      <c r="H527" s="16">
        <f t="shared" si="86"/>
        <v>729003900</v>
      </c>
      <c r="I527" s="17">
        <v>443172</v>
      </c>
      <c r="J527" s="15">
        <f t="shared" si="94"/>
        <v>729447072</v>
      </c>
      <c r="K527" s="18">
        <v>7.148000000000001</v>
      </c>
      <c r="L527" s="19">
        <v>27.75</v>
      </c>
      <c r="M527" s="20"/>
      <c r="N527" s="17"/>
      <c r="O527" s="21">
        <v>1928929845</v>
      </c>
      <c r="P527" s="15">
        <f t="shared" si="87"/>
        <v>2658376917</v>
      </c>
      <c r="Q527" s="22">
        <v>9810303.959999999</v>
      </c>
      <c r="R527" s="23"/>
      <c r="S527" s="23">
        <v>-1910.88</v>
      </c>
      <c r="T527" s="25">
        <f t="shared" si="88"/>
        <v>9808393.079999998</v>
      </c>
      <c r="U527" s="4"/>
      <c r="V527" s="26">
        <f t="shared" si="89"/>
        <v>9808393.079999998</v>
      </c>
      <c r="W527" s="27"/>
      <c r="X527" s="27"/>
      <c r="Y527" s="28">
        <v>398756.54</v>
      </c>
      <c r="Z527" s="23">
        <v>27787860</v>
      </c>
      <c r="AA527" s="23"/>
      <c r="AB527" s="23"/>
      <c r="AC527" s="23">
        <v>14143312.95</v>
      </c>
      <c r="AD527" s="23"/>
      <c r="AE527" s="29">
        <f t="shared" si="90"/>
        <v>52138322.56999999</v>
      </c>
      <c r="AF527" s="30">
        <v>21779000</v>
      </c>
      <c r="AG527" s="30">
        <v>0</v>
      </c>
      <c r="AH527" s="30">
        <v>45977500</v>
      </c>
      <c r="AI527" s="30">
        <v>17423500</v>
      </c>
      <c r="AJ527" s="30">
        <v>5478500</v>
      </c>
      <c r="AK527" s="30">
        <v>2081300</v>
      </c>
      <c r="AL527" s="31">
        <f t="shared" si="91"/>
        <v>92739800</v>
      </c>
      <c r="AM527" s="32">
        <v>1300000</v>
      </c>
      <c r="AN527" s="32">
        <v>3194109.21</v>
      </c>
      <c r="AO527" s="32">
        <v>550873</v>
      </c>
      <c r="AP527" s="33">
        <f t="shared" si="93"/>
        <v>5044982.21</v>
      </c>
      <c r="AQ527" s="30">
        <v>41500</v>
      </c>
      <c r="AR527" s="30">
        <v>219500</v>
      </c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>
        <f t="shared" si="92"/>
        <v>0</v>
      </c>
      <c r="BI527" s="4"/>
      <c r="BJ527" s="4"/>
      <c r="BK527" s="4"/>
      <c r="BL527" s="3"/>
    </row>
    <row r="528" spans="1:64" ht="17.25" customHeight="1">
      <c r="A528" s="10" t="s">
        <v>692</v>
      </c>
      <c r="B528" s="10" t="s">
        <v>1202</v>
      </c>
      <c r="C528" s="10" t="s">
        <v>1248</v>
      </c>
      <c r="D528" s="14">
        <v>737440200</v>
      </c>
      <c r="E528" s="14">
        <v>913886200</v>
      </c>
      <c r="F528" s="15">
        <f t="shared" si="85"/>
        <v>1651326400</v>
      </c>
      <c r="G528" s="16"/>
      <c r="H528" s="16">
        <f t="shared" si="86"/>
        <v>1651326400</v>
      </c>
      <c r="I528" s="17">
        <v>3084021</v>
      </c>
      <c r="J528" s="15">
        <f t="shared" si="94"/>
        <v>1654410421</v>
      </c>
      <c r="K528" s="18">
        <v>5.033</v>
      </c>
      <c r="L528" s="19">
        <v>39.05</v>
      </c>
      <c r="M528" s="20"/>
      <c r="N528" s="17"/>
      <c r="O528" s="21">
        <v>2598130122</v>
      </c>
      <c r="P528" s="15">
        <f t="shared" si="87"/>
        <v>4252540543</v>
      </c>
      <c r="Q528" s="22">
        <v>15693303.33</v>
      </c>
      <c r="R528" s="23"/>
      <c r="S528" s="23">
        <v>-194254.42</v>
      </c>
      <c r="T528" s="25">
        <f t="shared" si="88"/>
        <v>15499048.91</v>
      </c>
      <c r="U528" s="4"/>
      <c r="V528" s="26">
        <f t="shared" si="89"/>
        <v>15499048.91</v>
      </c>
      <c r="W528" s="27"/>
      <c r="X528" s="27"/>
      <c r="Y528" s="28">
        <v>637881.08</v>
      </c>
      <c r="Z528" s="23">
        <v>45867924</v>
      </c>
      <c r="AA528" s="23"/>
      <c r="AB528" s="23"/>
      <c r="AC528" s="23">
        <v>21252904</v>
      </c>
      <c r="AD528" s="23"/>
      <c r="AE528" s="29">
        <f t="shared" si="90"/>
        <v>83257757.99000001</v>
      </c>
      <c r="AF528" s="30">
        <v>59326300</v>
      </c>
      <c r="AG528" s="30">
        <v>21954200</v>
      </c>
      <c r="AH528" s="30">
        <v>99238700</v>
      </c>
      <c r="AI528" s="30">
        <v>31837600</v>
      </c>
      <c r="AJ528" s="30">
        <v>0</v>
      </c>
      <c r="AK528" s="30">
        <v>4126700</v>
      </c>
      <c r="AL528" s="31">
        <f t="shared" si="91"/>
        <v>216483500</v>
      </c>
      <c r="AM528" s="32">
        <v>1527000</v>
      </c>
      <c r="AN528" s="32">
        <v>8581459</v>
      </c>
      <c r="AO528" s="32">
        <v>955933</v>
      </c>
      <c r="AP528" s="33">
        <f t="shared" si="93"/>
        <v>11064392</v>
      </c>
      <c r="AQ528" s="30">
        <v>37250</v>
      </c>
      <c r="AR528" s="30">
        <v>234500</v>
      </c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>
        <f t="shared" si="92"/>
        <v>0</v>
      </c>
      <c r="BI528" s="4"/>
      <c r="BJ528" s="4"/>
      <c r="BK528" s="4"/>
      <c r="BL528" s="3"/>
    </row>
    <row r="529" spans="1:64" ht="17.25" customHeight="1">
      <c r="A529" s="10" t="s">
        <v>693</v>
      </c>
      <c r="B529" s="10" t="s">
        <v>691</v>
      </c>
      <c r="C529" s="10" t="s">
        <v>1248</v>
      </c>
      <c r="D529" s="14">
        <v>315238880</v>
      </c>
      <c r="E529" s="14">
        <v>605890520</v>
      </c>
      <c r="F529" s="15">
        <f t="shared" si="85"/>
        <v>921129400</v>
      </c>
      <c r="G529" s="16">
        <v>16193700</v>
      </c>
      <c r="H529" s="16">
        <f t="shared" si="86"/>
        <v>904935700</v>
      </c>
      <c r="I529" s="17">
        <v>1555416</v>
      </c>
      <c r="J529" s="15">
        <f t="shared" si="94"/>
        <v>906491116</v>
      </c>
      <c r="K529" s="18">
        <v>21.172</v>
      </c>
      <c r="L529" s="19">
        <v>10.62</v>
      </c>
      <c r="M529" s="20"/>
      <c r="N529" s="17"/>
      <c r="O529" s="21">
        <v>7812904794</v>
      </c>
      <c r="P529" s="15">
        <f t="shared" si="87"/>
        <v>8719395910</v>
      </c>
      <c r="Q529" s="22">
        <v>32177500.37</v>
      </c>
      <c r="R529" s="23"/>
      <c r="S529" s="23">
        <v>-532734.62</v>
      </c>
      <c r="T529" s="25">
        <f t="shared" si="88"/>
        <v>31644765.75</v>
      </c>
      <c r="U529" s="4"/>
      <c r="V529" s="26">
        <f t="shared" si="89"/>
        <v>31644765.75</v>
      </c>
      <c r="W529" s="27"/>
      <c r="X529" s="27"/>
      <c r="Y529" s="28">
        <v>1307909.39</v>
      </c>
      <c r="Z529" s="23">
        <v>48673323</v>
      </c>
      <c r="AA529" s="23"/>
      <c r="AB529" s="23"/>
      <c r="AC529" s="23">
        <v>110291832.6</v>
      </c>
      <c r="AD529" s="23"/>
      <c r="AE529" s="29">
        <f t="shared" si="90"/>
        <v>191917830.74</v>
      </c>
      <c r="AF529" s="30">
        <v>91026900</v>
      </c>
      <c r="AG529" s="30">
        <v>6346100</v>
      </c>
      <c r="AH529" s="30">
        <v>121361500</v>
      </c>
      <c r="AI529" s="30">
        <v>102346200</v>
      </c>
      <c r="AJ529" s="30">
        <v>2418000</v>
      </c>
      <c r="AK529" s="30">
        <v>476821100</v>
      </c>
      <c r="AL529" s="31">
        <f t="shared" si="91"/>
        <v>800319800</v>
      </c>
      <c r="AM529" s="32">
        <v>17000000</v>
      </c>
      <c r="AN529" s="32">
        <v>83465614.19</v>
      </c>
      <c r="AO529" s="32">
        <v>3500000</v>
      </c>
      <c r="AP529" s="33">
        <f t="shared" si="93"/>
        <v>103965614.19</v>
      </c>
      <c r="AQ529" s="30">
        <v>173500</v>
      </c>
      <c r="AR529" s="30">
        <v>209750</v>
      </c>
      <c r="AS529" s="30"/>
      <c r="AT529" s="30"/>
      <c r="AU529" s="30"/>
      <c r="AV529" s="30"/>
      <c r="AW529" s="30">
        <v>16193700</v>
      </c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>
        <f t="shared" si="92"/>
        <v>16193700</v>
      </c>
      <c r="BI529" s="4"/>
      <c r="BJ529" s="4"/>
      <c r="BK529" s="4"/>
      <c r="BL529" s="3"/>
    </row>
    <row r="530" spans="1:64" ht="17.25" customHeight="1">
      <c r="A530" s="10" t="s">
        <v>695</v>
      </c>
      <c r="B530" s="10" t="s">
        <v>1203</v>
      </c>
      <c r="C530" s="10" t="s">
        <v>1248</v>
      </c>
      <c r="D530" s="14">
        <v>86347500</v>
      </c>
      <c r="E530" s="14">
        <v>142625300</v>
      </c>
      <c r="F530" s="15">
        <f t="shared" si="85"/>
        <v>228972800</v>
      </c>
      <c r="G530" s="16"/>
      <c r="H530" s="16">
        <f t="shared" si="86"/>
        <v>228972800</v>
      </c>
      <c r="I530" s="17">
        <v>99851</v>
      </c>
      <c r="J530" s="15">
        <f t="shared" si="94"/>
        <v>229072651</v>
      </c>
      <c r="K530" s="18">
        <v>12.165</v>
      </c>
      <c r="L530" s="19">
        <v>18.7</v>
      </c>
      <c r="M530" s="20"/>
      <c r="N530" s="17"/>
      <c r="O530" s="21">
        <v>997365072</v>
      </c>
      <c r="P530" s="15">
        <f t="shared" si="87"/>
        <v>1226437723</v>
      </c>
      <c r="Q530" s="22">
        <v>4525967.25</v>
      </c>
      <c r="R530" s="23"/>
      <c r="S530" s="23">
        <v>-3244.45</v>
      </c>
      <c r="T530" s="25">
        <f t="shared" si="88"/>
        <v>4522722.8</v>
      </c>
      <c r="U530" s="4"/>
      <c r="V530" s="26">
        <f t="shared" si="89"/>
        <v>4522722.8</v>
      </c>
      <c r="W530" s="27"/>
      <c r="X530" s="27"/>
      <c r="Y530" s="28">
        <v>183965.66</v>
      </c>
      <c r="Z530" s="23">
        <v>0</v>
      </c>
      <c r="AA530" s="23">
        <v>17340244.03</v>
      </c>
      <c r="AB530" s="23"/>
      <c r="AC530" s="23">
        <v>5819175.68</v>
      </c>
      <c r="AD530" s="23"/>
      <c r="AE530" s="29">
        <f t="shared" si="90"/>
        <v>27866108.17</v>
      </c>
      <c r="AF530" s="30">
        <v>0</v>
      </c>
      <c r="AG530" s="30">
        <v>0</v>
      </c>
      <c r="AH530" s="30">
        <v>3341000</v>
      </c>
      <c r="AI530" s="30">
        <v>2577200</v>
      </c>
      <c r="AJ530" s="30">
        <v>0</v>
      </c>
      <c r="AK530" s="30">
        <v>879600</v>
      </c>
      <c r="AL530" s="31">
        <f t="shared" si="91"/>
        <v>6797800</v>
      </c>
      <c r="AM530" s="32">
        <v>758666</v>
      </c>
      <c r="AN530" s="32">
        <v>1808133.74</v>
      </c>
      <c r="AO530" s="32">
        <v>225000</v>
      </c>
      <c r="AP530" s="33">
        <f t="shared" si="93"/>
        <v>2791799.74</v>
      </c>
      <c r="AQ530" s="30">
        <v>8000</v>
      </c>
      <c r="AR530" s="30">
        <v>76750</v>
      </c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>
        <f t="shared" si="92"/>
        <v>0</v>
      </c>
      <c r="BI530" s="4"/>
      <c r="BJ530" s="4"/>
      <c r="BK530" s="4"/>
      <c r="BL530" s="3"/>
    </row>
    <row r="531" spans="1:64" ht="17.25" customHeight="1">
      <c r="A531" s="10" t="s">
        <v>696</v>
      </c>
      <c r="B531" s="10" t="s">
        <v>1204</v>
      </c>
      <c r="C531" s="10" t="s">
        <v>1248</v>
      </c>
      <c r="D531" s="14">
        <v>69265200</v>
      </c>
      <c r="E531" s="14">
        <v>118279900</v>
      </c>
      <c r="F531" s="15">
        <f t="shared" si="85"/>
        <v>187545100</v>
      </c>
      <c r="G531" s="16"/>
      <c r="H531" s="16">
        <f t="shared" si="86"/>
        <v>187545100</v>
      </c>
      <c r="I531" s="17">
        <v>158145</v>
      </c>
      <c r="J531" s="15">
        <f t="shared" si="94"/>
        <v>187703245</v>
      </c>
      <c r="K531" s="18">
        <v>7.941000000000001</v>
      </c>
      <c r="L531" s="19">
        <v>26.89</v>
      </c>
      <c r="M531" s="20"/>
      <c r="N531" s="17"/>
      <c r="O531" s="21">
        <v>521296612</v>
      </c>
      <c r="P531" s="15">
        <f t="shared" si="87"/>
        <v>708999857</v>
      </c>
      <c r="Q531" s="22">
        <v>2616447.68</v>
      </c>
      <c r="R531" s="23"/>
      <c r="S531" s="23">
        <v>-265.6</v>
      </c>
      <c r="T531" s="25">
        <f t="shared" si="88"/>
        <v>2616182.08</v>
      </c>
      <c r="U531" s="4"/>
      <c r="V531" s="26">
        <f t="shared" si="89"/>
        <v>2616182.08</v>
      </c>
      <c r="W531" s="27"/>
      <c r="X531" s="27"/>
      <c r="Y531" s="28">
        <v>106349.98</v>
      </c>
      <c r="Z531" s="23">
        <v>6884448.5</v>
      </c>
      <c r="AA531" s="23"/>
      <c r="AB531" s="23"/>
      <c r="AC531" s="23">
        <v>5298501.73</v>
      </c>
      <c r="AD531" s="23"/>
      <c r="AE531" s="29">
        <f t="shared" si="90"/>
        <v>14905482.290000001</v>
      </c>
      <c r="AF531" s="30">
        <v>2318900</v>
      </c>
      <c r="AG531" s="30">
        <v>1445500</v>
      </c>
      <c r="AH531" s="30">
        <v>4993700</v>
      </c>
      <c r="AI531" s="30">
        <v>2522600</v>
      </c>
      <c r="AJ531" s="30">
        <v>0</v>
      </c>
      <c r="AK531" s="30">
        <v>629200</v>
      </c>
      <c r="AL531" s="31">
        <f t="shared" si="91"/>
        <v>11909900</v>
      </c>
      <c r="AM531" s="32">
        <v>659000</v>
      </c>
      <c r="AN531" s="32">
        <v>978165.06</v>
      </c>
      <c r="AO531" s="32">
        <v>100000</v>
      </c>
      <c r="AP531" s="33">
        <f t="shared" si="93"/>
        <v>1737165.06</v>
      </c>
      <c r="AQ531" s="30">
        <v>14750</v>
      </c>
      <c r="AR531" s="30">
        <v>44750</v>
      </c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>
        <f t="shared" si="92"/>
        <v>0</v>
      </c>
      <c r="BI531" s="4"/>
      <c r="BJ531" s="4"/>
      <c r="BK531" s="4"/>
      <c r="BL531" s="3"/>
    </row>
    <row r="532" spans="1:64" ht="17.25" customHeight="1">
      <c r="A532" s="10" t="s">
        <v>698</v>
      </c>
      <c r="B532" s="10" t="s">
        <v>1205</v>
      </c>
      <c r="C532" s="10" t="s">
        <v>1248</v>
      </c>
      <c r="D532" s="14">
        <v>394359700</v>
      </c>
      <c r="E532" s="14">
        <v>523296044</v>
      </c>
      <c r="F532" s="15">
        <f t="shared" si="85"/>
        <v>917655744</v>
      </c>
      <c r="G532" s="16">
        <v>7500000</v>
      </c>
      <c r="H532" s="16">
        <f t="shared" si="86"/>
        <v>910155744</v>
      </c>
      <c r="I532" s="17">
        <v>580329</v>
      </c>
      <c r="J532" s="15">
        <f t="shared" si="94"/>
        <v>910736073</v>
      </c>
      <c r="K532" s="18">
        <v>6.882000000000001</v>
      </c>
      <c r="L532" s="19">
        <v>41.74</v>
      </c>
      <c r="M532" s="20"/>
      <c r="N532" s="17"/>
      <c r="O532" s="21">
        <v>1310398652</v>
      </c>
      <c r="P532" s="15">
        <f t="shared" si="87"/>
        <v>2221134725</v>
      </c>
      <c r="Q532" s="22">
        <v>8196733.37</v>
      </c>
      <c r="R532" s="23"/>
      <c r="S532" s="23">
        <v>-45007.89</v>
      </c>
      <c r="T532" s="25">
        <f t="shared" si="88"/>
        <v>8151725.48</v>
      </c>
      <c r="U532" s="4"/>
      <c r="V532" s="26">
        <f t="shared" si="89"/>
        <v>8151725.48</v>
      </c>
      <c r="W532" s="27"/>
      <c r="X532" s="27"/>
      <c r="Y532" s="28">
        <v>333170.21</v>
      </c>
      <c r="Z532" s="23">
        <v>25529988</v>
      </c>
      <c r="AA532" s="23"/>
      <c r="AB532" s="23"/>
      <c r="AC532" s="23">
        <v>28656910.7</v>
      </c>
      <c r="AD532" s="23"/>
      <c r="AE532" s="29">
        <f t="shared" si="90"/>
        <v>62671794.39</v>
      </c>
      <c r="AF532" s="30">
        <v>26233800</v>
      </c>
      <c r="AG532" s="30">
        <v>16056700</v>
      </c>
      <c r="AH532" s="30">
        <v>24436200</v>
      </c>
      <c r="AI532" s="30">
        <v>13191700</v>
      </c>
      <c r="AJ532" s="30">
        <v>13225900</v>
      </c>
      <c r="AK532" s="30">
        <v>8940950</v>
      </c>
      <c r="AL532" s="31">
        <f t="shared" si="91"/>
        <v>102085250</v>
      </c>
      <c r="AM532" s="32">
        <v>950000</v>
      </c>
      <c r="AN532" s="32">
        <v>10443393.71</v>
      </c>
      <c r="AO532" s="32">
        <v>2550000</v>
      </c>
      <c r="AP532" s="33">
        <f t="shared" si="93"/>
        <v>13943393.71</v>
      </c>
      <c r="AQ532" s="30">
        <v>50250</v>
      </c>
      <c r="AR532" s="30">
        <v>106000</v>
      </c>
      <c r="AS532" s="30"/>
      <c r="AT532" s="30"/>
      <c r="AU532" s="30"/>
      <c r="AV532" s="30"/>
      <c r="AW532" s="30">
        <v>7500000</v>
      </c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>
        <f t="shared" si="92"/>
        <v>7500000</v>
      </c>
      <c r="BI532" s="4"/>
      <c r="BJ532" s="4"/>
      <c r="BK532" s="4"/>
      <c r="BL532" s="3"/>
    </row>
    <row r="533" spans="1:64" ht="17.25" customHeight="1">
      <c r="A533" s="10" t="s">
        <v>700</v>
      </c>
      <c r="B533" s="10" t="s">
        <v>1206</v>
      </c>
      <c r="C533" s="10" t="s">
        <v>1248</v>
      </c>
      <c r="D533" s="14">
        <v>305529700</v>
      </c>
      <c r="E533" s="14">
        <v>576982400</v>
      </c>
      <c r="F533" s="15">
        <f t="shared" si="85"/>
        <v>882512100</v>
      </c>
      <c r="G533" s="16"/>
      <c r="H533" s="16">
        <f t="shared" si="86"/>
        <v>882512100</v>
      </c>
      <c r="I533" s="17">
        <v>728096</v>
      </c>
      <c r="J533" s="15">
        <f t="shared" si="94"/>
        <v>883240196</v>
      </c>
      <c r="K533" s="18">
        <v>3.912</v>
      </c>
      <c r="L533" s="19">
        <v>48.58</v>
      </c>
      <c r="M533" s="20"/>
      <c r="N533" s="17"/>
      <c r="O533" s="21">
        <v>960968440</v>
      </c>
      <c r="P533" s="15">
        <f t="shared" si="87"/>
        <v>1844208636</v>
      </c>
      <c r="Q533" s="22">
        <v>6805749.47</v>
      </c>
      <c r="R533" s="23"/>
      <c r="S533" s="23">
        <v>-12993.81</v>
      </c>
      <c r="T533" s="25">
        <f t="shared" si="88"/>
        <v>6792755.66</v>
      </c>
      <c r="U533" s="4"/>
      <c r="V533" s="26">
        <f t="shared" si="89"/>
        <v>6792755.66</v>
      </c>
      <c r="W533" s="27"/>
      <c r="X533" s="27"/>
      <c r="Y533" s="28">
        <v>276631.3</v>
      </c>
      <c r="Z533" s="23">
        <v>16898339</v>
      </c>
      <c r="AA533" s="23"/>
      <c r="AB533" s="23"/>
      <c r="AC533" s="23">
        <v>10581613</v>
      </c>
      <c r="AD533" s="23"/>
      <c r="AE533" s="29">
        <f t="shared" si="90"/>
        <v>34549338.96</v>
      </c>
      <c r="AF533" s="30">
        <v>17860200</v>
      </c>
      <c r="AG533" s="30">
        <v>2883600</v>
      </c>
      <c r="AH533" s="30">
        <v>40368600</v>
      </c>
      <c r="AI533" s="30">
        <v>6774300</v>
      </c>
      <c r="AJ533" s="30">
        <v>10221900</v>
      </c>
      <c r="AK533" s="30">
        <v>3177100</v>
      </c>
      <c r="AL533" s="31">
        <f t="shared" si="91"/>
        <v>81285700</v>
      </c>
      <c r="AM533" s="32">
        <v>985000</v>
      </c>
      <c r="AN533" s="32">
        <v>2344298.36</v>
      </c>
      <c r="AO533" s="32">
        <v>276913.76</v>
      </c>
      <c r="AP533" s="33">
        <f t="shared" si="93"/>
        <v>3606212.12</v>
      </c>
      <c r="AQ533" s="30">
        <v>30750</v>
      </c>
      <c r="AR533" s="30">
        <v>88750</v>
      </c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>
        <f t="shared" si="92"/>
        <v>0</v>
      </c>
      <c r="BI533" s="4"/>
      <c r="BJ533" s="4"/>
      <c r="BK533" s="4"/>
      <c r="BL533" s="3"/>
    </row>
    <row r="534" spans="1:64" ht="17.25" customHeight="1">
      <c r="A534" s="10" t="s">
        <v>701</v>
      </c>
      <c r="B534" s="10" t="s">
        <v>694</v>
      </c>
      <c r="C534" s="10" t="s">
        <v>1248</v>
      </c>
      <c r="D534" s="14">
        <v>1074144600</v>
      </c>
      <c r="E534" s="14">
        <v>1717791700</v>
      </c>
      <c r="F534" s="15">
        <f t="shared" si="85"/>
        <v>2791936300</v>
      </c>
      <c r="G534" s="16">
        <v>3120000</v>
      </c>
      <c r="H534" s="16">
        <f t="shared" si="86"/>
        <v>2788816300</v>
      </c>
      <c r="I534" s="17">
        <v>4881405</v>
      </c>
      <c r="J534" s="15">
        <f t="shared" si="94"/>
        <v>2793697705</v>
      </c>
      <c r="K534" s="18">
        <v>5.309</v>
      </c>
      <c r="L534" s="19">
        <v>45.97</v>
      </c>
      <c r="M534" s="20"/>
      <c r="N534" s="17"/>
      <c r="O534" s="21">
        <v>3407696184</v>
      </c>
      <c r="P534" s="15">
        <f t="shared" si="87"/>
        <v>6201393889</v>
      </c>
      <c r="Q534" s="22">
        <v>22885226.94</v>
      </c>
      <c r="R534" s="23"/>
      <c r="S534" s="23">
        <v>-131356.47</v>
      </c>
      <c r="T534" s="25">
        <f t="shared" si="88"/>
        <v>22753870.470000003</v>
      </c>
      <c r="U534" s="4"/>
      <c r="V534" s="26">
        <f t="shared" si="89"/>
        <v>22753870.470000003</v>
      </c>
      <c r="W534" s="27"/>
      <c r="X534" s="27"/>
      <c r="Y534" s="28">
        <v>930209.08</v>
      </c>
      <c r="Z534" s="23">
        <v>75984658</v>
      </c>
      <c r="AA534" s="23"/>
      <c r="AB534" s="23"/>
      <c r="AC534" s="23">
        <v>48634481.95</v>
      </c>
      <c r="AD534" s="23"/>
      <c r="AE534" s="29">
        <f t="shared" si="90"/>
        <v>148303219.5</v>
      </c>
      <c r="AF534" s="30">
        <v>47403800</v>
      </c>
      <c r="AG534" s="30">
        <v>4941500</v>
      </c>
      <c r="AH534" s="30">
        <v>239587800</v>
      </c>
      <c r="AI534" s="30">
        <v>25982300</v>
      </c>
      <c r="AJ534" s="30">
        <v>52489000</v>
      </c>
      <c r="AK534" s="30">
        <v>30468100</v>
      </c>
      <c r="AL534" s="31">
        <f t="shared" si="91"/>
        <v>400872500</v>
      </c>
      <c r="AM534" s="32">
        <v>7050000</v>
      </c>
      <c r="AN534" s="32">
        <v>37952476.73</v>
      </c>
      <c r="AO534" s="32">
        <v>1500000</v>
      </c>
      <c r="AP534" s="33">
        <f t="shared" si="93"/>
        <v>46502476.73</v>
      </c>
      <c r="AQ534" s="30">
        <v>149000</v>
      </c>
      <c r="AR534" s="30">
        <v>290500</v>
      </c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>
        <v>3120000</v>
      </c>
      <c r="BH534" s="30">
        <f t="shared" si="92"/>
        <v>3120000</v>
      </c>
      <c r="BI534" s="4"/>
      <c r="BJ534" s="4"/>
      <c r="BK534" s="4"/>
      <c r="BL534" s="3"/>
    </row>
    <row r="535" spans="1:64" ht="17.25" customHeight="1">
      <c r="A535" s="10" t="s">
        <v>703</v>
      </c>
      <c r="B535" s="10" t="s">
        <v>1207</v>
      </c>
      <c r="C535" s="10" t="s">
        <v>1248</v>
      </c>
      <c r="D535" s="14">
        <v>191159300</v>
      </c>
      <c r="E535" s="14">
        <v>297245900</v>
      </c>
      <c r="F535" s="15">
        <f t="shared" si="85"/>
        <v>488405200</v>
      </c>
      <c r="G535" s="16"/>
      <c r="H535" s="16">
        <f t="shared" si="86"/>
        <v>488405200</v>
      </c>
      <c r="I535" s="17">
        <v>368925</v>
      </c>
      <c r="J535" s="15">
        <f t="shared" si="94"/>
        <v>488774125</v>
      </c>
      <c r="K535" s="18">
        <v>5.626</v>
      </c>
      <c r="L535" s="19">
        <v>26.21</v>
      </c>
      <c r="M535" s="20"/>
      <c r="N535" s="17"/>
      <c r="O535" s="21">
        <v>1394078383</v>
      </c>
      <c r="P535" s="15">
        <f t="shared" si="87"/>
        <v>1882852508</v>
      </c>
      <c r="Q535" s="22">
        <v>6948358.34</v>
      </c>
      <c r="R535" s="23"/>
      <c r="S535" s="23">
        <v>-54577.84</v>
      </c>
      <c r="T535" s="25">
        <f t="shared" si="88"/>
        <v>6893780.5</v>
      </c>
      <c r="U535" s="4"/>
      <c r="V535" s="26">
        <f t="shared" si="89"/>
        <v>6893780.5</v>
      </c>
      <c r="W535" s="27"/>
      <c r="X535" s="27"/>
      <c r="Y535" s="28">
        <v>282427.88</v>
      </c>
      <c r="Z535" s="23">
        <v>12852382.5</v>
      </c>
      <c r="AA535" s="23"/>
      <c r="AB535" s="23"/>
      <c r="AC535" s="23">
        <v>7465117.44</v>
      </c>
      <c r="AD535" s="23"/>
      <c r="AE535" s="29">
        <f t="shared" si="90"/>
        <v>27493708.32</v>
      </c>
      <c r="AF535" s="30">
        <v>7847700</v>
      </c>
      <c r="AG535" s="30">
        <v>0</v>
      </c>
      <c r="AH535" s="30">
        <v>111118800</v>
      </c>
      <c r="AI535" s="30">
        <v>15878200</v>
      </c>
      <c r="AJ535" s="30">
        <v>0</v>
      </c>
      <c r="AK535" s="30">
        <v>1352300</v>
      </c>
      <c r="AL535" s="31">
        <f t="shared" si="91"/>
        <v>136197000</v>
      </c>
      <c r="AM535" s="32">
        <v>1275000</v>
      </c>
      <c r="AN535" s="32">
        <v>1865263.6</v>
      </c>
      <c r="AO535" s="32">
        <v>317000</v>
      </c>
      <c r="AP535" s="33">
        <f t="shared" si="93"/>
        <v>3457263.6</v>
      </c>
      <c r="AQ535" s="30">
        <v>7250</v>
      </c>
      <c r="AR535" s="30">
        <v>82000</v>
      </c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>
        <f t="shared" si="92"/>
        <v>0</v>
      </c>
      <c r="BI535" s="4"/>
      <c r="BJ535" s="4"/>
      <c r="BK535" s="4"/>
      <c r="BL535" s="3"/>
    </row>
    <row r="536" spans="1:64" ht="17.25" customHeight="1">
      <c r="A536" s="10" t="s">
        <v>704</v>
      </c>
      <c r="B536" s="10" t="s">
        <v>1208</v>
      </c>
      <c r="C536" s="10" t="s">
        <v>1248</v>
      </c>
      <c r="D536" s="14">
        <v>563058100</v>
      </c>
      <c r="E536" s="14">
        <v>728119565</v>
      </c>
      <c r="F536" s="15">
        <f t="shared" si="85"/>
        <v>1291177665</v>
      </c>
      <c r="G536" s="16"/>
      <c r="H536" s="16">
        <f t="shared" si="86"/>
        <v>1291177665</v>
      </c>
      <c r="I536" s="17">
        <v>3190323</v>
      </c>
      <c r="J536" s="15">
        <f t="shared" si="94"/>
        <v>1294367988</v>
      </c>
      <c r="K536" s="18">
        <v>4.082000000000001</v>
      </c>
      <c r="L536" s="19">
        <v>49.87</v>
      </c>
      <c r="M536" s="20"/>
      <c r="N536" s="17"/>
      <c r="O536" s="21">
        <v>1309148166</v>
      </c>
      <c r="P536" s="15">
        <f t="shared" si="87"/>
        <v>2603516154</v>
      </c>
      <c r="Q536" s="22">
        <v>9607849.31</v>
      </c>
      <c r="R536" s="23"/>
      <c r="S536" s="23">
        <v>-40754.26</v>
      </c>
      <c r="T536" s="25">
        <f t="shared" si="88"/>
        <v>9567095.05</v>
      </c>
      <c r="U536" s="4"/>
      <c r="V536" s="26">
        <f t="shared" si="89"/>
        <v>9567095.05</v>
      </c>
      <c r="W536" s="27"/>
      <c r="X536" s="27"/>
      <c r="Y536" s="28">
        <v>390527.42</v>
      </c>
      <c r="Z536" s="23">
        <v>31325234</v>
      </c>
      <c r="AA536" s="23"/>
      <c r="AB536" s="23"/>
      <c r="AC536" s="23">
        <v>11520744</v>
      </c>
      <c r="AD536" s="23">
        <v>32430</v>
      </c>
      <c r="AE536" s="29">
        <f t="shared" si="90"/>
        <v>52836030.47</v>
      </c>
      <c r="AF536" s="30">
        <v>34886800</v>
      </c>
      <c r="AG536" s="30">
        <v>5735900</v>
      </c>
      <c r="AH536" s="30">
        <v>39454200</v>
      </c>
      <c r="AI536" s="30">
        <v>21256600</v>
      </c>
      <c r="AJ536" s="30">
        <v>125100</v>
      </c>
      <c r="AK536" s="30">
        <v>3199800</v>
      </c>
      <c r="AL536" s="31">
        <f t="shared" si="91"/>
        <v>104658400</v>
      </c>
      <c r="AM536" s="32">
        <v>1900000</v>
      </c>
      <c r="AN536" s="32">
        <v>3512508.23</v>
      </c>
      <c r="AO536" s="32">
        <v>200000</v>
      </c>
      <c r="AP536" s="33">
        <f t="shared" si="93"/>
        <v>5612508.23</v>
      </c>
      <c r="AQ536" s="30">
        <v>13000</v>
      </c>
      <c r="AR536" s="30">
        <v>100000</v>
      </c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>
        <f t="shared" si="92"/>
        <v>0</v>
      </c>
      <c r="BI536" s="4"/>
      <c r="BJ536" s="4"/>
      <c r="BK536" s="4"/>
      <c r="BL536" s="3"/>
    </row>
    <row r="537" spans="1:64" ht="17.25" customHeight="1">
      <c r="A537" s="10" t="s">
        <v>705</v>
      </c>
      <c r="B537" s="10" t="s">
        <v>1209</v>
      </c>
      <c r="C537" s="10" t="s">
        <v>1248</v>
      </c>
      <c r="D537" s="14">
        <v>498176800</v>
      </c>
      <c r="E537" s="14">
        <v>756146921</v>
      </c>
      <c r="F537" s="15">
        <f t="shared" si="85"/>
        <v>1254323721</v>
      </c>
      <c r="G537" s="16"/>
      <c r="H537" s="16">
        <f t="shared" si="86"/>
        <v>1254323721</v>
      </c>
      <c r="I537" s="17">
        <v>4997909</v>
      </c>
      <c r="J537" s="15">
        <f t="shared" si="94"/>
        <v>1259321630</v>
      </c>
      <c r="K537" s="18">
        <v>6.748</v>
      </c>
      <c r="L537" s="19">
        <v>36.95</v>
      </c>
      <c r="M537" s="20"/>
      <c r="N537" s="17"/>
      <c r="O537" s="21">
        <v>2178852820</v>
      </c>
      <c r="P537" s="15">
        <f t="shared" si="87"/>
        <v>3438174450</v>
      </c>
      <c r="Q537" s="22">
        <v>12688018.85</v>
      </c>
      <c r="R537" s="23"/>
      <c r="S537" s="23">
        <v>-42924.36</v>
      </c>
      <c r="T537" s="25">
        <f t="shared" si="88"/>
        <v>12645094.49</v>
      </c>
      <c r="U537" s="4"/>
      <c r="V537" s="26">
        <f t="shared" si="89"/>
        <v>12645094.49</v>
      </c>
      <c r="W537" s="27"/>
      <c r="X537" s="27"/>
      <c r="Y537" s="28">
        <v>515726.17</v>
      </c>
      <c r="Z537" s="23">
        <v>21848819</v>
      </c>
      <c r="AA537" s="23"/>
      <c r="AB537" s="23"/>
      <c r="AC537" s="23">
        <v>49962905.24</v>
      </c>
      <c r="AD537" s="23"/>
      <c r="AE537" s="29">
        <f t="shared" si="90"/>
        <v>84972544.9</v>
      </c>
      <c r="AF537" s="30">
        <v>63090400</v>
      </c>
      <c r="AG537" s="30">
        <v>12749100</v>
      </c>
      <c r="AH537" s="30">
        <v>25598500</v>
      </c>
      <c r="AI537" s="30">
        <v>96665200</v>
      </c>
      <c r="AJ537" s="30">
        <v>1784100</v>
      </c>
      <c r="AK537" s="30">
        <v>55197600</v>
      </c>
      <c r="AL537" s="31">
        <f t="shared" si="91"/>
        <v>255084900</v>
      </c>
      <c r="AM537" s="32">
        <v>2500000</v>
      </c>
      <c r="AN537" s="32">
        <v>18754771.04</v>
      </c>
      <c r="AO537" s="32">
        <v>2810000</v>
      </c>
      <c r="AP537" s="33">
        <f t="shared" si="93"/>
        <v>24064771.04</v>
      </c>
      <c r="AQ537" s="30">
        <v>115250</v>
      </c>
      <c r="AR537" s="30">
        <v>139750</v>
      </c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>
        <f t="shared" si="92"/>
        <v>0</v>
      </c>
      <c r="BI537" s="4"/>
      <c r="BJ537" s="4"/>
      <c r="BK537" s="4"/>
      <c r="BL537" s="3"/>
    </row>
    <row r="538" spans="1:64" ht="17.25" customHeight="1">
      <c r="A538" s="10" t="s">
        <v>706</v>
      </c>
      <c r="B538" s="10" t="s">
        <v>697</v>
      </c>
      <c r="C538" s="10" t="s">
        <v>1248</v>
      </c>
      <c r="D538" s="14">
        <v>516210750</v>
      </c>
      <c r="E538" s="14">
        <v>1029763850</v>
      </c>
      <c r="F538" s="15">
        <f t="shared" si="85"/>
        <v>1545974600</v>
      </c>
      <c r="G538" s="16"/>
      <c r="H538" s="16">
        <f t="shared" si="86"/>
        <v>1545974600</v>
      </c>
      <c r="I538" s="17">
        <v>3577916</v>
      </c>
      <c r="J538" s="15">
        <f t="shared" si="94"/>
        <v>1549552516</v>
      </c>
      <c r="K538" s="18">
        <v>5.128</v>
      </c>
      <c r="L538" s="19">
        <v>42.61</v>
      </c>
      <c r="M538" s="20"/>
      <c r="N538" s="17"/>
      <c r="O538" s="21">
        <v>2123804398</v>
      </c>
      <c r="P538" s="15">
        <f t="shared" si="87"/>
        <v>3673356914</v>
      </c>
      <c r="Q538" s="22">
        <v>13555921.15</v>
      </c>
      <c r="R538" s="23"/>
      <c r="S538" s="23">
        <v>-11004.59</v>
      </c>
      <c r="T538" s="25">
        <f t="shared" si="88"/>
        <v>13544916.56</v>
      </c>
      <c r="U538" s="4"/>
      <c r="V538" s="26">
        <f t="shared" si="89"/>
        <v>13544916.56</v>
      </c>
      <c r="W538" s="27"/>
      <c r="X538" s="27"/>
      <c r="Y538" s="28">
        <v>551003.54</v>
      </c>
      <c r="Z538" s="23">
        <v>36156046</v>
      </c>
      <c r="AA538" s="23"/>
      <c r="AB538" s="23"/>
      <c r="AC538" s="23">
        <v>29205868</v>
      </c>
      <c r="AD538" s="23"/>
      <c r="AE538" s="29">
        <f t="shared" si="90"/>
        <v>79457834.1</v>
      </c>
      <c r="AF538" s="30">
        <v>33389100</v>
      </c>
      <c r="AG538" s="30">
        <v>3812200</v>
      </c>
      <c r="AH538" s="30">
        <v>70659700</v>
      </c>
      <c r="AI538" s="30">
        <v>49215200</v>
      </c>
      <c r="AJ538" s="30">
        <v>3315600</v>
      </c>
      <c r="AK538" s="30">
        <v>190078100</v>
      </c>
      <c r="AL538" s="31">
        <f t="shared" si="91"/>
        <v>350469900</v>
      </c>
      <c r="AM538" s="32">
        <v>500000</v>
      </c>
      <c r="AN538" s="32">
        <v>14422831</v>
      </c>
      <c r="AO538" s="32">
        <v>23546</v>
      </c>
      <c r="AP538" s="33">
        <f t="shared" si="93"/>
        <v>14946377</v>
      </c>
      <c r="AQ538" s="30">
        <v>92500</v>
      </c>
      <c r="AR538" s="30">
        <v>222250</v>
      </c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>
        <f t="shared" si="92"/>
        <v>0</v>
      </c>
      <c r="BI538" s="4"/>
      <c r="BJ538" s="4"/>
      <c r="BK538" s="4"/>
      <c r="BL538" s="3"/>
    </row>
    <row r="539" spans="1:64" ht="17.25" customHeight="1">
      <c r="A539" s="10" t="s">
        <v>707</v>
      </c>
      <c r="B539" s="10" t="s">
        <v>1210</v>
      </c>
      <c r="C539" s="10" t="s">
        <v>1248</v>
      </c>
      <c r="D539" s="14">
        <v>371038100</v>
      </c>
      <c r="E539" s="14">
        <v>408085300</v>
      </c>
      <c r="F539" s="15">
        <f t="shared" si="85"/>
        <v>779123400</v>
      </c>
      <c r="G539" s="16"/>
      <c r="H539" s="16">
        <f t="shared" si="86"/>
        <v>779123400</v>
      </c>
      <c r="I539" s="17">
        <v>2690235</v>
      </c>
      <c r="J539" s="15">
        <f t="shared" si="94"/>
        <v>781813635</v>
      </c>
      <c r="K539" s="18">
        <v>7.312</v>
      </c>
      <c r="L539" s="19">
        <v>43.22</v>
      </c>
      <c r="M539" s="20"/>
      <c r="N539" s="17"/>
      <c r="O539" s="21">
        <v>1030742721</v>
      </c>
      <c r="P539" s="15">
        <f t="shared" si="87"/>
        <v>1812556356</v>
      </c>
      <c r="Q539" s="22">
        <v>6688941.92</v>
      </c>
      <c r="R539" s="23"/>
      <c r="S539" s="23">
        <v>-34301.69</v>
      </c>
      <c r="T539" s="25">
        <f t="shared" si="88"/>
        <v>6654640.2299999995</v>
      </c>
      <c r="U539" s="4"/>
      <c r="V539" s="26">
        <f t="shared" si="89"/>
        <v>6654640.2299999995</v>
      </c>
      <c r="W539" s="27"/>
      <c r="X539" s="27"/>
      <c r="Y539" s="28">
        <v>271883.45</v>
      </c>
      <c r="Z539" s="23">
        <v>23438800</v>
      </c>
      <c r="AA539" s="23"/>
      <c r="AB539" s="23"/>
      <c r="AC539" s="23">
        <v>26795884.57</v>
      </c>
      <c r="AD539" s="23"/>
      <c r="AE539" s="29">
        <f t="shared" si="90"/>
        <v>57161208.25</v>
      </c>
      <c r="AF539" s="30">
        <v>26559000</v>
      </c>
      <c r="AG539" s="30">
        <v>16820200</v>
      </c>
      <c r="AH539" s="30">
        <v>71622600</v>
      </c>
      <c r="AI539" s="30">
        <v>17973300</v>
      </c>
      <c r="AJ539" s="30">
        <v>0</v>
      </c>
      <c r="AK539" s="30">
        <v>15694700</v>
      </c>
      <c r="AL539" s="31">
        <f t="shared" si="91"/>
        <v>148669800</v>
      </c>
      <c r="AM539" s="32">
        <v>1300000</v>
      </c>
      <c r="AN539" s="32">
        <v>5173688.32</v>
      </c>
      <c r="AO539" s="32">
        <v>2000000</v>
      </c>
      <c r="AP539" s="33">
        <f t="shared" si="93"/>
        <v>8473688.32</v>
      </c>
      <c r="AQ539" s="30">
        <v>48750</v>
      </c>
      <c r="AR539" s="30">
        <v>101250</v>
      </c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>
        <f t="shared" si="92"/>
        <v>0</v>
      </c>
      <c r="BI539" s="4"/>
      <c r="BJ539" s="4"/>
      <c r="BK539" s="4"/>
      <c r="BL539" s="3"/>
    </row>
    <row r="540" spans="1:64" ht="17.25" customHeight="1">
      <c r="A540" s="10" t="s">
        <v>708</v>
      </c>
      <c r="B540" s="10" t="s">
        <v>1211</v>
      </c>
      <c r="C540" s="10" t="s">
        <v>1248</v>
      </c>
      <c r="D540" s="14">
        <v>105734300</v>
      </c>
      <c r="E540" s="14">
        <v>182269900</v>
      </c>
      <c r="F540" s="15">
        <f t="shared" si="85"/>
        <v>288004200</v>
      </c>
      <c r="G540" s="16"/>
      <c r="H540" s="16">
        <f t="shared" si="86"/>
        <v>288004200</v>
      </c>
      <c r="I540" s="17">
        <v>149050</v>
      </c>
      <c r="J540" s="15">
        <f t="shared" si="94"/>
        <v>288153250</v>
      </c>
      <c r="K540" s="18">
        <v>11.626</v>
      </c>
      <c r="L540" s="19">
        <v>22.3</v>
      </c>
      <c r="M540" s="20"/>
      <c r="N540" s="17"/>
      <c r="O540" s="21">
        <v>1008319266</v>
      </c>
      <c r="P540" s="15">
        <f t="shared" si="87"/>
        <v>1296472516</v>
      </c>
      <c r="Q540" s="22">
        <v>4784419.16</v>
      </c>
      <c r="R540" s="23"/>
      <c r="S540" s="23">
        <v>-40034.63</v>
      </c>
      <c r="T540" s="25">
        <f t="shared" si="88"/>
        <v>4744384.53</v>
      </c>
      <c r="U540" s="4"/>
      <c r="V540" s="26">
        <f t="shared" si="89"/>
        <v>4744384.53</v>
      </c>
      <c r="W540" s="27"/>
      <c r="X540" s="27"/>
      <c r="Y540" s="28">
        <v>194470.88</v>
      </c>
      <c r="Z540" s="23">
        <v>17946453</v>
      </c>
      <c r="AA540" s="23"/>
      <c r="AB540" s="23"/>
      <c r="AC540" s="23">
        <v>10613416.04</v>
      </c>
      <c r="AD540" s="23"/>
      <c r="AE540" s="29">
        <f t="shared" si="90"/>
        <v>33498724.45</v>
      </c>
      <c r="AF540" s="30">
        <v>25226700</v>
      </c>
      <c r="AG540" s="30">
        <v>0</v>
      </c>
      <c r="AH540" s="30">
        <v>6375800</v>
      </c>
      <c r="AI540" s="30">
        <v>4707700</v>
      </c>
      <c r="AJ540" s="30">
        <v>0</v>
      </c>
      <c r="AK540" s="30">
        <v>887400</v>
      </c>
      <c r="AL540" s="31">
        <f t="shared" si="91"/>
        <v>37197600</v>
      </c>
      <c r="AM540" s="32">
        <v>1300000</v>
      </c>
      <c r="AN540" s="32">
        <v>1787488.18</v>
      </c>
      <c r="AO540" s="32">
        <v>460000</v>
      </c>
      <c r="AP540" s="33">
        <f t="shared" si="93"/>
        <v>3547488.1799999997</v>
      </c>
      <c r="AQ540" s="30">
        <v>33500</v>
      </c>
      <c r="AR540" s="30">
        <v>87750</v>
      </c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>
        <f t="shared" si="92"/>
        <v>0</v>
      </c>
      <c r="BI540" s="4"/>
      <c r="BJ540" s="4"/>
      <c r="BK540" s="4"/>
      <c r="BL540" s="3"/>
    </row>
    <row r="541" spans="1:64" ht="17.25" customHeight="1">
      <c r="A541" s="10" t="s">
        <v>709</v>
      </c>
      <c r="B541" s="10" t="s">
        <v>1212</v>
      </c>
      <c r="C541" s="10" t="s">
        <v>1248</v>
      </c>
      <c r="D541" s="14">
        <v>311754400</v>
      </c>
      <c r="E541" s="14">
        <v>681834900</v>
      </c>
      <c r="F541" s="15">
        <f t="shared" si="85"/>
        <v>993589300</v>
      </c>
      <c r="G541" s="16"/>
      <c r="H541" s="16">
        <f t="shared" si="86"/>
        <v>993589300</v>
      </c>
      <c r="I541" s="17">
        <v>855487</v>
      </c>
      <c r="J541" s="15">
        <f t="shared" si="94"/>
        <v>994444787</v>
      </c>
      <c r="K541" s="18">
        <v>8.997</v>
      </c>
      <c r="L541" s="19">
        <v>23.9</v>
      </c>
      <c r="M541" s="20"/>
      <c r="N541" s="17"/>
      <c r="O541" s="21">
        <v>3170371414</v>
      </c>
      <c r="P541" s="15">
        <f t="shared" si="87"/>
        <v>4164816201</v>
      </c>
      <c r="Q541" s="22">
        <v>15369571.040000001</v>
      </c>
      <c r="R541" s="23"/>
      <c r="S541" s="23">
        <v>-49921.94</v>
      </c>
      <c r="T541" s="25">
        <f t="shared" si="88"/>
        <v>15319649.100000001</v>
      </c>
      <c r="U541" s="4"/>
      <c r="V541" s="26">
        <f t="shared" si="89"/>
        <v>15319649.100000001</v>
      </c>
      <c r="W541" s="27"/>
      <c r="X541" s="27"/>
      <c r="Y541" s="28">
        <v>624722.43</v>
      </c>
      <c r="Z541" s="23">
        <v>0</v>
      </c>
      <c r="AA541" s="23">
        <v>58234979.61</v>
      </c>
      <c r="AB541" s="23"/>
      <c r="AC541" s="23">
        <v>15090537.14</v>
      </c>
      <c r="AD541" s="23">
        <v>198888.96</v>
      </c>
      <c r="AE541" s="29">
        <f t="shared" si="90"/>
        <v>89468777.24</v>
      </c>
      <c r="AF541" s="30">
        <v>35200100</v>
      </c>
      <c r="AG541" s="30">
        <v>25275000</v>
      </c>
      <c r="AH541" s="30">
        <v>116327500</v>
      </c>
      <c r="AI541" s="30">
        <v>12661200</v>
      </c>
      <c r="AJ541" s="30">
        <v>4139500</v>
      </c>
      <c r="AK541" s="30">
        <v>17626300</v>
      </c>
      <c r="AL541" s="31">
        <f t="shared" si="91"/>
        <v>211229600</v>
      </c>
      <c r="AM541" s="32">
        <v>2325000</v>
      </c>
      <c r="AN541" s="32">
        <v>4931851.3</v>
      </c>
      <c r="AO541" s="32">
        <v>600000</v>
      </c>
      <c r="AP541" s="33">
        <f t="shared" si="93"/>
        <v>7856851.3</v>
      </c>
      <c r="AQ541" s="30">
        <v>26500</v>
      </c>
      <c r="AR541" s="30">
        <v>199250</v>
      </c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>
        <f t="shared" si="92"/>
        <v>0</v>
      </c>
      <c r="BI541" s="4"/>
      <c r="BJ541" s="4"/>
      <c r="BK541" s="4"/>
      <c r="BL541" s="3"/>
    </row>
    <row r="542" spans="1:64" ht="17.25" customHeight="1">
      <c r="A542" s="10" t="s">
        <v>710</v>
      </c>
      <c r="B542" s="10" t="s">
        <v>849</v>
      </c>
      <c r="C542" s="10" t="s">
        <v>1248</v>
      </c>
      <c r="D542" s="14">
        <v>424482600</v>
      </c>
      <c r="E542" s="14">
        <v>675311800</v>
      </c>
      <c r="F542" s="15">
        <f t="shared" si="85"/>
        <v>1099794400</v>
      </c>
      <c r="G542" s="16"/>
      <c r="H542" s="16">
        <f t="shared" si="86"/>
        <v>1099794400</v>
      </c>
      <c r="I542" s="17">
        <v>1016219</v>
      </c>
      <c r="J542" s="15">
        <f t="shared" si="94"/>
        <v>1100810619</v>
      </c>
      <c r="K542" s="18">
        <v>5.771</v>
      </c>
      <c r="L542" s="19">
        <v>36.42</v>
      </c>
      <c r="M542" s="20"/>
      <c r="N542" s="17"/>
      <c r="O542" s="21">
        <v>1942271442</v>
      </c>
      <c r="P542" s="15">
        <f t="shared" si="87"/>
        <v>3043082061</v>
      </c>
      <c r="Q542" s="22">
        <v>11229995.19</v>
      </c>
      <c r="R542" s="23"/>
      <c r="S542" s="23">
        <v>-18447.65</v>
      </c>
      <c r="T542" s="25">
        <f t="shared" si="88"/>
        <v>11211547.54</v>
      </c>
      <c r="U542" s="4"/>
      <c r="V542" s="26">
        <f t="shared" si="89"/>
        <v>11211547.54</v>
      </c>
      <c r="W542" s="27"/>
      <c r="X542" s="27"/>
      <c r="Y542" s="28">
        <v>456462.31</v>
      </c>
      <c r="Z542" s="23">
        <v>32868559</v>
      </c>
      <c r="AA542" s="23"/>
      <c r="AB542" s="23"/>
      <c r="AC542" s="23">
        <v>18984093.94</v>
      </c>
      <c r="AD542" s="23"/>
      <c r="AE542" s="29">
        <f t="shared" si="90"/>
        <v>63520662.79000001</v>
      </c>
      <c r="AF542" s="30">
        <v>26245200</v>
      </c>
      <c r="AG542" s="30">
        <v>590200</v>
      </c>
      <c r="AH542" s="30">
        <v>77071400</v>
      </c>
      <c r="AI542" s="30">
        <v>20918100</v>
      </c>
      <c r="AJ542" s="30">
        <v>1839200</v>
      </c>
      <c r="AK542" s="30">
        <v>6620400</v>
      </c>
      <c r="AL542" s="31">
        <f t="shared" si="91"/>
        <v>133284500</v>
      </c>
      <c r="AM542" s="32">
        <v>2556000</v>
      </c>
      <c r="AN542" s="32">
        <v>3503902.28</v>
      </c>
      <c r="AO542" s="32">
        <v>547000</v>
      </c>
      <c r="AP542" s="33">
        <f t="shared" si="93"/>
        <v>6606902.279999999</v>
      </c>
      <c r="AQ542" s="30">
        <v>20250</v>
      </c>
      <c r="AR542" s="30">
        <v>115500</v>
      </c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>
        <f t="shared" si="92"/>
        <v>0</v>
      </c>
      <c r="BI542" s="4"/>
      <c r="BJ542" s="4"/>
      <c r="BK542" s="4"/>
      <c r="BL542" s="3"/>
    </row>
    <row r="543" spans="1:64" ht="17.25" customHeight="1">
      <c r="A543" s="10" t="s">
        <v>711</v>
      </c>
      <c r="B543" s="10" t="s">
        <v>699</v>
      </c>
      <c r="C543" s="10" t="s">
        <v>1248</v>
      </c>
      <c r="D543" s="14">
        <v>1385007000</v>
      </c>
      <c r="E543" s="14">
        <v>1737627500</v>
      </c>
      <c r="F543" s="15">
        <f t="shared" si="85"/>
        <v>3122634500</v>
      </c>
      <c r="G543" s="16"/>
      <c r="H543" s="16">
        <f t="shared" si="86"/>
        <v>3122634500</v>
      </c>
      <c r="I543" s="17">
        <v>3262000</v>
      </c>
      <c r="J543" s="15">
        <f t="shared" si="94"/>
        <v>3125896500</v>
      </c>
      <c r="K543" s="18">
        <v>3.739</v>
      </c>
      <c r="L543" s="19">
        <v>43.2</v>
      </c>
      <c r="M543" s="20"/>
      <c r="N543" s="17"/>
      <c r="O543" s="21">
        <v>4133992845</v>
      </c>
      <c r="P543" s="15">
        <f t="shared" si="87"/>
        <v>7259889345</v>
      </c>
      <c r="Q543" s="22">
        <v>26791430.790000003</v>
      </c>
      <c r="R543" s="23"/>
      <c r="S543" s="23">
        <v>-80345.98</v>
      </c>
      <c r="T543" s="25">
        <f t="shared" si="88"/>
        <v>26711084.810000002</v>
      </c>
      <c r="U543" s="4"/>
      <c r="V543" s="26">
        <f t="shared" si="89"/>
        <v>26711084.810000002</v>
      </c>
      <c r="W543" s="27"/>
      <c r="X543" s="27"/>
      <c r="Y543" s="28">
        <v>1088983.4</v>
      </c>
      <c r="Z543" s="23">
        <v>58227580</v>
      </c>
      <c r="AA543" s="23"/>
      <c r="AB543" s="23">
        <v>3398886</v>
      </c>
      <c r="AC543" s="23">
        <v>27429187.84</v>
      </c>
      <c r="AD543" s="23"/>
      <c r="AE543" s="29">
        <f t="shared" si="90"/>
        <v>116855722.05000001</v>
      </c>
      <c r="AF543" s="30">
        <v>54432000</v>
      </c>
      <c r="AG543" s="30">
        <v>43432100</v>
      </c>
      <c r="AH543" s="30">
        <v>158823100</v>
      </c>
      <c r="AI543" s="30">
        <v>193427300</v>
      </c>
      <c r="AJ543" s="30">
        <v>4650200</v>
      </c>
      <c r="AK543" s="30">
        <v>1688000</v>
      </c>
      <c r="AL543" s="31">
        <f t="shared" si="91"/>
        <v>456452700</v>
      </c>
      <c r="AM543" s="32">
        <v>6800000</v>
      </c>
      <c r="AN543" s="32">
        <v>7634936.99</v>
      </c>
      <c r="AO543" s="32">
        <v>675000</v>
      </c>
      <c r="AP543" s="33">
        <f t="shared" si="93"/>
        <v>15109936.99</v>
      </c>
      <c r="AQ543" s="30">
        <v>16250</v>
      </c>
      <c r="AR543" s="30">
        <v>106000</v>
      </c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>
        <f t="shared" si="92"/>
        <v>0</v>
      </c>
      <c r="BI543" s="4"/>
      <c r="BJ543" s="4"/>
      <c r="BK543" s="4"/>
      <c r="BL543" s="3"/>
    </row>
    <row r="544" spans="1:64" ht="17.25" customHeight="1">
      <c r="A544" s="10" t="s">
        <v>712</v>
      </c>
      <c r="B544" s="10" t="s">
        <v>981</v>
      </c>
      <c r="C544" s="10" t="s">
        <v>1248</v>
      </c>
      <c r="D544" s="14">
        <v>421426700</v>
      </c>
      <c r="E544" s="14">
        <v>632278600</v>
      </c>
      <c r="F544" s="15">
        <f t="shared" si="85"/>
        <v>1053705300</v>
      </c>
      <c r="G544" s="16"/>
      <c r="H544" s="16">
        <f t="shared" si="86"/>
        <v>1053705300</v>
      </c>
      <c r="I544" s="17">
        <v>1632739</v>
      </c>
      <c r="J544" s="15">
        <f t="shared" si="94"/>
        <v>1055338039</v>
      </c>
      <c r="K544" s="18">
        <v>15.886999999999999</v>
      </c>
      <c r="L544" s="19">
        <v>14.41</v>
      </c>
      <c r="M544" s="20"/>
      <c r="N544" s="17"/>
      <c r="O544" s="21">
        <v>6326131179</v>
      </c>
      <c r="P544" s="15">
        <f t="shared" si="87"/>
        <v>7381469218</v>
      </c>
      <c r="Q544" s="22">
        <v>27240101.37</v>
      </c>
      <c r="R544" s="23"/>
      <c r="S544" s="23">
        <v>-74109.39</v>
      </c>
      <c r="T544" s="25">
        <f t="shared" si="88"/>
        <v>27165991.98</v>
      </c>
      <c r="U544" s="4"/>
      <c r="V544" s="26">
        <f t="shared" si="89"/>
        <v>27165991.98</v>
      </c>
      <c r="W544" s="27"/>
      <c r="X544" s="27"/>
      <c r="Y544" s="28">
        <v>1107220.38</v>
      </c>
      <c r="Z544" s="23">
        <v>77275754</v>
      </c>
      <c r="AA544" s="23"/>
      <c r="AB544" s="23"/>
      <c r="AC544" s="23">
        <v>62109707.04</v>
      </c>
      <c r="AD544" s="23"/>
      <c r="AE544" s="29">
        <f t="shared" si="90"/>
        <v>167658673.4</v>
      </c>
      <c r="AF544" s="30">
        <v>27407300</v>
      </c>
      <c r="AG544" s="30">
        <v>51025500</v>
      </c>
      <c r="AH544" s="30">
        <v>62292100</v>
      </c>
      <c r="AI544" s="30">
        <v>21765400</v>
      </c>
      <c r="AJ544" s="30">
        <v>11055800</v>
      </c>
      <c r="AK544" s="30">
        <v>10508000</v>
      </c>
      <c r="AL544" s="31">
        <f t="shared" si="91"/>
        <v>184054100</v>
      </c>
      <c r="AM544" s="32">
        <v>5500000</v>
      </c>
      <c r="AN544" s="32">
        <v>12068426.04</v>
      </c>
      <c r="AO544" s="32">
        <v>2700000</v>
      </c>
      <c r="AP544" s="33">
        <f t="shared" si="93"/>
        <v>20268426.04</v>
      </c>
      <c r="AQ544" s="30">
        <v>146250</v>
      </c>
      <c r="AR544" s="30">
        <v>395750</v>
      </c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>
        <f t="shared" si="92"/>
        <v>0</v>
      </c>
      <c r="BI544" s="4"/>
      <c r="BJ544" s="4"/>
      <c r="BK544" s="4"/>
      <c r="BL544" s="3"/>
    </row>
    <row r="545" spans="1:64" ht="17.25" customHeight="1">
      <c r="A545" s="10" t="s">
        <v>713</v>
      </c>
      <c r="B545" s="10" t="s">
        <v>702</v>
      </c>
      <c r="C545" s="10" t="s">
        <v>1248</v>
      </c>
      <c r="D545" s="14">
        <v>772475900</v>
      </c>
      <c r="E545" s="14">
        <v>1131745300</v>
      </c>
      <c r="F545" s="15">
        <f t="shared" si="85"/>
        <v>1904221200</v>
      </c>
      <c r="G545" s="16"/>
      <c r="H545" s="16">
        <f t="shared" si="86"/>
        <v>1904221200</v>
      </c>
      <c r="I545" s="17">
        <v>1927282</v>
      </c>
      <c r="J545" s="15">
        <f t="shared" si="94"/>
        <v>1906148482</v>
      </c>
      <c r="K545" s="18">
        <v>7.272</v>
      </c>
      <c r="L545" s="19">
        <v>24.89</v>
      </c>
      <c r="M545" s="20"/>
      <c r="N545" s="17"/>
      <c r="O545" s="21">
        <v>5766406791</v>
      </c>
      <c r="P545" s="15">
        <f t="shared" si="87"/>
        <v>7672555273</v>
      </c>
      <c r="Q545" s="22">
        <v>28314306.71</v>
      </c>
      <c r="R545" s="23"/>
      <c r="S545" s="23">
        <v>-104410.74</v>
      </c>
      <c r="T545" s="25">
        <f t="shared" si="88"/>
        <v>28209895.970000003</v>
      </c>
      <c r="U545" s="4"/>
      <c r="V545" s="26">
        <f t="shared" si="89"/>
        <v>28209895.970000003</v>
      </c>
      <c r="W545" s="27"/>
      <c r="X545" s="27"/>
      <c r="Y545" s="28">
        <v>1150883.29</v>
      </c>
      <c r="Z545" s="23">
        <v>83913722</v>
      </c>
      <c r="AA545" s="23"/>
      <c r="AB545" s="23"/>
      <c r="AC545" s="23">
        <v>25333440.77</v>
      </c>
      <c r="AD545" s="23"/>
      <c r="AE545" s="29">
        <f t="shared" si="90"/>
        <v>138607942.03</v>
      </c>
      <c r="AF545" s="30">
        <v>35560400</v>
      </c>
      <c r="AG545" s="30">
        <v>2826700</v>
      </c>
      <c r="AH545" s="30">
        <v>37863800</v>
      </c>
      <c r="AI545" s="30">
        <v>25976600</v>
      </c>
      <c r="AJ545" s="30">
        <v>4136300</v>
      </c>
      <c r="AK545" s="30">
        <v>18196600</v>
      </c>
      <c r="AL545" s="31">
        <f t="shared" si="91"/>
        <v>124560400</v>
      </c>
      <c r="AM545" s="32">
        <v>1840000</v>
      </c>
      <c r="AN545" s="32">
        <v>10351334.26</v>
      </c>
      <c r="AO545" s="32">
        <v>1574000</v>
      </c>
      <c r="AP545" s="33">
        <f t="shared" si="93"/>
        <v>13765334.26</v>
      </c>
      <c r="AQ545" s="30">
        <v>28125</v>
      </c>
      <c r="AR545" s="30">
        <v>187000</v>
      </c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>
        <f t="shared" si="92"/>
        <v>0</v>
      </c>
      <c r="BI545" s="4"/>
      <c r="BJ545" s="4"/>
      <c r="BK545" s="4"/>
      <c r="BL545" s="3"/>
    </row>
    <row r="546" spans="1:64" ht="17.25" customHeight="1">
      <c r="A546" s="10" t="s">
        <v>714</v>
      </c>
      <c r="B546" s="10" t="s">
        <v>1213</v>
      </c>
      <c r="C546" s="10" t="s">
        <v>1248</v>
      </c>
      <c r="D546" s="14">
        <v>220200</v>
      </c>
      <c r="E546" s="14">
        <v>1162000</v>
      </c>
      <c r="F546" s="15">
        <f t="shared" si="85"/>
        <v>1382200</v>
      </c>
      <c r="G546" s="16"/>
      <c r="H546" s="16">
        <f t="shared" si="86"/>
        <v>1382200</v>
      </c>
      <c r="I546" s="17">
        <v>3515</v>
      </c>
      <c r="J546" s="15">
        <f t="shared" si="94"/>
        <v>1385715</v>
      </c>
      <c r="K546" s="18">
        <v>196.39600000000002</v>
      </c>
      <c r="L546" s="19">
        <v>8.36</v>
      </c>
      <c r="M546" s="20"/>
      <c r="N546" s="17"/>
      <c r="O546" s="21">
        <v>15180396</v>
      </c>
      <c r="P546" s="15">
        <f t="shared" si="87"/>
        <v>16566111</v>
      </c>
      <c r="Q546" s="22">
        <v>61134.52</v>
      </c>
      <c r="R546" s="23"/>
      <c r="S546" s="23">
        <v>0</v>
      </c>
      <c r="T546" s="25">
        <f t="shared" si="88"/>
        <v>61134.52</v>
      </c>
      <c r="U546" s="4"/>
      <c r="V546" s="26">
        <f t="shared" si="89"/>
        <v>61134.52</v>
      </c>
      <c r="W546" s="27"/>
      <c r="X546" s="27"/>
      <c r="Y546" s="28">
        <v>2484.92</v>
      </c>
      <c r="Z546" s="23">
        <v>1410633</v>
      </c>
      <c r="AA546" s="23"/>
      <c r="AB546" s="23"/>
      <c r="AC546" s="23">
        <v>1247231.58</v>
      </c>
      <c r="AD546" s="23"/>
      <c r="AE546" s="29">
        <f t="shared" si="90"/>
        <v>2721484.02</v>
      </c>
      <c r="AF546" s="30">
        <v>373600</v>
      </c>
      <c r="AG546" s="30">
        <v>0</v>
      </c>
      <c r="AH546" s="30">
        <v>227800</v>
      </c>
      <c r="AI546" s="30">
        <v>0</v>
      </c>
      <c r="AJ546" s="30">
        <v>0</v>
      </c>
      <c r="AK546" s="30">
        <v>0</v>
      </c>
      <c r="AL546" s="31">
        <f t="shared" si="91"/>
        <v>601400</v>
      </c>
      <c r="AM546" s="32">
        <v>30000</v>
      </c>
      <c r="AN546" s="32">
        <v>236952.06</v>
      </c>
      <c r="AO546" s="32">
        <v>0</v>
      </c>
      <c r="AP546" s="33">
        <f t="shared" si="93"/>
        <v>266952.06</v>
      </c>
      <c r="AQ546" s="30">
        <v>19750</v>
      </c>
      <c r="AR546" s="30">
        <v>23250</v>
      </c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>
        <f t="shared" si="92"/>
        <v>0</v>
      </c>
      <c r="BI546" s="4"/>
      <c r="BJ546" s="4"/>
      <c r="BK546" s="4"/>
      <c r="BL546" s="3"/>
    </row>
    <row r="547" spans="1:64" ht="17.25" customHeight="1">
      <c r="A547" s="10" t="s">
        <v>715</v>
      </c>
      <c r="B547" s="10" t="s">
        <v>1214</v>
      </c>
      <c r="C547" s="10" t="s">
        <v>1249</v>
      </c>
      <c r="D547" s="14">
        <v>191481010</v>
      </c>
      <c r="E547" s="14">
        <v>360707000</v>
      </c>
      <c r="F547" s="15">
        <f t="shared" si="85"/>
        <v>552188010</v>
      </c>
      <c r="G547" s="16"/>
      <c r="H547" s="16">
        <f t="shared" si="86"/>
        <v>552188010</v>
      </c>
      <c r="I547" s="17">
        <v>1255931</v>
      </c>
      <c r="J547" s="15">
        <f t="shared" si="94"/>
        <v>553443941</v>
      </c>
      <c r="K547" s="18">
        <v>2.3819999999999997</v>
      </c>
      <c r="L547" s="19">
        <v>78.28</v>
      </c>
      <c r="M547" s="20"/>
      <c r="N547" s="17"/>
      <c r="O547" s="21">
        <v>155422651</v>
      </c>
      <c r="P547" s="15">
        <f t="shared" si="87"/>
        <v>708866592</v>
      </c>
      <c r="Q547" s="22">
        <v>3581393.43</v>
      </c>
      <c r="R547" s="23"/>
      <c r="S547" s="24">
        <v>-1659.52</v>
      </c>
      <c r="T547" s="25">
        <f t="shared" si="88"/>
        <v>3579733.91</v>
      </c>
      <c r="U547" s="4"/>
      <c r="V547" s="26">
        <f t="shared" si="89"/>
        <v>3579733.91</v>
      </c>
      <c r="W547" s="27">
        <v>341884.94</v>
      </c>
      <c r="X547" s="27"/>
      <c r="Y547" s="28">
        <v>425319.88</v>
      </c>
      <c r="Z547" s="23">
        <v>7277013</v>
      </c>
      <c r="AA547" s="23"/>
      <c r="AB547" s="23"/>
      <c r="AC547" s="23">
        <v>1439990</v>
      </c>
      <c r="AD547" s="23">
        <v>116280</v>
      </c>
      <c r="AE547" s="29">
        <f t="shared" si="90"/>
        <v>13180221.73</v>
      </c>
      <c r="AF547" s="30">
        <v>6511900</v>
      </c>
      <c r="AG547" s="30"/>
      <c r="AH547" s="30">
        <v>2362100</v>
      </c>
      <c r="AI547" s="30">
        <v>1342600</v>
      </c>
      <c r="AJ547" s="30">
        <v>20300</v>
      </c>
      <c r="AK547" s="30">
        <v>43119635</v>
      </c>
      <c r="AL547" s="31">
        <f t="shared" si="91"/>
        <v>53356535</v>
      </c>
      <c r="AM547" s="32">
        <v>273000</v>
      </c>
      <c r="AN547" s="32">
        <v>1093754.75</v>
      </c>
      <c r="AO547" s="32">
        <v>269000</v>
      </c>
      <c r="AP547" s="26">
        <f t="shared" si="93"/>
        <v>1635754.75</v>
      </c>
      <c r="AQ547" s="32">
        <v>11250</v>
      </c>
      <c r="AR547" s="32">
        <v>45000</v>
      </c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>
        <f t="shared" si="92"/>
        <v>0</v>
      </c>
      <c r="BI547" s="4"/>
      <c r="BJ547" s="4"/>
      <c r="BK547" s="4"/>
      <c r="BL547" s="3"/>
    </row>
    <row r="548" spans="1:64" ht="17.25" customHeight="1">
      <c r="A548" s="10" t="s">
        <v>716</v>
      </c>
      <c r="B548" s="10" t="s">
        <v>1215</v>
      </c>
      <c r="C548" s="10" t="s">
        <v>1249</v>
      </c>
      <c r="D548" s="14">
        <v>77868801</v>
      </c>
      <c r="E548" s="14">
        <v>135102500</v>
      </c>
      <c r="F548" s="15">
        <f t="shared" si="85"/>
        <v>212971301</v>
      </c>
      <c r="G548" s="16"/>
      <c r="H548" s="16">
        <f t="shared" si="86"/>
        <v>212971301</v>
      </c>
      <c r="I548" s="17">
        <v>451928</v>
      </c>
      <c r="J548" s="15">
        <f t="shared" si="94"/>
        <v>213423229</v>
      </c>
      <c r="K548" s="18">
        <v>2.826</v>
      </c>
      <c r="L548" s="19">
        <v>91.84</v>
      </c>
      <c r="M548" s="20"/>
      <c r="N548" s="17"/>
      <c r="O548" s="21">
        <v>20224662</v>
      </c>
      <c r="P548" s="15">
        <f t="shared" si="87"/>
        <v>233647891</v>
      </c>
      <c r="Q548" s="22">
        <v>1180454.87</v>
      </c>
      <c r="R548" s="23"/>
      <c r="S548" s="24">
        <v>-2743.89</v>
      </c>
      <c r="T548" s="25">
        <f t="shared" si="88"/>
        <v>1177710.9800000002</v>
      </c>
      <c r="U548" s="4"/>
      <c r="V548" s="26">
        <f t="shared" si="89"/>
        <v>1177710.9800000002</v>
      </c>
      <c r="W548" s="27"/>
      <c r="X548" s="27"/>
      <c r="Y548" s="28">
        <v>140188.71</v>
      </c>
      <c r="Z548" s="23">
        <v>2812073</v>
      </c>
      <c r="AA548" s="23"/>
      <c r="AB548" s="23"/>
      <c r="AC548" s="23">
        <v>1814074</v>
      </c>
      <c r="AD548" s="23">
        <v>85392</v>
      </c>
      <c r="AE548" s="29">
        <f t="shared" si="90"/>
        <v>6029438.69</v>
      </c>
      <c r="AF548" s="30">
        <v>1260200</v>
      </c>
      <c r="AG548" s="30"/>
      <c r="AH548" s="30">
        <v>10131126</v>
      </c>
      <c r="AI548" s="30">
        <v>4094400</v>
      </c>
      <c r="AJ548" s="30">
        <v>1060400</v>
      </c>
      <c r="AK548" s="30">
        <v>1429400</v>
      </c>
      <c r="AL548" s="31">
        <f t="shared" si="91"/>
        <v>17975526</v>
      </c>
      <c r="AM548" s="32">
        <v>322486</v>
      </c>
      <c r="AN548" s="32">
        <v>340945.56</v>
      </c>
      <c r="AO548" s="32">
        <v>170000</v>
      </c>
      <c r="AP548" s="26">
        <f t="shared" si="93"/>
        <v>833431.56</v>
      </c>
      <c r="AQ548" s="32">
        <v>15250</v>
      </c>
      <c r="AR548" s="32">
        <v>33500</v>
      </c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>
        <f t="shared" si="92"/>
        <v>0</v>
      </c>
      <c r="BI548" s="4"/>
      <c r="BJ548" s="4"/>
      <c r="BK548" s="4"/>
      <c r="BL548" s="3"/>
    </row>
    <row r="549" spans="1:64" ht="17.25" customHeight="1">
      <c r="A549" s="10" t="s">
        <v>717</v>
      </c>
      <c r="B549" s="10" t="s">
        <v>718</v>
      </c>
      <c r="C549" s="10" t="s">
        <v>1249</v>
      </c>
      <c r="D549" s="14">
        <v>40340650</v>
      </c>
      <c r="E549" s="14">
        <v>101486250</v>
      </c>
      <c r="F549" s="15">
        <f t="shared" si="85"/>
        <v>141826900</v>
      </c>
      <c r="G549" s="16"/>
      <c r="H549" s="16">
        <f t="shared" si="86"/>
        <v>141826900</v>
      </c>
      <c r="I549" s="17">
        <v>687388</v>
      </c>
      <c r="J549" s="15">
        <f t="shared" si="94"/>
        <v>142514288</v>
      </c>
      <c r="K549" s="18">
        <v>4.776000000000001</v>
      </c>
      <c r="L549" s="19">
        <v>51.43</v>
      </c>
      <c r="M549" s="20"/>
      <c r="N549" s="17"/>
      <c r="O549" s="21">
        <v>138250641</v>
      </c>
      <c r="P549" s="15">
        <f t="shared" si="87"/>
        <v>280764929</v>
      </c>
      <c r="Q549" s="22">
        <v>1418503.4</v>
      </c>
      <c r="R549" s="23"/>
      <c r="S549" s="24">
        <v>261.26</v>
      </c>
      <c r="T549" s="25">
        <f t="shared" si="88"/>
        <v>1418764.66</v>
      </c>
      <c r="U549" s="4"/>
      <c r="V549" s="26">
        <f t="shared" si="89"/>
        <v>1418764.66</v>
      </c>
      <c r="W549" s="27"/>
      <c r="X549" s="27"/>
      <c r="Y549" s="28">
        <v>168458.93</v>
      </c>
      <c r="Z549" s="23">
        <v>3367750</v>
      </c>
      <c r="AA549" s="23"/>
      <c r="AB549" s="23"/>
      <c r="AC549" s="23">
        <v>1850238.83</v>
      </c>
      <c r="AD549" s="23"/>
      <c r="AE549" s="29">
        <f t="shared" si="90"/>
        <v>6805212.42</v>
      </c>
      <c r="AF549" s="30">
        <v>13751700</v>
      </c>
      <c r="AG549" s="30">
        <v>167400</v>
      </c>
      <c r="AH549" s="30">
        <v>16466700</v>
      </c>
      <c r="AI549" s="30">
        <v>5177200</v>
      </c>
      <c r="AJ549" s="30">
        <v>401900</v>
      </c>
      <c r="AK549" s="30">
        <v>2155200</v>
      </c>
      <c r="AL549" s="31">
        <f t="shared" si="91"/>
        <v>38120100</v>
      </c>
      <c r="AM549" s="32">
        <v>221000</v>
      </c>
      <c r="AN549" s="32">
        <v>1096167.41</v>
      </c>
      <c r="AO549" s="32">
        <v>185000</v>
      </c>
      <c r="AP549" s="26">
        <f t="shared" si="93"/>
        <v>1502167.41</v>
      </c>
      <c r="AQ549" s="32">
        <v>4000</v>
      </c>
      <c r="AR549" s="32">
        <v>27500</v>
      </c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>
        <f t="shared" si="92"/>
        <v>0</v>
      </c>
      <c r="BI549" s="4"/>
      <c r="BJ549" s="4"/>
      <c r="BK549" s="4"/>
      <c r="BL549" s="3"/>
    </row>
    <row r="550" spans="1:64" ht="17.25" customHeight="1">
      <c r="A550" s="10" t="s">
        <v>719</v>
      </c>
      <c r="B550" s="10" t="s">
        <v>1216</v>
      </c>
      <c r="C550" s="10" t="s">
        <v>1249</v>
      </c>
      <c r="D550" s="14">
        <v>391461525</v>
      </c>
      <c r="E550" s="14">
        <v>515968850</v>
      </c>
      <c r="F550" s="15">
        <f t="shared" si="85"/>
        <v>907430375</v>
      </c>
      <c r="G550" s="16"/>
      <c r="H550" s="16">
        <f t="shared" si="86"/>
        <v>907430375</v>
      </c>
      <c r="I550" s="17">
        <v>2235765</v>
      </c>
      <c r="J550" s="15">
        <f t="shared" si="94"/>
        <v>909666140</v>
      </c>
      <c r="K550" s="18">
        <v>1.7679999999999998</v>
      </c>
      <c r="L550" s="19">
        <v>99.07</v>
      </c>
      <c r="M550" s="20"/>
      <c r="N550" s="17"/>
      <c r="O550" s="21">
        <v>10434699</v>
      </c>
      <c r="P550" s="15">
        <f t="shared" si="87"/>
        <v>920100839</v>
      </c>
      <c r="Q550" s="22">
        <v>4648608.26</v>
      </c>
      <c r="R550" s="23"/>
      <c r="S550" s="24">
        <v>-19561.33</v>
      </c>
      <c r="T550" s="25">
        <f t="shared" si="88"/>
        <v>4629046.93</v>
      </c>
      <c r="U550" s="4"/>
      <c r="V550" s="26">
        <f t="shared" si="89"/>
        <v>4629046.93</v>
      </c>
      <c r="W550" s="27">
        <v>443762.79</v>
      </c>
      <c r="X550" s="27"/>
      <c r="Y550" s="28">
        <v>552060.41</v>
      </c>
      <c r="Z550" s="23">
        <v>4888504.3</v>
      </c>
      <c r="AA550" s="23">
        <v>5242506.52</v>
      </c>
      <c r="AB550" s="23"/>
      <c r="AC550" s="23"/>
      <c r="AD550" s="23">
        <v>318430</v>
      </c>
      <c r="AE550" s="29">
        <f t="shared" si="90"/>
        <v>16074310.95</v>
      </c>
      <c r="AF550" s="30">
        <v>26360709</v>
      </c>
      <c r="AG550" s="30">
        <v>35183400</v>
      </c>
      <c r="AH550" s="30">
        <v>35651645</v>
      </c>
      <c r="AI550" s="30">
        <v>13898523</v>
      </c>
      <c r="AJ550" s="30">
        <v>936300</v>
      </c>
      <c r="AK550" s="30">
        <v>10901465</v>
      </c>
      <c r="AL550" s="31">
        <f t="shared" si="91"/>
        <v>122932042</v>
      </c>
      <c r="AM550" s="32">
        <v>1165013</v>
      </c>
      <c r="AN550" s="32">
        <v>3176843</v>
      </c>
      <c r="AO550" s="32">
        <v>240000</v>
      </c>
      <c r="AP550" s="26">
        <f t="shared" si="93"/>
        <v>4581856</v>
      </c>
      <c r="AQ550" s="32">
        <v>8750</v>
      </c>
      <c r="AR550" s="32">
        <v>54750</v>
      </c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>
        <f t="shared" si="92"/>
        <v>0</v>
      </c>
      <c r="BI550" s="4"/>
      <c r="BJ550" s="4"/>
      <c r="BK550" s="4"/>
      <c r="BL550" s="3"/>
    </row>
    <row r="551" spans="1:64" ht="17.25" customHeight="1">
      <c r="A551" s="10" t="s">
        <v>720</v>
      </c>
      <c r="B551" s="10" t="s">
        <v>938</v>
      </c>
      <c r="C551" s="10" t="s">
        <v>1249</v>
      </c>
      <c r="D551" s="14">
        <v>128225805</v>
      </c>
      <c r="E551" s="14">
        <v>293140400</v>
      </c>
      <c r="F551" s="15">
        <f t="shared" si="85"/>
        <v>421366205</v>
      </c>
      <c r="G551" s="16"/>
      <c r="H551" s="16">
        <f t="shared" si="86"/>
        <v>421366205</v>
      </c>
      <c r="I551" s="17">
        <v>1010638</v>
      </c>
      <c r="J551" s="15">
        <f t="shared" si="94"/>
        <v>422376843</v>
      </c>
      <c r="K551" s="18">
        <v>2.7479999999999998</v>
      </c>
      <c r="L551" s="19">
        <v>89.75</v>
      </c>
      <c r="M551" s="20"/>
      <c r="N551" s="17"/>
      <c r="O551" s="21">
        <v>50966973</v>
      </c>
      <c r="P551" s="15">
        <f t="shared" si="87"/>
        <v>473343816</v>
      </c>
      <c r="Q551" s="22">
        <v>2391466.11</v>
      </c>
      <c r="R551" s="23"/>
      <c r="S551" s="24">
        <v>-846.38</v>
      </c>
      <c r="T551" s="25">
        <f t="shared" si="88"/>
        <v>2390619.73</v>
      </c>
      <c r="U551" s="4"/>
      <c r="V551" s="26">
        <f t="shared" si="89"/>
        <v>2390619.73</v>
      </c>
      <c r="W551" s="27">
        <v>228292.78</v>
      </c>
      <c r="X551" s="27"/>
      <c r="Y551" s="28">
        <v>284006.24</v>
      </c>
      <c r="Z551" s="23">
        <v>4020304</v>
      </c>
      <c r="AA551" s="23">
        <v>3686606.93</v>
      </c>
      <c r="AB551" s="23"/>
      <c r="AC551" s="23">
        <v>722503</v>
      </c>
      <c r="AD551" s="23">
        <v>274545</v>
      </c>
      <c r="AE551" s="29">
        <f t="shared" si="90"/>
        <v>11606877.68</v>
      </c>
      <c r="AF551" s="30">
        <v>4205400</v>
      </c>
      <c r="AG551" s="30">
        <v>13624800</v>
      </c>
      <c r="AH551" s="30">
        <v>9005120</v>
      </c>
      <c r="AI551" s="30">
        <v>4616400</v>
      </c>
      <c r="AJ551" s="30">
        <v>282900</v>
      </c>
      <c r="AK551" s="30">
        <v>6079300</v>
      </c>
      <c r="AL551" s="31">
        <f t="shared" si="91"/>
        <v>37813920</v>
      </c>
      <c r="AM551" s="32">
        <v>990000</v>
      </c>
      <c r="AN551" s="32">
        <v>411002</v>
      </c>
      <c r="AO551" s="32">
        <v>180000</v>
      </c>
      <c r="AP551" s="26">
        <f t="shared" si="93"/>
        <v>1581002</v>
      </c>
      <c r="AQ551" s="32">
        <v>6250</v>
      </c>
      <c r="AR551" s="32">
        <v>22500</v>
      </c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>
        <f t="shared" si="92"/>
        <v>0</v>
      </c>
      <c r="BI551" s="4"/>
      <c r="BJ551" s="4"/>
      <c r="BK551" s="4"/>
      <c r="BL551" s="3"/>
    </row>
    <row r="552" spans="1:64" ht="17.25" customHeight="1">
      <c r="A552" s="10" t="s">
        <v>721</v>
      </c>
      <c r="B552" s="10" t="s">
        <v>1217</v>
      </c>
      <c r="C552" s="10" t="s">
        <v>1249</v>
      </c>
      <c r="D552" s="14">
        <v>87378900</v>
      </c>
      <c r="E552" s="14">
        <v>203592878</v>
      </c>
      <c r="F552" s="15">
        <f t="shared" si="85"/>
        <v>290971778</v>
      </c>
      <c r="G552" s="16"/>
      <c r="H552" s="16">
        <f t="shared" si="86"/>
        <v>290971778</v>
      </c>
      <c r="I552" s="17">
        <v>660426</v>
      </c>
      <c r="J552" s="15">
        <f t="shared" si="94"/>
        <v>291632204</v>
      </c>
      <c r="K552" s="18">
        <v>2.097</v>
      </c>
      <c r="L552" s="19">
        <v>90.01</v>
      </c>
      <c r="M552" s="20"/>
      <c r="N552" s="17"/>
      <c r="O552" s="21">
        <v>34020498</v>
      </c>
      <c r="P552" s="15">
        <f t="shared" si="87"/>
        <v>325652702</v>
      </c>
      <c r="Q552" s="22">
        <v>1645289.06</v>
      </c>
      <c r="R552" s="23"/>
      <c r="S552" s="24">
        <v>-9540.81</v>
      </c>
      <c r="T552" s="25">
        <f t="shared" si="88"/>
        <v>1635748.25</v>
      </c>
      <c r="U552" s="4"/>
      <c r="V552" s="26">
        <f t="shared" si="89"/>
        <v>1635748.25</v>
      </c>
      <c r="W552" s="27">
        <v>157061.65</v>
      </c>
      <c r="X552" s="27"/>
      <c r="Y552" s="28">
        <v>195391.59</v>
      </c>
      <c r="Z552" s="23">
        <v>1956315</v>
      </c>
      <c r="AA552" s="23">
        <v>1707701.52</v>
      </c>
      <c r="AB552" s="23"/>
      <c r="AC552" s="23">
        <v>403664</v>
      </c>
      <c r="AD552" s="23">
        <v>58483</v>
      </c>
      <c r="AE552" s="29">
        <f t="shared" si="90"/>
        <v>6114365.01</v>
      </c>
      <c r="AF552" s="30"/>
      <c r="AG552" s="30"/>
      <c r="AH552" s="30">
        <v>11447720</v>
      </c>
      <c r="AI552" s="30">
        <v>5633620</v>
      </c>
      <c r="AJ552" s="30">
        <v>325600</v>
      </c>
      <c r="AK552" s="30">
        <v>9992100</v>
      </c>
      <c r="AL552" s="31">
        <f t="shared" si="91"/>
        <v>27399040</v>
      </c>
      <c r="AM552" s="32">
        <v>468828</v>
      </c>
      <c r="AN552" s="32">
        <v>439447</v>
      </c>
      <c r="AO552" s="32">
        <v>130000</v>
      </c>
      <c r="AP552" s="26">
        <f t="shared" si="93"/>
        <v>1038275</v>
      </c>
      <c r="AQ552" s="32">
        <v>3500</v>
      </c>
      <c r="AR552" s="32">
        <v>17750</v>
      </c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>
        <f t="shared" si="92"/>
        <v>0</v>
      </c>
      <c r="BI552" s="4"/>
      <c r="BJ552" s="4"/>
      <c r="BK552" s="4"/>
      <c r="BL552" s="3"/>
    </row>
    <row r="553" spans="1:64" ht="17.25" customHeight="1">
      <c r="A553" s="10" t="s">
        <v>722</v>
      </c>
      <c r="B553" s="10" t="s">
        <v>908</v>
      </c>
      <c r="C553" s="10" t="s">
        <v>1249</v>
      </c>
      <c r="D553" s="14">
        <v>122143300</v>
      </c>
      <c r="E553" s="14">
        <v>473626300</v>
      </c>
      <c r="F553" s="15">
        <f t="shared" si="85"/>
        <v>595769600</v>
      </c>
      <c r="G553" s="16"/>
      <c r="H553" s="16">
        <f t="shared" si="86"/>
        <v>595769600</v>
      </c>
      <c r="I553" s="17">
        <v>1746284</v>
      </c>
      <c r="J553" s="15">
        <f t="shared" si="94"/>
        <v>597515884</v>
      </c>
      <c r="K553" s="18">
        <v>2.584</v>
      </c>
      <c r="L553" s="19">
        <v>74.5</v>
      </c>
      <c r="M553" s="20"/>
      <c r="N553" s="17"/>
      <c r="O553" s="21">
        <v>205555942</v>
      </c>
      <c r="P553" s="15">
        <f t="shared" si="87"/>
        <v>803071826</v>
      </c>
      <c r="Q553" s="22">
        <v>4057344.77</v>
      </c>
      <c r="R553" s="23"/>
      <c r="S553" s="24">
        <v>0</v>
      </c>
      <c r="T553" s="25">
        <f t="shared" si="88"/>
        <v>4057344.77</v>
      </c>
      <c r="U553" s="4"/>
      <c r="V553" s="26">
        <f t="shared" si="89"/>
        <v>4057344.77</v>
      </c>
      <c r="W553" s="27">
        <v>387319.94</v>
      </c>
      <c r="X553" s="27"/>
      <c r="Y553" s="28">
        <v>481843.02</v>
      </c>
      <c r="Z553" s="23">
        <v>7795053</v>
      </c>
      <c r="AA553" s="23"/>
      <c r="AB553" s="23"/>
      <c r="AC553" s="23">
        <v>2476931.44</v>
      </c>
      <c r="AD553" s="23">
        <v>239006.35</v>
      </c>
      <c r="AE553" s="29">
        <f t="shared" si="90"/>
        <v>15437498.52</v>
      </c>
      <c r="AF553" s="30">
        <v>1146100</v>
      </c>
      <c r="AG553" s="30"/>
      <c r="AH553" s="30">
        <v>5795260</v>
      </c>
      <c r="AI553" s="30">
        <v>3582500</v>
      </c>
      <c r="AJ553" s="30">
        <v>944900</v>
      </c>
      <c r="AK553" s="30">
        <v>1219990</v>
      </c>
      <c r="AL553" s="31">
        <f t="shared" si="91"/>
        <v>12688750</v>
      </c>
      <c r="AM553" s="32">
        <v>578000</v>
      </c>
      <c r="AN553" s="32">
        <v>897064.12</v>
      </c>
      <c r="AO553" s="32">
        <v>278000</v>
      </c>
      <c r="AP553" s="26">
        <f t="shared" si="93"/>
        <v>1753064.12</v>
      </c>
      <c r="AQ553" s="32">
        <v>6250</v>
      </c>
      <c r="AR553" s="32">
        <v>29500</v>
      </c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>
        <f t="shared" si="92"/>
        <v>0</v>
      </c>
      <c r="BI553" s="4"/>
      <c r="BJ553" s="4"/>
      <c r="BK553" s="4"/>
      <c r="BL553" s="3"/>
    </row>
    <row r="554" spans="1:64" ht="17.25" customHeight="1">
      <c r="A554" s="10" t="s">
        <v>723</v>
      </c>
      <c r="B554" s="10" t="s">
        <v>724</v>
      </c>
      <c r="C554" s="10" t="s">
        <v>1249</v>
      </c>
      <c r="D554" s="14">
        <v>399237600</v>
      </c>
      <c r="E554" s="14">
        <v>698551700</v>
      </c>
      <c r="F554" s="15">
        <f t="shared" si="85"/>
        <v>1097789300</v>
      </c>
      <c r="G554" s="16">
        <v>115200</v>
      </c>
      <c r="H554" s="16">
        <f t="shared" si="86"/>
        <v>1097674100</v>
      </c>
      <c r="I554" s="17">
        <v>4981775</v>
      </c>
      <c r="J554" s="15">
        <f t="shared" si="94"/>
        <v>1102655875</v>
      </c>
      <c r="K554" s="18">
        <v>2.4579999999999997</v>
      </c>
      <c r="L554" s="19">
        <v>96.75</v>
      </c>
      <c r="M554" s="20"/>
      <c r="N554" s="17"/>
      <c r="O554" s="21">
        <v>45746858</v>
      </c>
      <c r="P554" s="15">
        <f t="shared" si="87"/>
        <v>1148402733</v>
      </c>
      <c r="Q554" s="22">
        <v>5802053.65</v>
      </c>
      <c r="R554" s="23"/>
      <c r="S554" s="24">
        <v>-433.07</v>
      </c>
      <c r="T554" s="25">
        <f t="shared" si="88"/>
        <v>5801620.58</v>
      </c>
      <c r="U554" s="4"/>
      <c r="V554" s="26">
        <f t="shared" si="89"/>
        <v>5801620.58</v>
      </c>
      <c r="W554" s="27"/>
      <c r="X554" s="27"/>
      <c r="Y554" s="28">
        <v>689041.52</v>
      </c>
      <c r="Z554" s="23">
        <v>14830339</v>
      </c>
      <c r="AA554" s="23"/>
      <c r="AB554" s="23"/>
      <c r="AC554" s="23">
        <v>5778738.6</v>
      </c>
      <c r="AD554" s="23"/>
      <c r="AE554" s="29">
        <f t="shared" si="90"/>
        <v>27099739.700000003</v>
      </c>
      <c r="AF554" s="30">
        <v>25014700</v>
      </c>
      <c r="AG554" s="30">
        <v>42549800</v>
      </c>
      <c r="AH554" s="30">
        <v>12208200</v>
      </c>
      <c r="AI554" s="30">
        <v>16192600</v>
      </c>
      <c r="AJ554" s="30">
        <v>195000</v>
      </c>
      <c r="AK554" s="30">
        <v>56842100</v>
      </c>
      <c r="AL554" s="31">
        <f t="shared" si="91"/>
        <v>153002400</v>
      </c>
      <c r="AM554" s="32">
        <v>1458850</v>
      </c>
      <c r="AN554" s="32">
        <v>2285642.57</v>
      </c>
      <c r="AO554" s="32">
        <v>430000</v>
      </c>
      <c r="AP554" s="26">
        <f t="shared" si="93"/>
        <v>4174492.57</v>
      </c>
      <c r="AQ554" s="32">
        <v>15750</v>
      </c>
      <c r="AR554" s="32">
        <v>73500</v>
      </c>
      <c r="AS554" s="30"/>
      <c r="AT554" s="30">
        <v>15200</v>
      </c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>
        <v>100000</v>
      </c>
      <c r="BH554" s="30">
        <f t="shared" si="92"/>
        <v>115200</v>
      </c>
      <c r="BI554" s="4"/>
      <c r="BJ554" s="4"/>
      <c r="BK554" s="4"/>
      <c r="BL554" s="3"/>
    </row>
    <row r="555" spans="1:64" ht="17.25" customHeight="1">
      <c r="A555" s="10" t="s">
        <v>725</v>
      </c>
      <c r="B555" s="10" t="s">
        <v>1218</v>
      </c>
      <c r="C555" s="10" t="s">
        <v>1249</v>
      </c>
      <c r="D555" s="14">
        <v>45268800</v>
      </c>
      <c r="E555" s="14">
        <v>111433500</v>
      </c>
      <c r="F555" s="15">
        <f t="shared" si="85"/>
        <v>156702300</v>
      </c>
      <c r="G555" s="16"/>
      <c r="H555" s="16">
        <f t="shared" si="86"/>
        <v>156702300</v>
      </c>
      <c r="I555" s="17">
        <v>363587</v>
      </c>
      <c r="J555" s="15">
        <f t="shared" si="94"/>
        <v>157065887</v>
      </c>
      <c r="K555" s="18">
        <v>2.7969999999999997</v>
      </c>
      <c r="L555" s="19">
        <v>67.67</v>
      </c>
      <c r="M555" s="20"/>
      <c r="N555" s="17"/>
      <c r="O555" s="21">
        <v>75381836</v>
      </c>
      <c r="P555" s="15">
        <f t="shared" si="87"/>
        <v>232447723</v>
      </c>
      <c r="Q555" s="22">
        <v>1174391.28</v>
      </c>
      <c r="R555" s="23"/>
      <c r="S555" s="24">
        <v>-6474.17</v>
      </c>
      <c r="T555" s="25">
        <f t="shared" si="88"/>
        <v>1167917.11</v>
      </c>
      <c r="U555" s="4"/>
      <c r="V555" s="26">
        <f t="shared" si="89"/>
        <v>1167917.11</v>
      </c>
      <c r="W555" s="27">
        <v>112109.07</v>
      </c>
      <c r="X555" s="27"/>
      <c r="Y555" s="28">
        <v>139468.61</v>
      </c>
      <c r="Z555" s="23">
        <v>1353595.7</v>
      </c>
      <c r="AA555" s="23">
        <v>1234787.36</v>
      </c>
      <c r="AB555" s="23"/>
      <c r="AC555" s="23">
        <v>337882</v>
      </c>
      <c r="AD555" s="23">
        <v>47120</v>
      </c>
      <c r="AE555" s="29">
        <f t="shared" si="90"/>
        <v>4392879.850000001</v>
      </c>
      <c r="AF555" s="30"/>
      <c r="AG555" s="30"/>
      <c r="AH555" s="30">
        <v>55895400</v>
      </c>
      <c r="AI555" s="30">
        <v>49800</v>
      </c>
      <c r="AJ555" s="30"/>
      <c r="AK555" s="30">
        <v>12337500</v>
      </c>
      <c r="AL555" s="31">
        <f t="shared" si="91"/>
        <v>68282700</v>
      </c>
      <c r="AM555" s="32">
        <v>165000</v>
      </c>
      <c r="AN555" s="32">
        <v>308827</v>
      </c>
      <c r="AO555" s="32">
        <v>116000</v>
      </c>
      <c r="AP555" s="26">
        <f t="shared" si="93"/>
        <v>589827</v>
      </c>
      <c r="AQ555" s="32">
        <v>3000</v>
      </c>
      <c r="AR555" s="32">
        <v>15750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>
        <f t="shared" si="92"/>
        <v>0</v>
      </c>
      <c r="BI555" s="4"/>
      <c r="BJ555" s="4"/>
      <c r="BK555" s="4"/>
      <c r="BL555" s="3"/>
    </row>
    <row r="556" spans="1:64" ht="17.25" customHeight="1">
      <c r="A556" s="10" t="s">
        <v>726</v>
      </c>
      <c r="B556" s="10" t="s">
        <v>1219</v>
      </c>
      <c r="C556" s="10" t="s">
        <v>1249</v>
      </c>
      <c r="D556" s="14">
        <v>99838000</v>
      </c>
      <c r="E556" s="14">
        <v>390009200</v>
      </c>
      <c r="F556" s="15">
        <f t="shared" si="85"/>
        <v>489847200</v>
      </c>
      <c r="G556" s="16"/>
      <c r="H556" s="16">
        <f t="shared" si="86"/>
        <v>489847200</v>
      </c>
      <c r="I556" s="17">
        <v>784732</v>
      </c>
      <c r="J556" s="15">
        <f t="shared" si="94"/>
        <v>490631932</v>
      </c>
      <c r="K556" s="18">
        <v>2.302</v>
      </c>
      <c r="L556" s="19">
        <v>73.58</v>
      </c>
      <c r="M556" s="20"/>
      <c r="N556" s="17"/>
      <c r="O556" s="21">
        <v>179547685</v>
      </c>
      <c r="P556" s="15">
        <f t="shared" si="87"/>
        <v>670179617</v>
      </c>
      <c r="Q556" s="22">
        <v>3385935.95</v>
      </c>
      <c r="R556" s="23"/>
      <c r="S556" s="24">
        <v>-726.2</v>
      </c>
      <c r="T556" s="25">
        <f t="shared" si="88"/>
        <v>3385209.75</v>
      </c>
      <c r="U556" s="4"/>
      <c r="V556" s="26">
        <f t="shared" si="89"/>
        <v>3385209.75</v>
      </c>
      <c r="W556" s="27">
        <v>323226.29</v>
      </c>
      <c r="X556" s="27"/>
      <c r="Y556" s="28">
        <v>402107.7</v>
      </c>
      <c r="Z556" s="23">
        <v>6027917</v>
      </c>
      <c r="AA556" s="23"/>
      <c r="AB556" s="23"/>
      <c r="AC556" s="23">
        <v>905872</v>
      </c>
      <c r="AD556" s="23">
        <v>245316</v>
      </c>
      <c r="AE556" s="29">
        <f t="shared" si="90"/>
        <v>11289648.74</v>
      </c>
      <c r="AF556" s="30">
        <v>5202900</v>
      </c>
      <c r="AG556" s="30"/>
      <c r="AH556" s="30">
        <v>16595200</v>
      </c>
      <c r="AI556" s="30">
        <v>3341800</v>
      </c>
      <c r="AJ556" s="30">
        <v>198500</v>
      </c>
      <c r="AK556" s="30">
        <v>3901100</v>
      </c>
      <c r="AL556" s="31">
        <f t="shared" si="91"/>
        <v>29239500</v>
      </c>
      <c r="AM556" s="32">
        <v>774875</v>
      </c>
      <c r="AN556" s="32">
        <v>662960</v>
      </c>
      <c r="AO556" s="32">
        <v>170000</v>
      </c>
      <c r="AP556" s="26">
        <f t="shared" si="93"/>
        <v>1607835</v>
      </c>
      <c r="AQ556" s="32">
        <v>7500</v>
      </c>
      <c r="AR556" s="32">
        <v>33500</v>
      </c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>
        <f t="shared" si="92"/>
        <v>0</v>
      </c>
      <c r="BI556" s="4"/>
      <c r="BJ556" s="4"/>
      <c r="BK556" s="4"/>
      <c r="BL556" s="3"/>
    </row>
    <row r="557" spans="1:64" ht="17.25" customHeight="1">
      <c r="A557" s="10" t="s">
        <v>727</v>
      </c>
      <c r="B557" s="10" t="s">
        <v>1220</v>
      </c>
      <c r="C557" s="10" t="s">
        <v>1249</v>
      </c>
      <c r="D557" s="14">
        <v>113442650</v>
      </c>
      <c r="E557" s="14">
        <v>149119200</v>
      </c>
      <c r="F557" s="15">
        <f t="shared" si="85"/>
        <v>262561850</v>
      </c>
      <c r="G557" s="16"/>
      <c r="H557" s="16">
        <f t="shared" si="86"/>
        <v>262561850</v>
      </c>
      <c r="I557" s="17">
        <v>1158349</v>
      </c>
      <c r="J557" s="15">
        <f t="shared" si="94"/>
        <v>263720199</v>
      </c>
      <c r="K557" s="18">
        <v>2.214</v>
      </c>
      <c r="L557" s="19">
        <v>91.2</v>
      </c>
      <c r="M557" s="20"/>
      <c r="N557" s="17"/>
      <c r="O557" s="21">
        <v>26373308</v>
      </c>
      <c r="P557" s="15">
        <f t="shared" si="87"/>
        <v>290093507</v>
      </c>
      <c r="Q557" s="22">
        <v>1465634</v>
      </c>
      <c r="R557" s="23"/>
      <c r="S557" s="24">
        <v>-6697.94</v>
      </c>
      <c r="T557" s="25">
        <f t="shared" si="88"/>
        <v>1458936.06</v>
      </c>
      <c r="U557" s="4"/>
      <c r="V557" s="26">
        <f t="shared" si="89"/>
        <v>1458936.06</v>
      </c>
      <c r="W557" s="27">
        <v>139911.52</v>
      </c>
      <c r="X557" s="27"/>
      <c r="Y557" s="28">
        <v>174056.08</v>
      </c>
      <c r="Z557" s="23">
        <v>3493522</v>
      </c>
      <c r="AA557" s="23"/>
      <c r="AB557" s="23"/>
      <c r="AC557" s="23">
        <v>518438</v>
      </c>
      <c r="AD557" s="23">
        <v>52744</v>
      </c>
      <c r="AE557" s="29">
        <f t="shared" si="90"/>
        <v>5837607.66</v>
      </c>
      <c r="AF557" s="30">
        <v>3096900</v>
      </c>
      <c r="AG557" s="30"/>
      <c r="AH557" s="30">
        <v>17599933</v>
      </c>
      <c r="AI557" s="30">
        <v>5664730</v>
      </c>
      <c r="AJ557" s="30">
        <v>507300</v>
      </c>
      <c r="AK557" s="30">
        <v>2514889</v>
      </c>
      <c r="AL557" s="31">
        <f t="shared" si="91"/>
        <v>29383752</v>
      </c>
      <c r="AM557" s="32">
        <v>399050</v>
      </c>
      <c r="AN557" s="32">
        <v>573525</v>
      </c>
      <c r="AO557" s="32">
        <v>78000</v>
      </c>
      <c r="AP557" s="26">
        <f t="shared" si="93"/>
        <v>1050575</v>
      </c>
      <c r="AQ557" s="32">
        <v>3500</v>
      </c>
      <c r="AR557" s="32">
        <v>19750</v>
      </c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>
        <f t="shared" si="92"/>
        <v>0</v>
      </c>
      <c r="BI557" s="4"/>
      <c r="BJ557" s="4"/>
      <c r="BK557" s="4"/>
      <c r="BL557" s="3"/>
    </row>
    <row r="558" spans="1:64" ht="17.25" customHeight="1">
      <c r="A558" s="10" t="s">
        <v>728</v>
      </c>
      <c r="B558" s="10" t="s">
        <v>1221</v>
      </c>
      <c r="C558" s="10" t="s">
        <v>1249</v>
      </c>
      <c r="D558" s="14">
        <v>257656119</v>
      </c>
      <c r="E558" s="14">
        <v>438185700</v>
      </c>
      <c r="F558" s="15">
        <f t="shared" si="85"/>
        <v>695841819</v>
      </c>
      <c r="G558" s="16"/>
      <c r="H558" s="16">
        <f t="shared" si="86"/>
        <v>695841819</v>
      </c>
      <c r="I558" s="17">
        <v>1497259</v>
      </c>
      <c r="J558" s="15">
        <f t="shared" si="94"/>
        <v>697339078</v>
      </c>
      <c r="K558" s="18">
        <v>1.9869999999999999</v>
      </c>
      <c r="L558" s="19">
        <v>98.57</v>
      </c>
      <c r="M558" s="20"/>
      <c r="N558" s="17"/>
      <c r="O558" s="21">
        <v>11675385</v>
      </c>
      <c r="P558" s="15">
        <f t="shared" si="87"/>
        <v>709014463</v>
      </c>
      <c r="Q558" s="22">
        <v>3582140.51</v>
      </c>
      <c r="R558" s="23"/>
      <c r="S558" s="24">
        <v>-5656.36</v>
      </c>
      <c r="T558" s="25">
        <f t="shared" si="88"/>
        <v>3576484.15</v>
      </c>
      <c r="U558" s="4"/>
      <c r="V558" s="26">
        <f t="shared" si="89"/>
        <v>3576484.15</v>
      </c>
      <c r="W558" s="27">
        <v>341956.26</v>
      </c>
      <c r="X558" s="27"/>
      <c r="Y558" s="28">
        <v>425408.61</v>
      </c>
      <c r="Z558" s="23"/>
      <c r="AA558" s="23">
        <v>7675911.75</v>
      </c>
      <c r="AB558" s="23"/>
      <c r="AC558" s="23">
        <v>1833165</v>
      </c>
      <c r="AD558" s="23"/>
      <c r="AE558" s="29">
        <f t="shared" si="90"/>
        <v>13852925.77</v>
      </c>
      <c r="AF558" s="30">
        <v>10269700</v>
      </c>
      <c r="AG558" s="30">
        <v>146100</v>
      </c>
      <c r="AH558" s="30">
        <v>9447100</v>
      </c>
      <c r="AI558" s="30">
        <v>7633500</v>
      </c>
      <c r="AJ558" s="30">
        <v>986400</v>
      </c>
      <c r="AK558" s="30">
        <v>7859600</v>
      </c>
      <c r="AL558" s="31">
        <f t="shared" si="91"/>
        <v>36342400</v>
      </c>
      <c r="AM558" s="32">
        <v>1050000</v>
      </c>
      <c r="AN558" s="32">
        <v>609577.63</v>
      </c>
      <c r="AO558" s="32">
        <v>300000</v>
      </c>
      <c r="AP558" s="26">
        <f t="shared" si="93"/>
        <v>1959577.63</v>
      </c>
      <c r="AQ558" s="32">
        <v>7500</v>
      </c>
      <c r="AR558" s="32">
        <v>39750</v>
      </c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>
        <f t="shared" si="92"/>
        <v>0</v>
      </c>
      <c r="BI558" s="4"/>
      <c r="BJ558" s="4"/>
      <c r="BK558" s="4"/>
      <c r="BL558" s="3"/>
    </row>
    <row r="559" spans="1:64" ht="17.25" customHeight="1">
      <c r="A559" s="10" t="s">
        <v>729</v>
      </c>
      <c r="B559" s="10" t="s">
        <v>1222</v>
      </c>
      <c r="C559" s="10" t="s">
        <v>1249</v>
      </c>
      <c r="D559" s="14">
        <v>76025240</v>
      </c>
      <c r="E559" s="14">
        <v>183500400</v>
      </c>
      <c r="F559" s="15">
        <f t="shared" si="85"/>
        <v>259525640</v>
      </c>
      <c r="G559" s="16"/>
      <c r="H559" s="16">
        <f t="shared" si="86"/>
        <v>259525640</v>
      </c>
      <c r="I559" s="17">
        <v>635327</v>
      </c>
      <c r="J559" s="15">
        <f t="shared" si="94"/>
        <v>260160967</v>
      </c>
      <c r="K559" s="18">
        <v>3.247</v>
      </c>
      <c r="L559" s="19">
        <v>65.8</v>
      </c>
      <c r="M559" s="20"/>
      <c r="N559" s="17"/>
      <c r="O559" s="21">
        <v>136657780</v>
      </c>
      <c r="P559" s="15">
        <f t="shared" si="87"/>
        <v>396818747</v>
      </c>
      <c r="Q559" s="22">
        <v>2004839.93</v>
      </c>
      <c r="R559" s="23"/>
      <c r="S559" s="24">
        <v>-4629.41</v>
      </c>
      <c r="T559" s="25">
        <f t="shared" si="88"/>
        <v>2000210.52</v>
      </c>
      <c r="U559" s="4"/>
      <c r="V559" s="26">
        <f t="shared" si="89"/>
        <v>2000210.52</v>
      </c>
      <c r="W559" s="27">
        <v>191384.89</v>
      </c>
      <c r="X559" s="27"/>
      <c r="Y559" s="28">
        <v>238091.21</v>
      </c>
      <c r="Z559" s="23">
        <v>2767980</v>
      </c>
      <c r="AA559" s="23">
        <v>2330927.6</v>
      </c>
      <c r="AB559" s="23"/>
      <c r="AC559" s="23">
        <v>866483</v>
      </c>
      <c r="AD559" s="23">
        <v>51991</v>
      </c>
      <c r="AE559" s="29">
        <f t="shared" si="90"/>
        <v>8447068.22</v>
      </c>
      <c r="AF559" s="30">
        <v>2595700</v>
      </c>
      <c r="AG559" s="30"/>
      <c r="AH559" s="30">
        <v>17101000</v>
      </c>
      <c r="AI559" s="30">
        <v>3428300</v>
      </c>
      <c r="AJ559" s="30">
        <v>274500</v>
      </c>
      <c r="AK559" s="30">
        <v>2116400</v>
      </c>
      <c r="AL559" s="31">
        <f t="shared" si="91"/>
        <v>25515900</v>
      </c>
      <c r="AM559" s="32">
        <v>576605</v>
      </c>
      <c r="AN559" s="32">
        <v>736881</v>
      </c>
      <c r="AO559" s="32">
        <v>300000</v>
      </c>
      <c r="AP559" s="26">
        <f t="shared" si="93"/>
        <v>1613486</v>
      </c>
      <c r="AQ559" s="32">
        <v>4500</v>
      </c>
      <c r="AR559" s="32">
        <v>24750</v>
      </c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>
        <f t="shared" si="92"/>
        <v>0</v>
      </c>
      <c r="BI559" s="4"/>
      <c r="BJ559" s="4"/>
      <c r="BK559" s="4"/>
      <c r="BL559" s="3"/>
    </row>
    <row r="560" spans="1:64" ht="17.25" customHeight="1">
      <c r="A560" s="10" t="s">
        <v>730</v>
      </c>
      <c r="B560" s="10" t="s">
        <v>1223</v>
      </c>
      <c r="C560" s="10" t="s">
        <v>1249</v>
      </c>
      <c r="D560" s="14">
        <v>94855100</v>
      </c>
      <c r="E560" s="14">
        <v>176824100</v>
      </c>
      <c r="F560" s="15">
        <f t="shared" si="85"/>
        <v>271679200</v>
      </c>
      <c r="G560" s="16"/>
      <c r="H560" s="16">
        <f t="shared" si="86"/>
        <v>271679200</v>
      </c>
      <c r="I560" s="17">
        <v>625559</v>
      </c>
      <c r="J560" s="15">
        <f t="shared" si="94"/>
        <v>272304759</v>
      </c>
      <c r="K560" s="18">
        <v>2.846</v>
      </c>
      <c r="L560" s="19">
        <v>78.7</v>
      </c>
      <c r="M560" s="20"/>
      <c r="N560" s="17"/>
      <c r="O560" s="21">
        <v>74118840</v>
      </c>
      <c r="P560" s="15">
        <f t="shared" si="87"/>
        <v>346423599</v>
      </c>
      <c r="Q560" s="22">
        <v>1750229.47</v>
      </c>
      <c r="R560" s="23"/>
      <c r="S560" s="24">
        <v>-910.53</v>
      </c>
      <c r="T560" s="25">
        <f t="shared" si="88"/>
        <v>1749318.94</v>
      </c>
      <c r="U560" s="4"/>
      <c r="V560" s="26">
        <f t="shared" si="89"/>
        <v>1749318.94</v>
      </c>
      <c r="W560" s="27">
        <v>167079.41</v>
      </c>
      <c r="X560" s="27"/>
      <c r="Y560" s="28">
        <v>207854.12</v>
      </c>
      <c r="Z560" s="23"/>
      <c r="AA560" s="23">
        <v>4701282.25</v>
      </c>
      <c r="AB560" s="23"/>
      <c r="AC560" s="23">
        <v>869162.37</v>
      </c>
      <c r="AD560" s="23">
        <v>54461</v>
      </c>
      <c r="AE560" s="29">
        <f t="shared" si="90"/>
        <v>7749158.09</v>
      </c>
      <c r="AF560" s="30">
        <v>4061200</v>
      </c>
      <c r="AG560" s="30"/>
      <c r="AH560" s="30">
        <v>13660600</v>
      </c>
      <c r="AI560" s="30">
        <v>224000</v>
      </c>
      <c r="AJ560" s="30">
        <v>164100</v>
      </c>
      <c r="AK560" s="30">
        <v>1301600</v>
      </c>
      <c r="AL560" s="31">
        <f t="shared" si="91"/>
        <v>19411500</v>
      </c>
      <c r="AM560" s="32">
        <v>550000</v>
      </c>
      <c r="AN560" s="32">
        <v>330704.71</v>
      </c>
      <c r="AO560" s="32">
        <v>205000</v>
      </c>
      <c r="AP560" s="26">
        <f t="shared" si="93"/>
        <v>1085704.71</v>
      </c>
      <c r="AQ560" s="32">
        <v>8000</v>
      </c>
      <c r="AR560" s="32">
        <v>22250</v>
      </c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>
        <f t="shared" si="92"/>
        <v>0</v>
      </c>
      <c r="BI560" s="4"/>
      <c r="BJ560" s="4"/>
      <c r="BK560" s="4"/>
      <c r="BL560" s="3"/>
    </row>
    <row r="561" spans="1:64" ht="17.25" customHeight="1">
      <c r="A561" s="10" t="s">
        <v>731</v>
      </c>
      <c r="B561" s="10" t="s">
        <v>1224</v>
      </c>
      <c r="C561" s="10" t="s">
        <v>1249</v>
      </c>
      <c r="D561" s="14">
        <v>360011386</v>
      </c>
      <c r="E561" s="14">
        <v>677167050</v>
      </c>
      <c r="F561" s="15">
        <f t="shared" si="85"/>
        <v>1037178436</v>
      </c>
      <c r="G561" s="16"/>
      <c r="H561" s="16">
        <f t="shared" si="86"/>
        <v>1037178436</v>
      </c>
      <c r="I561" s="17">
        <v>1845675</v>
      </c>
      <c r="J561" s="15">
        <f t="shared" si="94"/>
        <v>1039024111</v>
      </c>
      <c r="K561" s="18">
        <v>2.0389999999999997</v>
      </c>
      <c r="L561" s="19">
        <v>100.54</v>
      </c>
      <c r="M561" s="20"/>
      <c r="N561" s="17"/>
      <c r="O561" s="21">
        <v>-1860214</v>
      </c>
      <c r="P561" s="15">
        <f t="shared" si="87"/>
        <v>1037163897</v>
      </c>
      <c r="Q561" s="22">
        <v>5240043.76</v>
      </c>
      <c r="R561" s="23"/>
      <c r="S561" s="24">
        <v>-66386.28</v>
      </c>
      <c r="T561" s="25">
        <f t="shared" si="88"/>
        <v>5173657.4799999995</v>
      </c>
      <c r="U561" s="4"/>
      <c r="V561" s="26">
        <f t="shared" si="89"/>
        <v>5173657.4799999995</v>
      </c>
      <c r="W561" s="27">
        <v>500222.07</v>
      </c>
      <c r="X561" s="27"/>
      <c r="Y561" s="28">
        <v>622298.23</v>
      </c>
      <c r="Z561" s="23">
        <v>12096715</v>
      </c>
      <c r="AA561" s="23"/>
      <c r="AB561" s="23"/>
      <c r="AC561" s="23">
        <v>2471380.7</v>
      </c>
      <c r="AD561" s="23">
        <v>311707</v>
      </c>
      <c r="AE561" s="29">
        <f t="shared" si="90"/>
        <v>21175980.48</v>
      </c>
      <c r="AF561" s="30">
        <v>28485950</v>
      </c>
      <c r="AG561" s="30"/>
      <c r="AH561" s="30">
        <v>21583808</v>
      </c>
      <c r="AI561" s="30">
        <v>6498344</v>
      </c>
      <c r="AJ561" s="30"/>
      <c r="AK561" s="30">
        <v>8577200</v>
      </c>
      <c r="AL561" s="31">
        <f t="shared" si="91"/>
        <v>65145302</v>
      </c>
      <c r="AM561" s="32">
        <v>1500000</v>
      </c>
      <c r="AN561" s="32">
        <v>2161892.37</v>
      </c>
      <c r="AO561" s="32">
        <v>322425</v>
      </c>
      <c r="AP561" s="26">
        <f t="shared" si="93"/>
        <v>3984317.37</v>
      </c>
      <c r="AQ561" s="32">
        <v>25250</v>
      </c>
      <c r="AR561" s="32">
        <v>84250</v>
      </c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>
        <f t="shared" si="92"/>
        <v>0</v>
      </c>
      <c r="BI561" s="4"/>
      <c r="BJ561" s="4"/>
      <c r="BK561" s="4"/>
      <c r="BL561" s="3"/>
    </row>
    <row r="562" spans="1:64" ht="17.25" customHeight="1">
      <c r="A562" s="10" t="s">
        <v>732</v>
      </c>
      <c r="B562" s="10" t="s">
        <v>833</v>
      </c>
      <c r="C562" s="10" t="s">
        <v>1249</v>
      </c>
      <c r="D562" s="14">
        <v>246822475</v>
      </c>
      <c r="E562" s="14">
        <v>403183200</v>
      </c>
      <c r="F562" s="15">
        <f t="shared" si="85"/>
        <v>650005675</v>
      </c>
      <c r="G562" s="16"/>
      <c r="H562" s="16">
        <f t="shared" si="86"/>
        <v>650005675</v>
      </c>
      <c r="I562" s="17">
        <v>1434922</v>
      </c>
      <c r="J562" s="15">
        <f t="shared" si="94"/>
        <v>651440597</v>
      </c>
      <c r="K562" s="18">
        <v>3.0309999999999997</v>
      </c>
      <c r="L562" s="19">
        <v>73.22</v>
      </c>
      <c r="M562" s="20"/>
      <c r="N562" s="17"/>
      <c r="O562" s="21">
        <v>240117837</v>
      </c>
      <c r="P562" s="15">
        <f t="shared" si="87"/>
        <v>891558434</v>
      </c>
      <c r="Q562" s="22">
        <v>4504404</v>
      </c>
      <c r="R562" s="23"/>
      <c r="S562" s="24">
        <v>-2802.69</v>
      </c>
      <c r="T562" s="25">
        <f>Q562+S562-0.07</f>
        <v>4501601.239999999</v>
      </c>
      <c r="U562" s="4"/>
      <c r="V562" s="26">
        <f t="shared" si="89"/>
        <v>4501601.239999999</v>
      </c>
      <c r="W562" s="27">
        <v>429996.85</v>
      </c>
      <c r="X562" s="27"/>
      <c r="Y562" s="28">
        <v>534934.97</v>
      </c>
      <c r="Z562" s="23">
        <v>5114832</v>
      </c>
      <c r="AA562" s="23">
        <v>5779107.3</v>
      </c>
      <c r="AB562" s="23"/>
      <c r="AC562" s="23">
        <v>3182203.94</v>
      </c>
      <c r="AD562" s="23">
        <v>198801</v>
      </c>
      <c r="AE562" s="29">
        <f t="shared" si="90"/>
        <v>19741477.3</v>
      </c>
      <c r="AF562" s="30">
        <v>5402800</v>
      </c>
      <c r="AG562" s="30"/>
      <c r="AH562" s="30">
        <v>50581280</v>
      </c>
      <c r="AI562" s="30">
        <v>4821800</v>
      </c>
      <c r="AJ562" s="30">
        <v>641500</v>
      </c>
      <c r="AK562" s="30">
        <v>3514000</v>
      </c>
      <c r="AL562" s="31">
        <f t="shared" si="91"/>
        <v>64961380</v>
      </c>
      <c r="AM562" s="32">
        <v>185000</v>
      </c>
      <c r="AN562" s="32">
        <v>1649100.6</v>
      </c>
      <c r="AO562" s="32">
        <v>512987</v>
      </c>
      <c r="AP562" s="26">
        <f t="shared" si="93"/>
        <v>2347087.6</v>
      </c>
      <c r="AQ562" s="32">
        <v>12750</v>
      </c>
      <c r="AR562" s="32">
        <v>48250</v>
      </c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>
        <f t="shared" si="92"/>
        <v>0</v>
      </c>
      <c r="BI562" s="4"/>
      <c r="BJ562" s="4"/>
      <c r="BK562" s="4"/>
      <c r="BL562" s="3"/>
    </row>
    <row r="563" spans="1:64" ht="17.25" customHeight="1">
      <c r="A563" s="10" t="s">
        <v>733</v>
      </c>
      <c r="B563" s="10" t="s">
        <v>1225</v>
      </c>
      <c r="C563" s="10" t="s">
        <v>1249</v>
      </c>
      <c r="D563" s="14">
        <v>79512400</v>
      </c>
      <c r="E563" s="14">
        <v>126939100</v>
      </c>
      <c r="F563" s="15">
        <f t="shared" si="85"/>
        <v>206451500</v>
      </c>
      <c r="G563" s="16"/>
      <c r="H563" s="16">
        <f t="shared" si="86"/>
        <v>206451500</v>
      </c>
      <c r="I563" s="17">
        <v>938392</v>
      </c>
      <c r="J563" s="15">
        <f t="shared" si="94"/>
        <v>207389892</v>
      </c>
      <c r="K563" s="18">
        <v>2.698</v>
      </c>
      <c r="L563" s="19">
        <v>88.4</v>
      </c>
      <c r="M563" s="20"/>
      <c r="N563" s="17"/>
      <c r="O563" s="21">
        <v>28692429</v>
      </c>
      <c r="P563" s="15">
        <f t="shared" si="87"/>
        <v>236082321</v>
      </c>
      <c r="Q563" s="22">
        <v>1192754.3</v>
      </c>
      <c r="R563" s="23"/>
      <c r="S563" s="24">
        <v>-4585.21</v>
      </c>
      <c r="T563" s="25">
        <f aca="true" t="shared" si="95" ref="T563:T568">Q563+S563</f>
        <v>1188169.09</v>
      </c>
      <c r="U563" s="4"/>
      <c r="V563" s="26">
        <f t="shared" si="89"/>
        <v>1188169.09</v>
      </c>
      <c r="W563" s="27">
        <v>113862.03</v>
      </c>
      <c r="X563" s="27"/>
      <c r="Y563" s="28">
        <v>141649.37</v>
      </c>
      <c r="Z563" s="23">
        <v>3592589</v>
      </c>
      <c r="AA563" s="23"/>
      <c r="AB563" s="23"/>
      <c r="AC563" s="23">
        <v>558000</v>
      </c>
      <c r="AD563" s="23"/>
      <c r="AE563" s="29">
        <f t="shared" si="90"/>
        <v>5594269.49</v>
      </c>
      <c r="AF563" s="30">
        <v>8479522</v>
      </c>
      <c r="AG563" s="30"/>
      <c r="AH563" s="30">
        <v>886900</v>
      </c>
      <c r="AI563" s="30">
        <v>4532597</v>
      </c>
      <c r="AJ563" s="30">
        <v>158500</v>
      </c>
      <c r="AK563" s="30">
        <v>30795981</v>
      </c>
      <c r="AL563" s="31">
        <f t="shared" si="91"/>
        <v>44853500</v>
      </c>
      <c r="AM563" s="32">
        <v>467000</v>
      </c>
      <c r="AN563" s="32">
        <v>1152754.97</v>
      </c>
      <c r="AO563" s="32">
        <v>175577.91</v>
      </c>
      <c r="AP563" s="26">
        <f t="shared" si="93"/>
        <v>1795332.88</v>
      </c>
      <c r="AQ563" s="32">
        <v>7500</v>
      </c>
      <c r="AR563" s="32">
        <v>20000</v>
      </c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>
        <f t="shared" si="92"/>
        <v>0</v>
      </c>
      <c r="BI563" s="4"/>
      <c r="BJ563" s="4"/>
      <c r="BK563" s="4"/>
      <c r="BL563" s="3"/>
    </row>
    <row r="564" spans="1:64" ht="17.25" customHeight="1">
      <c r="A564" s="10" t="s">
        <v>735</v>
      </c>
      <c r="B564" s="10" t="s">
        <v>734</v>
      </c>
      <c r="C564" s="10" t="s">
        <v>1249</v>
      </c>
      <c r="D564" s="14">
        <v>309762550</v>
      </c>
      <c r="E564" s="14">
        <v>682909500</v>
      </c>
      <c r="F564" s="15">
        <f t="shared" si="85"/>
        <v>992672050</v>
      </c>
      <c r="G564" s="16">
        <v>12130400</v>
      </c>
      <c r="H564" s="16">
        <f t="shared" si="86"/>
        <v>980541650</v>
      </c>
      <c r="I564" s="17">
        <v>3989495</v>
      </c>
      <c r="J564" s="15">
        <f t="shared" si="94"/>
        <v>984531145</v>
      </c>
      <c r="K564" s="18">
        <v>2.565</v>
      </c>
      <c r="L564" s="19">
        <v>92.34</v>
      </c>
      <c r="M564" s="20"/>
      <c r="N564" s="17"/>
      <c r="O564" s="21">
        <v>104157924</v>
      </c>
      <c r="P564" s="15">
        <f t="shared" si="87"/>
        <v>1088689069</v>
      </c>
      <c r="Q564" s="22">
        <v>5500363.42</v>
      </c>
      <c r="R564" s="23"/>
      <c r="S564" s="24">
        <v>-5874.44</v>
      </c>
      <c r="T564" s="25">
        <f t="shared" si="95"/>
        <v>5494488.9799999995</v>
      </c>
      <c r="U564" s="4"/>
      <c r="V564" s="26">
        <f t="shared" si="89"/>
        <v>5494488.9799999995</v>
      </c>
      <c r="W564" s="27"/>
      <c r="X564" s="27"/>
      <c r="Y564" s="28">
        <v>653213.33</v>
      </c>
      <c r="Z564" s="23">
        <v>8618467</v>
      </c>
      <c r="AA564" s="23"/>
      <c r="AB564" s="23"/>
      <c r="AC564" s="23">
        <v>10479461.37</v>
      </c>
      <c r="AD564" s="23"/>
      <c r="AE564" s="29">
        <f t="shared" si="90"/>
        <v>25245630.68</v>
      </c>
      <c r="AF564" s="30">
        <v>53127600</v>
      </c>
      <c r="AG564" s="30"/>
      <c r="AH564" s="30">
        <v>49242100</v>
      </c>
      <c r="AI564" s="30">
        <v>85848900</v>
      </c>
      <c r="AJ564" s="30">
        <v>1794500</v>
      </c>
      <c r="AK564" s="30">
        <v>44562500</v>
      </c>
      <c r="AL564" s="31">
        <f t="shared" si="91"/>
        <v>234575600</v>
      </c>
      <c r="AM564" s="32">
        <v>850000</v>
      </c>
      <c r="AN564" s="32">
        <v>5222544.61</v>
      </c>
      <c r="AO564" s="32">
        <v>961000</v>
      </c>
      <c r="AP564" s="26">
        <f t="shared" si="93"/>
        <v>7033544.61</v>
      </c>
      <c r="AQ564" s="32">
        <v>65500</v>
      </c>
      <c r="AR564" s="32">
        <v>135250</v>
      </c>
      <c r="AS564" s="30">
        <v>10605000</v>
      </c>
      <c r="AT564" s="30"/>
      <c r="AU564" s="30"/>
      <c r="AV564" s="30"/>
      <c r="AW564" s="30">
        <v>1525400</v>
      </c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>
        <f t="shared" si="92"/>
        <v>12130400</v>
      </c>
      <c r="BI564" s="4"/>
      <c r="BJ564" s="4"/>
      <c r="BK564" s="4"/>
      <c r="BL564" s="3"/>
    </row>
    <row r="565" spans="1:64" ht="17.25" customHeight="1">
      <c r="A565" s="10" t="s">
        <v>736</v>
      </c>
      <c r="B565" s="10" t="s">
        <v>1226</v>
      </c>
      <c r="C565" s="10" t="s">
        <v>1249</v>
      </c>
      <c r="D565" s="14">
        <v>132284525</v>
      </c>
      <c r="E565" s="14">
        <v>214370600</v>
      </c>
      <c r="F565" s="15">
        <f t="shared" si="85"/>
        <v>346655125</v>
      </c>
      <c r="G565" s="16"/>
      <c r="H565" s="16">
        <f t="shared" si="86"/>
        <v>346655125</v>
      </c>
      <c r="I565" s="17">
        <v>757336</v>
      </c>
      <c r="J565" s="15">
        <f t="shared" si="94"/>
        <v>347412461</v>
      </c>
      <c r="K565" s="18">
        <v>3.497</v>
      </c>
      <c r="L565" s="19">
        <v>77.95</v>
      </c>
      <c r="M565" s="20"/>
      <c r="N565" s="17"/>
      <c r="O565" s="21">
        <v>100254400</v>
      </c>
      <c r="P565" s="15">
        <f t="shared" si="87"/>
        <v>447666861</v>
      </c>
      <c r="Q565" s="22">
        <v>2261738.91</v>
      </c>
      <c r="R565" s="23"/>
      <c r="S565" s="24">
        <v>-1385.9</v>
      </c>
      <c r="T565" s="25">
        <f t="shared" si="95"/>
        <v>2260353.0100000002</v>
      </c>
      <c r="U565" s="4"/>
      <c r="V565" s="26">
        <f t="shared" si="89"/>
        <v>2260353.0100000002</v>
      </c>
      <c r="W565" s="27">
        <v>215908.83</v>
      </c>
      <c r="X565" s="27"/>
      <c r="Y565" s="28">
        <v>268600.07</v>
      </c>
      <c r="Z565" s="23">
        <v>5733020</v>
      </c>
      <c r="AA565" s="23"/>
      <c r="AB565" s="23"/>
      <c r="AC565" s="23">
        <v>3495333</v>
      </c>
      <c r="AD565" s="23">
        <v>173976</v>
      </c>
      <c r="AE565" s="29">
        <f t="shared" si="90"/>
        <v>12147190.91</v>
      </c>
      <c r="AF565" s="30">
        <v>12427000</v>
      </c>
      <c r="AG565" s="30">
        <v>1570000</v>
      </c>
      <c r="AH565" s="30">
        <v>9189400</v>
      </c>
      <c r="AI565" s="30">
        <v>3014700</v>
      </c>
      <c r="AJ565" s="30">
        <v>80000</v>
      </c>
      <c r="AK565" s="30">
        <v>2552400</v>
      </c>
      <c r="AL565" s="31">
        <f t="shared" si="91"/>
        <v>28833500</v>
      </c>
      <c r="AM565" s="32">
        <v>374000</v>
      </c>
      <c r="AN565" s="32">
        <v>1518633.36</v>
      </c>
      <c r="AO565" s="32">
        <v>219500</v>
      </c>
      <c r="AP565" s="26">
        <f t="shared" si="93"/>
        <v>2112133.3600000003</v>
      </c>
      <c r="AQ565" s="32">
        <v>18000</v>
      </c>
      <c r="AR565" s="32">
        <v>53500</v>
      </c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>
        <f t="shared" si="92"/>
        <v>0</v>
      </c>
      <c r="BI565" s="4"/>
      <c r="BJ565" s="4"/>
      <c r="BK565" s="4"/>
      <c r="BL565" s="3"/>
    </row>
    <row r="566" spans="1:64" ht="17.25" customHeight="1">
      <c r="A566" s="10" t="s">
        <v>737</v>
      </c>
      <c r="B566" s="10" t="s">
        <v>1227</v>
      </c>
      <c r="C566" s="10" t="s">
        <v>1249</v>
      </c>
      <c r="D566" s="14">
        <v>106563800</v>
      </c>
      <c r="E566" s="14">
        <v>266157160</v>
      </c>
      <c r="F566" s="15">
        <f t="shared" si="85"/>
        <v>372720960</v>
      </c>
      <c r="G566" s="16">
        <v>601300</v>
      </c>
      <c r="H566" s="16">
        <f t="shared" si="86"/>
        <v>372119660</v>
      </c>
      <c r="I566" s="17">
        <v>2133964</v>
      </c>
      <c r="J566" s="15">
        <f t="shared" si="94"/>
        <v>374253624</v>
      </c>
      <c r="K566" s="18">
        <v>4.488</v>
      </c>
      <c r="L566" s="19">
        <v>64.45</v>
      </c>
      <c r="M566" s="20"/>
      <c r="N566" s="17"/>
      <c r="O566" s="21">
        <v>209673605</v>
      </c>
      <c r="P566" s="15">
        <f t="shared" si="87"/>
        <v>583927229</v>
      </c>
      <c r="Q566" s="22">
        <v>2950164.62</v>
      </c>
      <c r="R566" s="23"/>
      <c r="S566" s="24">
        <v>-31352.9</v>
      </c>
      <c r="T566" s="25">
        <f t="shared" si="95"/>
        <v>2918811.72</v>
      </c>
      <c r="U566" s="4"/>
      <c r="V566" s="26">
        <f t="shared" si="89"/>
        <v>2918811.72</v>
      </c>
      <c r="W566" s="27"/>
      <c r="X566" s="27"/>
      <c r="Y566" s="28">
        <v>350356.28</v>
      </c>
      <c r="Z566" s="23">
        <v>4045426</v>
      </c>
      <c r="AA566" s="23">
        <v>4183500.16</v>
      </c>
      <c r="AB566" s="23"/>
      <c r="AC566" s="23">
        <v>5294709.57</v>
      </c>
      <c r="AD566" s="23"/>
      <c r="AE566" s="29">
        <f t="shared" si="90"/>
        <v>16792803.73</v>
      </c>
      <c r="AF566" s="30">
        <v>11390225</v>
      </c>
      <c r="AG566" s="30"/>
      <c r="AH566" s="30">
        <v>6774700</v>
      </c>
      <c r="AI566" s="30">
        <v>10165100</v>
      </c>
      <c r="AJ566" s="30">
        <v>331300</v>
      </c>
      <c r="AK566" s="30">
        <v>4271300</v>
      </c>
      <c r="AL566" s="31">
        <f t="shared" si="91"/>
        <v>32932625</v>
      </c>
      <c r="AM566" s="32">
        <v>130000</v>
      </c>
      <c r="AN566" s="32">
        <v>1396684.04</v>
      </c>
      <c r="AO566" s="32">
        <v>581000</v>
      </c>
      <c r="AP566" s="26">
        <f t="shared" si="93"/>
        <v>2107684.04</v>
      </c>
      <c r="AQ566" s="32">
        <v>12750</v>
      </c>
      <c r="AR566" s="32">
        <v>40250</v>
      </c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>
        <v>601300</v>
      </c>
      <c r="BH566" s="30">
        <f t="shared" si="92"/>
        <v>601300</v>
      </c>
      <c r="BI566" s="4"/>
      <c r="BJ566" s="4"/>
      <c r="BK566" s="4"/>
      <c r="BL566" s="3"/>
    </row>
    <row r="567" spans="1:64" ht="17.25" customHeight="1">
      <c r="A567" s="10" t="s">
        <v>738</v>
      </c>
      <c r="B567" s="10" t="s">
        <v>814</v>
      </c>
      <c r="C567" s="10" t="s">
        <v>1249</v>
      </c>
      <c r="D567" s="14">
        <v>208268900</v>
      </c>
      <c r="E567" s="14">
        <v>464458451</v>
      </c>
      <c r="F567" s="15">
        <f t="shared" si="85"/>
        <v>672727351</v>
      </c>
      <c r="G567" s="16"/>
      <c r="H567" s="16">
        <f t="shared" si="86"/>
        <v>672727351</v>
      </c>
      <c r="I567" s="17">
        <v>1538722</v>
      </c>
      <c r="J567" s="15">
        <f t="shared" si="94"/>
        <v>674266073</v>
      </c>
      <c r="K567" s="18">
        <v>3.081</v>
      </c>
      <c r="L567" s="19">
        <v>74.46</v>
      </c>
      <c r="M567" s="20"/>
      <c r="N567" s="17"/>
      <c r="O567" s="21">
        <v>233647241</v>
      </c>
      <c r="P567" s="15">
        <f t="shared" si="87"/>
        <v>907913314</v>
      </c>
      <c r="Q567" s="22">
        <v>4587033.46</v>
      </c>
      <c r="R567" s="23"/>
      <c r="S567" s="24">
        <v>-1705.59</v>
      </c>
      <c r="T567" s="25">
        <f t="shared" si="95"/>
        <v>4585327.87</v>
      </c>
      <c r="U567" s="4"/>
      <c r="V567" s="26">
        <f t="shared" si="89"/>
        <v>4585327.87</v>
      </c>
      <c r="W567" s="27">
        <v>437884.78</v>
      </c>
      <c r="X567" s="27"/>
      <c r="Y567" s="28">
        <v>544747.9</v>
      </c>
      <c r="Z567" s="23">
        <v>5198441</v>
      </c>
      <c r="AA567" s="23">
        <v>6667947.61</v>
      </c>
      <c r="AB567" s="23"/>
      <c r="AC567" s="23">
        <v>3200968.66</v>
      </c>
      <c r="AD567" s="23">
        <v>134853.21</v>
      </c>
      <c r="AE567" s="29">
        <f t="shared" si="90"/>
        <v>20770171.03</v>
      </c>
      <c r="AF567" s="30">
        <v>28391348</v>
      </c>
      <c r="AG567" s="30"/>
      <c r="AH567" s="30">
        <v>12508100</v>
      </c>
      <c r="AI567" s="30">
        <v>12670300</v>
      </c>
      <c r="AJ567" s="30">
        <v>122700</v>
      </c>
      <c r="AK567" s="30">
        <v>3506000</v>
      </c>
      <c r="AL567" s="31">
        <f t="shared" si="91"/>
        <v>57198448</v>
      </c>
      <c r="AM567" s="32">
        <v>950000</v>
      </c>
      <c r="AN567" s="32">
        <v>4046037.28</v>
      </c>
      <c r="AO567" s="32">
        <v>400000</v>
      </c>
      <c r="AP567" s="26">
        <f t="shared" si="93"/>
        <v>5396037.279999999</v>
      </c>
      <c r="AQ567" s="32">
        <v>11500</v>
      </c>
      <c r="AR567" s="32">
        <v>62000</v>
      </c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>
        <f t="shared" si="92"/>
        <v>0</v>
      </c>
      <c r="BI567" s="4"/>
      <c r="BJ567" s="4"/>
      <c r="BK567" s="4"/>
      <c r="BL567" s="3"/>
    </row>
    <row r="568" spans="1:64" ht="17.25" customHeight="1">
      <c r="A568" s="10" t="s">
        <v>1228</v>
      </c>
      <c r="B568" s="10" t="s">
        <v>1229</v>
      </c>
      <c r="C568" s="10" t="s">
        <v>1249</v>
      </c>
      <c r="D568" s="14">
        <v>219901998</v>
      </c>
      <c r="E568" s="14">
        <v>354884200</v>
      </c>
      <c r="F568" s="15">
        <f t="shared" si="85"/>
        <v>574786198</v>
      </c>
      <c r="G568" s="16"/>
      <c r="H568" s="16">
        <f t="shared" si="86"/>
        <v>574786198</v>
      </c>
      <c r="I568" s="17">
        <v>1405320</v>
      </c>
      <c r="J568" s="15">
        <f t="shared" si="94"/>
        <v>576191518</v>
      </c>
      <c r="K568" s="18">
        <v>2.012</v>
      </c>
      <c r="L568" s="19">
        <v>78.54</v>
      </c>
      <c r="M568" s="20"/>
      <c r="N568" s="17"/>
      <c r="O568" s="21">
        <v>161083017</v>
      </c>
      <c r="P568" s="15">
        <f t="shared" si="87"/>
        <v>737274535</v>
      </c>
      <c r="Q568" s="22">
        <v>3724918.92</v>
      </c>
      <c r="R568" s="23"/>
      <c r="S568" s="24">
        <v>-475208.65</v>
      </c>
      <c r="T568" s="25">
        <f t="shared" si="95"/>
        <v>3249710.27</v>
      </c>
      <c r="U568" s="4"/>
      <c r="V568" s="26">
        <f t="shared" si="89"/>
        <v>3249710.27</v>
      </c>
      <c r="W568" s="27">
        <v>355585.9</v>
      </c>
      <c r="X568" s="27"/>
      <c r="Y568" s="28">
        <v>442364.15</v>
      </c>
      <c r="Z568" s="23">
        <v>6906779</v>
      </c>
      <c r="AA568" s="23"/>
      <c r="AB568" s="23"/>
      <c r="AC568" s="23">
        <v>521330.44</v>
      </c>
      <c r="AD568" s="23">
        <v>115238.3</v>
      </c>
      <c r="AE568" s="29">
        <f t="shared" si="90"/>
        <v>11591008.06</v>
      </c>
      <c r="AF568" s="30">
        <v>2897600</v>
      </c>
      <c r="AG568" s="30">
        <v>3435400</v>
      </c>
      <c r="AH568" s="30">
        <v>27187793</v>
      </c>
      <c r="AI568" s="30">
        <v>1628500</v>
      </c>
      <c r="AJ568" s="30">
        <v>277800</v>
      </c>
      <c r="AK568" s="30">
        <v>20536200</v>
      </c>
      <c r="AL568" s="31">
        <f t="shared" si="91"/>
        <v>55963293</v>
      </c>
      <c r="AM568" s="32">
        <v>1000000</v>
      </c>
      <c r="AN568" s="32">
        <v>1784789.46</v>
      </c>
      <c r="AO568" s="32">
        <v>150250</v>
      </c>
      <c r="AP568" s="26">
        <f t="shared" si="93"/>
        <v>2935039.46</v>
      </c>
      <c r="AQ568" s="32">
        <v>11500</v>
      </c>
      <c r="AR568" s="32">
        <v>85250</v>
      </c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>
        <f t="shared" si="92"/>
        <v>0</v>
      </c>
      <c r="BI568" s="4"/>
      <c r="BJ568" s="4"/>
      <c r="BK568" s="4"/>
      <c r="BL568" s="3"/>
    </row>
    <row r="569" spans="1:3" ht="17.25" customHeight="1">
      <c r="A569" s="2"/>
      <c r="B569" s="2"/>
      <c r="C569" s="2"/>
    </row>
    <row r="570" spans="3:63" ht="17.25" customHeight="1">
      <c r="C570" s="8" t="s">
        <v>1230</v>
      </c>
      <c r="D570" s="9">
        <f aca="true" t="shared" si="96" ref="D570:D586">SUMIF($C$3:$C$568,$C570,D$3:D$568)</f>
        <v>21959388995</v>
      </c>
      <c r="E570" s="9">
        <f aca="true" t="shared" si="97" ref="E570:T585">SUMIF($C$3:$C$568,$C570,E$3:E$568)</f>
        <v>25828767400</v>
      </c>
      <c r="F570" s="9">
        <f t="shared" si="97"/>
        <v>47788156395</v>
      </c>
      <c r="G570" s="9">
        <f t="shared" si="97"/>
        <v>30134300</v>
      </c>
      <c r="H570" s="9">
        <f t="shared" si="97"/>
        <v>47758022095</v>
      </c>
      <c r="I570" s="9">
        <f t="shared" si="97"/>
        <v>69507469</v>
      </c>
      <c r="J570" s="9">
        <f t="shared" si="97"/>
        <v>47827529564</v>
      </c>
      <c r="K570" s="9"/>
      <c r="L570" s="9"/>
      <c r="M570" s="9">
        <f t="shared" si="97"/>
        <v>0</v>
      </c>
      <c r="N570" s="9">
        <f t="shared" si="97"/>
        <v>101800</v>
      </c>
      <c r="O570" s="9">
        <f t="shared" si="97"/>
        <v>7698865782</v>
      </c>
      <c r="P570" s="9">
        <f t="shared" si="97"/>
        <v>55526497146</v>
      </c>
      <c r="Q570" s="9">
        <f t="shared" si="97"/>
        <v>149192385.85999998</v>
      </c>
      <c r="R570" s="9">
        <f t="shared" si="97"/>
        <v>0</v>
      </c>
      <c r="S570" s="9">
        <f t="shared" si="97"/>
        <v>-2968229.4800000004</v>
      </c>
      <c r="T570" s="9">
        <f t="shared" si="97"/>
        <v>146224156.37999997</v>
      </c>
      <c r="U570" s="9">
        <f aca="true" t="shared" si="98" ref="U570:AJ585">SUMIF($C$3:$C$568,$C570,U$3:U$568)</f>
        <v>0</v>
      </c>
      <c r="V570" s="9">
        <f t="shared" si="98"/>
        <v>146224156.37999997</v>
      </c>
      <c r="W570" s="9">
        <f t="shared" si="98"/>
        <v>8063043.000000001</v>
      </c>
      <c r="X570" s="9">
        <f t="shared" si="98"/>
        <v>6194455.000000001</v>
      </c>
      <c r="Y570" s="9">
        <f t="shared" si="98"/>
        <v>2776325.2600000007</v>
      </c>
      <c r="Z570" s="9">
        <f t="shared" si="98"/>
        <v>358735803.5</v>
      </c>
      <c r="AA570" s="9">
        <f t="shared" si="98"/>
        <v>58542171.510000005</v>
      </c>
      <c r="AB570" s="9">
        <f t="shared" si="98"/>
        <v>5846588</v>
      </c>
      <c r="AC570" s="9">
        <f t="shared" si="98"/>
        <v>381525030.4699999</v>
      </c>
      <c r="AD570" s="9">
        <f t="shared" si="98"/>
        <v>540866</v>
      </c>
      <c r="AE570" s="9">
        <f t="shared" si="98"/>
        <v>968448439.1199998</v>
      </c>
      <c r="AF570" s="9">
        <f t="shared" si="98"/>
        <v>969603470</v>
      </c>
      <c r="AG570" s="9">
        <f t="shared" si="98"/>
        <v>66778100</v>
      </c>
      <c r="AH570" s="9">
        <f t="shared" si="98"/>
        <v>3055613414</v>
      </c>
      <c r="AI570" s="9">
        <f t="shared" si="98"/>
        <v>505611890</v>
      </c>
      <c r="AJ570" s="9">
        <f t="shared" si="98"/>
        <v>22192400</v>
      </c>
      <c r="AK570" s="9">
        <f aca="true" t="shared" si="99" ref="AK570:AZ585">SUMIF($C$3:$C$568,$C570,AK$3:AK$568)</f>
        <v>2806645780</v>
      </c>
      <c r="AL570" s="9">
        <f t="shared" si="99"/>
        <v>7426445054</v>
      </c>
      <c r="AM570" s="9">
        <f t="shared" si="99"/>
        <v>19964855</v>
      </c>
      <c r="AN570" s="9">
        <f t="shared" si="99"/>
        <v>96067260.22</v>
      </c>
      <c r="AO570" s="9">
        <f t="shared" si="99"/>
        <v>5466921.91</v>
      </c>
      <c r="AP570" s="9">
        <f t="shared" si="99"/>
        <v>121499037.13</v>
      </c>
      <c r="AQ570" s="9">
        <f t="shared" si="99"/>
        <v>643875</v>
      </c>
      <c r="AR570" s="9">
        <f t="shared" si="99"/>
        <v>2121250</v>
      </c>
      <c r="AS570" s="9">
        <f t="shared" si="99"/>
        <v>0</v>
      </c>
      <c r="AT570" s="9">
        <f t="shared" si="99"/>
        <v>0</v>
      </c>
      <c r="AU570" s="9">
        <f t="shared" si="99"/>
        <v>0</v>
      </c>
      <c r="AV570" s="9">
        <f t="shared" si="99"/>
        <v>0</v>
      </c>
      <c r="AW570" s="9">
        <f t="shared" si="99"/>
        <v>0</v>
      </c>
      <c r="AX570" s="9">
        <f t="shared" si="99"/>
        <v>0</v>
      </c>
      <c r="AY570" s="9">
        <f t="shared" si="99"/>
        <v>0</v>
      </c>
      <c r="AZ570" s="9">
        <f t="shared" si="99"/>
        <v>0</v>
      </c>
      <c r="BA570" s="9">
        <f aca="true" t="shared" si="100" ref="BA570:BK585">SUMIF($C$3:$C$568,$C570,BA$3:BA$568)</f>
        <v>30000</v>
      </c>
      <c r="BB570" s="9">
        <f t="shared" si="100"/>
        <v>9246400</v>
      </c>
      <c r="BC570" s="9">
        <f t="shared" si="100"/>
        <v>2281800</v>
      </c>
      <c r="BD570" s="9">
        <f t="shared" si="100"/>
        <v>8099200</v>
      </c>
      <c r="BE570" s="9">
        <f t="shared" si="100"/>
        <v>0</v>
      </c>
      <c r="BF570" s="9">
        <f t="shared" si="100"/>
        <v>0</v>
      </c>
      <c r="BG570" s="9">
        <f t="shared" si="100"/>
        <v>10476900</v>
      </c>
      <c r="BH570" s="9">
        <f t="shared" si="100"/>
        <v>30134300</v>
      </c>
      <c r="BI570" s="9">
        <f t="shared" si="100"/>
        <v>0</v>
      </c>
      <c r="BJ570" s="9">
        <f t="shared" si="100"/>
        <v>0</v>
      </c>
      <c r="BK570" s="9">
        <f t="shared" si="100"/>
        <v>0</v>
      </c>
    </row>
    <row r="571" spans="3:63" ht="17.25" customHeight="1">
      <c r="C571" s="8" t="s">
        <v>1231</v>
      </c>
      <c r="D571" s="9">
        <f t="shared" si="96"/>
        <v>84454481049</v>
      </c>
      <c r="E571" s="9">
        <f t="shared" si="97"/>
        <v>74755845206</v>
      </c>
      <c r="F571" s="9">
        <f t="shared" si="97"/>
        <v>159210326255</v>
      </c>
      <c r="G571" s="9">
        <f t="shared" si="97"/>
        <v>8697900</v>
      </c>
      <c r="H571" s="9">
        <f t="shared" si="97"/>
        <v>159201628355</v>
      </c>
      <c r="I571" s="9">
        <f t="shared" si="97"/>
        <v>285137988</v>
      </c>
      <c r="J571" s="9">
        <f t="shared" si="97"/>
        <v>159486766343</v>
      </c>
      <c r="K571" s="9"/>
      <c r="L571" s="9"/>
      <c r="M571" s="9">
        <f t="shared" si="97"/>
        <v>0</v>
      </c>
      <c r="N571" s="9">
        <f t="shared" si="97"/>
        <v>0</v>
      </c>
      <c r="O571" s="9">
        <f t="shared" si="97"/>
        <v>23925333363</v>
      </c>
      <c r="P571" s="9">
        <f t="shared" si="97"/>
        <v>183412099706</v>
      </c>
      <c r="Q571" s="9">
        <f t="shared" si="97"/>
        <v>354897180.2100001</v>
      </c>
      <c r="R571" s="9">
        <f t="shared" si="97"/>
        <v>0</v>
      </c>
      <c r="S571" s="9">
        <f t="shared" si="97"/>
        <v>-2156063.21</v>
      </c>
      <c r="T571" s="9">
        <f t="shared" si="97"/>
        <v>352741117.0000001</v>
      </c>
      <c r="U571" s="9">
        <f t="shared" si="98"/>
        <v>0</v>
      </c>
      <c r="V571" s="9">
        <f t="shared" si="98"/>
        <v>352741117.0000001</v>
      </c>
      <c r="W571" s="9">
        <f t="shared" si="98"/>
        <v>0</v>
      </c>
      <c r="X571" s="9">
        <f t="shared" si="98"/>
        <v>0</v>
      </c>
      <c r="Y571" s="9">
        <f t="shared" si="98"/>
        <v>4585302.500000002</v>
      </c>
      <c r="Z571" s="9">
        <f t="shared" si="98"/>
        <v>1649093661.09</v>
      </c>
      <c r="AA571" s="9">
        <f t="shared" si="98"/>
        <v>233765994.79</v>
      </c>
      <c r="AB571" s="9">
        <f t="shared" si="98"/>
        <v>0</v>
      </c>
      <c r="AC571" s="9">
        <f t="shared" si="98"/>
        <v>1033606088.03</v>
      </c>
      <c r="AD571" s="9">
        <f t="shared" si="98"/>
        <v>4832239.09</v>
      </c>
      <c r="AE571" s="9">
        <f t="shared" si="98"/>
        <v>3278624402.5000005</v>
      </c>
      <c r="AF571" s="9">
        <f t="shared" si="98"/>
        <v>2859690700</v>
      </c>
      <c r="AG571" s="9">
        <f t="shared" si="98"/>
        <v>887657200</v>
      </c>
      <c r="AH571" s="9">
        <f t="shared" si="98"/>
        <v>8741374100</v>
      </c>
      <c r="AI571" s="9">
        <f t="shared" si="98"/>
        <v>1659664500</v>
      </c>
      <c r="AJ571" s="9">
        <f t="shared" si="98"/>
        <v>611981400</v>
      </c>
      <c r="AK571" s="9">
        <f t="shared" si="99"/>
        <v>3162418820</v>
      </c>
      <c r="AL571" s="9">
        <f t="shared" si="99"/>
        <v>17922786720</v>
      </c>
      <c r="AM571" s="9">
        <f t="shared" si="99"/>
        <v>83089068.83</v>
      </c>
      <c r="AN571" s="9">
        <f t="shared" si="99"/>
        <v>244364528.70999995</v>
      </c>
      <c r="AO571" s="9">
        <f t="shared" si="99"/>
        <v>38693780.18</v>
      </c>
      <c r="AP571" s="9">
        <f t="shared" si="99"/>
        <v>366147377.7200001</v>
      </c>
      <c r="AQ571" s="9">
        <f t="shared" si="99"/>
        <v>1737750</v>
      </c>
      <c r="AR571" s="9">
        <f t="shared" si="99"/>
        <v>6541750</v>
      </c>
      <c r="AS571" s="9">
        <f t="shared" si="99"/>
        <v>0</v>
      </c>
      <c r="AT571" s="9">
        <f t="shared" si="99"/>
        <v>2264900</v>
      </c>
      <c r="AU571" s="9">
        <f t="shared" si="99"/>
        <v>0</v>
      </c>
      <c r="AV571" s="9">
        <f t="shared" si="99"/>
        <v>0</v>
      </c>
      <c r="AW571" s="9">
        <f t="shared" si="99"/>
        <v>0</v>
      </c>
      <c r="AX571" s="9">
        <f t="shared" si="99"/>
        <v>0</v>
      </c>
      <c r="AY571" s="9">
        <f t="shared" si="99"/>
        <v>0</v>
      </c>
      <c r="AZ571" s="9">
        <f t="shared" si="99"/>
        <v>0</v>
      </c>
      <c r="BA571" s="9">
        <f t="shared" si="100"/>
        <v>215300</v>
      </c>
      <c r="BB571" s="9">
        <f t="shared" si="100"/>
        <v>6069800</v>
      </c>
      <c r="BC571" s="9">
        <f t="shared" si="100"/>
        <v>0</v>
      </c>
      <c r="BD571" s="9">
        <f t="shared" si="100"/>
        <v>0</v>
      </c>
      <c r="BE571" s="9">
        <f t="shared" si="100"/>
        <v>0</v>
      </c>
      <c r="BF571" s="9">
        <f t="shared" si="100"/>
        <v>0</v>
      </c>
      <c r="BG571" s="9">
        <f t="shared" si="100"/>
        <v>147900</v>
      </c>
      <c r="BH571" s="9">
        <f t="shared" si="100"/>
        <v>8697900</v>
      </c>
      <c r="BI571" s="9">
        <f t="shared" si="100"/>
        <v>0</v>
      </c>
      <c r="BJ571" s="9">
        <f t="shared" si="100"/>
        <v>172653</v>
      </c>
      <c r="BK571" s="9">
        <f t="shared" si="100"/>
        <v>0</v>
      </c>
    </row>
    <row r="572" spans="3:63" ht="17.25" customHeight="1">
      <c r="C572" s="8" t="s">
        <v>1232</v>
      </c>
      <c r="D572" s="9">
        <f t="shared" si="96"/>
        <v>13457580656</v>
      </c>
      <c r="E572" s="9">
        <f t="shared" si="97"/>
        <v>26994808536</v>
      </c>
      <c r="F572" s="9">
        <f t="shared" si="97"/>
        <v>40452389192</v>
      </c>
      <c r="G572" s="9">
        <f t="shared" si="97"/>
        <v>119856180</v>
      </c>
      <c r="H572" s="9">
        <f t="shared" si="97"/>
        <v>40332533012</v>
      </c>
      <c r="I572" s="9">
        <f t="shared" si="97"/>
        <v>109199913</v>
      </c>
      <c r="J572" s="9">
        <f t="shared" si="97"/>
        <v>40441732925</v>
      </c>
      <c r="K572" s="9"/>
      <c r="L572" s="9"/>
      <c r="M572" s="9">
        <f t="shared" si="97"/>
        <v>0</v>
      </c>
      <c r="N572" s="9">
        <f t="shared" si="97"/>
        <v>0</v>
      </c>
      <c r="O572" s="9">
        <f t="shared" si="97"/>
        <v>11453048129</v>
      </c>
      <c r="P572" s="9">
        <f t="shared" si="97"/>
        <v>51894781054</v>
      </c>
      <c r="Q572" s="9">
        <f t="shared" si="97"/>
        <v>160828058.96</v>
      </c>
      <c r="R572" s="9">
        <f t="shared" si="97"/>
        <v>0</v>
      </c>
      <c r="S572" s="9">
        <f t="shared" si="97"/>
        <v>-655968.96</v>
      </c>
      <c r="T572" s="9">
        <f t="shared" si="97"/>
        <v>160172090.00000003</v>
      </c>
      <c r="U572" s="9">
        <f t="shared" si="98"/>
        <v>0</v>
      </c>
      <c r="V572" s="9">
        <f t="shared" si="98"/>
        <v>160172090.00000003</v>
      </c>
      <c r="W572" s="9">
        <f t="shared" si="98"/>
        <v>11174999.999999993</v>
      </c>
      <c r="X572" s="9">
        <f t="shared" si="98"/>
        <v>0</v>
      </c>
      <c r="Y572" s="9">
        <f t="shared" si="98"/>
        <v>20757912.419999998</v>
      </c>
      <c r="Z572" s="9">
        <f t="shared" si="98"/>
        <v>522245111</v>
      </c>
      <c r="AA572" s="9">
        <f t="shared" si="98"/>
        <v>169665186.58</v>
      </c>
      <c r="AB572" s="9">
        <f t="shared" si="98"/>
        <v>0</v>
      </c>
      <c r="AC572" s="9">
        <f t="shared" si="98"/>
        <v>211034214.69</v>
      </c>
      <c r="AD572" s="9">
        <f t="shared" si="98"/>
        <v>8029983.66</v>
      </c>
      <c r="AE572" s="9">
        <f t="shared" si="98"/>
        <v>1103079498.35</v>
      </c>
      <c r="AF572" s="9">
        <f t="shared" si="98"/>
        <v>1231815050</v>
      </c>
      <c r="AG572" s="9">
        <f t="shared" si="98"/>
        <v>130077650</v>
      </c>
      <c r="AH572" s="9">
        <f t="shared" si="98"/>
        <v>2356227449</v>
      </c>
      <c r="AI572" s="9">
        <f t="shared" si="98"/>
        <v>803831250</v>
      </c>
      <c r="AJ572" s="9">
        <f t="shared" si="98"/>
        <v>23417600</v>
      </c>
      <c r="AK572" s="9">
        <f t="shared" si="99"/>
        <v>930390755</v>
      </c>
      <c r="AL572" s="9">
        <f t="shared" si="99"/>
        <v>5475759754</v>
      </c>
      <c r="AM572" s="9">
        <f t="shared" si="99"/>
        <v>56584082</v>
      </c>
      <c r="AN572" s="9">
        <f t="shared" si="99"/>
        <v>114502091.69000001</v>
      </c>
      <c r="AO572" s="9">
        <f t="shared" si="99"/>
        <v>15749417.120000001</v>
      </c>
      <c r="AP572" s="9">
        <f t="shared" si="99"/>
        <v>186835590.81000003</v>
      </c>
      <c r="AQ572" s="9">
        <f t="shared" si="99"/>
        <v>1063000</v>
      </c>
      <c r="AR572" s="9">
        <f t="shared" si="99"/>
        <v>4644250</v>
      </c>
      <c r="AS572" s="9">
        <f t="shared" si="99"/>
        <v>1500000</v>
      </c>
      <c r="AT572" s="9">
        <f t="shared" si="99"/>
        <v>5987000</v>
      </c>
      <c r="AU572" s="9">
        <f t="shared" si="99"/>
        <v>2500</v>
      </c>
      <c r="AV572" s="9">
        <f t="shared" si="99"/>
        <v>0</v>
      </c>
      <c r="AW572" s="9">
        <f t="shared" si="99"/>
        <v>2717800</v>
      </c>
      <c r="AX572" s="9">
        <f t="shared" si="99"/>
        <v>0</v>
      </c>
      <c r="AY572" s="9">
        <f t="shared" si="99"/>
        <v>0</v>
      </c>
      <c r="AZ572" s="9">
        <f t="shared" si="99"/>
        <v>0</v>
      </c>
      <c r="BA572" s="9">
        <f t="shared" si="100"/>
        <v>4367900</v>
      </c>
      <c r="BB572" s="9">
        <f t="shared" si="100"/>
        <v>10000280</v>
      </c>
      <c r="BC572" s="9">
        <f t="shared" si="100"/>
        <v>0</v>
      </c>
      <c r="BD572" s="9">
        <f t="shared" si="100"/>
        <v>0</v>
      </c>
      <c r="BE572" s="9">
        <f t="shared" si="100"/>
        <v>9000000</v>
      </c>
      <c r="BF572" s="9">
        <f t="shared" si="100"/>
        <v>0</v>
      </c>
      <c r="BG572" s="9">
        <f t="shared" si="100"/>
        <v>86280700</v>
      </c>
      <c r="BH572" s="9">
        <f t="shared" si="100"/>
        <v>119856180</v>
      </c>
      <c r="BI572" s="9">
        <f t="shared" si="100"/>
        <v>0</v>
      </c>
      <c r="BJ572" s="9">
        <f t="shared" si="100"/>
        <v>96573</v>
      </c>
      <c r="BK572" s="9">
        <f t="shared" si="100"/>
        <v>0</v>
      </c>
    </row>
    <row r="573" spans="3:63" ht="17.25" customHeight="1">
      <c r="C573" s="8" t="s">
        <v>1233</v>
      </c>
      <c r="D573" s="9">
        <f t="shared" si="96"/>
        <v>9241935507</v>
      </c>
      <c r="E573" s="9">
        <f t="shared" si="97"/>
        <v>19752273062</v>
      </c>
      <c r="F573" s="9">
        <f t="shared" si="97"/>
        <v>28994208569</v>
      </c>
      <c r="G573" s="9">
        <f t="shared" si="97"/>
        <v>65040430</v>
      </c>
      <c r="H573" s="9">
        <f t="shared" si="97"/>
        <v>28929168139</v>
      </c>
      <c r="I573" s="9">
        <f t="shared" si="97"/>
        <v>104675388</v>
      </c>
      <c r="J573" s="9">
        <f t="shared" si="97"/>
        <v>29033843527</v>
      </c>
      <c r="K573" s="9"/>
      <c r="L573" s="9"/>
      <c r="M573" s="9">
        <f t="shared" si="97"/>
        <v>0</v>
      </c>
      <c r="N573" s="9">
        <f t="shared" si="97"/>
        <v>0</v>
      </c>
      <c r="O573" s="9">
        <f t="shared" si="97"/>
        <v>12993717658</v>
      </c>
      <c r="P573" s="9">
        <f t="shared" si="97"/>
        <v>42027561185</v>
      </c>
      <c r="Q573" s="9">
        <f t="shared" si="97"/>
        <v>257032429</v>
      </c>
      <c r="R573" s="9">
        <f t="shared" si="97"/>
        <v>0</v>
      </c>
      <c r="S573" s="9">
        <f t="shared" si="97"/>
        <v>-455184</v>
      </c>
      <c r="T573" s="9">
        <f t="shared" si="97"/>
        <v>256577245</v>
      </c>
      <c r="U573" s="9">
        <f t="shared" si="98"/>
        <v>0</v>
      </c>
      <c r="V573" s="9">
        <f t="shared" si="98"/>
        <v>256577245</v>
      </c>
      <c r="W573" s="9">
        <f t="shared" si="98"/>
        <v>8384057.000000002</v>
      </c>
      <c r="X573" s="9">
        <f t="shared" si="98"/>
        <v>0</v>
      </c>
      <c r="Y573" s="9">
        <f t="shared" si="98"/>
        <v>0</v>
      </c>
      <c r="Z573" s="9">
        <f t="shared" si="98"/>
        <v>527985989.53999996</v>
      </c>
      <c r="AA573" s="9">
        <f t="shared" si="98"/>
        <v>59442999.00999999</v>
      </c>
      <c r="AB573" s="9">
        <f t="shared" si="98"/>
        <v>0</v>
      </c>
      <c r="AC573" s="9">
        <f t="shared" si="98"/>
        <v>273526481.15000004</v>
      </c>
      <c r="AD573" s="9">
        <f t="shared" si="98"/>
        <v>2587749.73</v>
      </c>
      <c r="AE573" s="9">
        <f t="shared" si="98"/>
        <v>1128504521.4299998</v>
      </c>
      <c r="AF573" s="9">
        <f t="shared" si="98"/>
        <v>1391486419</v>
      </c>
      <c r="AG573" s="9">
        <f t="shared" si="98"/>
        <v>92404900</v>
      </c>
      <c r="AH573" s="9">
        <f t="shared" si="98"/>
        <v>1317145363</v>
      </c>
      <c r="AI573" s="9">
        <f t="shared" si="98"/>
        <v>1059832198</v>
      </c>
      <c r="AJ573" s="9">
        <f t="shared" si="98"/>
        <v>56476400</v>
      </c>
      <c r="AK573" s="9">
        <f t="shared" si="99"/>
        <v>1424575982</v>
      </c>
      <c r="AL573" s="9">
        <f t="shared" si="99"/>
        <v>5341921262</v>
      </c>
      <c r="AM573" s="9">
        <f t="shared" si="99"/>
        <v>27155489.5</v>
      </c>
      <c r="AN573" s="9">
        <f t="shared" si="99"/>
        <v>274331148.81</v>
      </c>
      <c r="AO573" s="9">
        <f t="shared" si="99"/>
        <v>15264849.48</v>
      </c>
      <c r="AP573" s="9">
        <f t="shared" si="99"/>
        <v>316751487.7900001</v>
      </c>
      <c r="AQ573" s="9">
        <f t="shared" si="99"/>
        <v>1799750</v>
      </c>
      <c r="AR573" s="9">
        <f t="shared" si="99"/>
        <v>3903500</v>
      </c>
      <c r="AS573" s="9">
        <f t="shared" si="99"/>
        <v>0</v>
      </c>
      <c r="AT573" s="9">
        <f t="shared" si="99"/>
        <v>769300</v>
      </c>
      <c r="AU573" s="9">
        <f t="shared" si="99"/>
        <v>0</v>
      </c>
      <c r="AV573" s="9">
        <f t="shared" si="99"/>
        <v>0</v>
      </c>
      <c r="AW573" s="9">
        <f t="shared" si="99"/>
        <v>636480</v>
      </c>
      <c r="AX573" s="9">
        <f t="shared" si="99"/>
        <v>0</v>
      </c>
      <c r="AY573" s="9">
        <f t="shared" si="99"/>
        <v>0</v>
      </c>
      <c r="AZ573" s="9">
        <f t="shared" si="99"/>
        <v>0</v>
      </c>
      <c r="BA573" s="9">
        <f t="shared" si="100"/>
        <v>4287700</v>
      </c>
      <c r="BB573" s="9">
        <f t="shared" si="100"/>
        <v>28078950</v>
      </c>
      <c r="BC573" s="9">
        <f t="shared" si="100"/>
        <v>0</v>
      </c>
      <c r="BD573" s="9">
        <f t="shared" si="100"/>
        <v>0</v>
      </c>
      <c r="BE573" s="9">
        <f t="shared" si="100"/>
        <v>0</v>
      </c>
      <c r="BF573" s="9">
        <f t="shared" si="100"/>
        <v>0</v>
      </c>
      <c r="BG573" s="9">
        <f t="shared" si="100"/>
        <v>31268000</v>
      </c>
      <c r="BH573" s="9">
        <f t="shared" si="100"/>
        <v>65040430</v>
      </c>
      <c r="BI573" s="9">
        <f t="shared" si="100"/>
        <v>0</v>
      </c>
      <c r="BJ573" s="9">
        <f t="shared" si="100"/>
        <v>403350</v>
      </c>
      <c r="BK573" s="9">
        <f t="shared" si="100"/>
        <v>0</v>
      </c>
    </row>
    <row r="574" spans="3:63" ht="17.25" customHeight="1">
      <c r="C574" s="8" t="s">
        <v>1234</v>
      </c>
      <c r="D574" s="9">
        <f t="shared" si="96"/>
        <v>37186768800</v>
      </c>
      <c r="E574" s="9">
        <f t="shared" si="97"/>
        <v>16224125147</v>
      </c>
      <c r="F574" s="9">
        <f t="shared" si="97"/>
        <v>53410893947</v>
      </c>
      <c r="G574" s="9">
        <f t="shared" si="97"/>
        <v>1000</v>
      </c>
      <c r="H574" s="9">
        <f t="shared" si="97"/>
        <v>53410892947</v>
      </c>
      <c r="I574" s="9">
        <f t="shared" si="97"/>
        <v>39832963</v>
      </c>
      <c r="J574" s="9">
        <f t="shared" si="97"/>
        <v>53450725910</v>
      </c>
      <c r="K574" s="9"/>
      <c r="L574" s="9"/>
      <c r="M574" s="9">
        <f t="shared" si="97"/>
        <v>0</v>
      </c>
      <c r="N574" s="9">
        <f t="shared" si="97"/>
        <v>0</v>
      </c>
      <c r="O574" s="9">
        <f t="shared" si="97"/>
        <v>83894274</v>
      </c>
      <c r="P574" s="9">
        <f t="shared" si="97"/>
        <v>53534620184</v>
      </c>
      <c r="Q574" s="9">
        <f t="shared" si="97"/>
        <v>92664189.66</v>
      </c>
      <c r="R574" s="9">
        <f t="shared" si="97"/>
        <v>0</v>
      </c>
      <c r="S574" s="9">
        <f t="shared" si="97"/>
        <v>-252093.41</v>
      </c>
      <c r="T574" s="9">
        <f t="shared" si="97"/>
        <v>92412096.24999997</v>
      </c>
      <c r="U574" s="9">
        <f t="shared" si="98"/>
        <v>0</v>
      </c>
      <c r="V574" s="9">
        <f t="shared" si="98"/>
        <v>92412096.24999997</v>
      </c>
      <c r="W574" s="9">
        <f t="shared" si="98"/>
        <v>9204212.13</v>
      </c>
      <c r="X574" s="9">
        <f t="shared" si="98"/>
        <v>0</v>
      </c>
      <c r="Y574" s="9">
        <f t="shared" si="98"/>
        <v>5353509.350000001</v>
      </c>
      <c r="Z574" s="9">
        <f t="shared" si="98"/>
        <v>128479646</v>
      </c>
      <c r="AA574" s="9">
        <f t="shared" si="98"/>
        <v>18860045</v>
      </c>
      <c r="AB574" s="9">
        <f t="shared" si="98"/>
        <v>0</v>
      </c>
      <c r="AC574" s="9">
        <f t="shared" si="98"/>
        <v>178071907.78</v>
      </c>
      <c r="AD574" s="9">
        <f t="shared" si="98"/>
        <v>0</v>
      </c>
      <c r="AE574" s="9">
        <f t="shared" si="98"/>
        <v>432381416.51000005</v>
      </c>
      <c r="AF574" s="9">
        <f t="shared" si="98"/>
        <v>397309200</v>
      </c>
      <c r="AG574" s="9">
        <f t="shared" si="98"/>
        <v>38414000</v>
      </c>
      <c r="AH574" s="9">
        <f t="shared" si="98"/>
        <v>2645074500</v>
      </c>
      <c r="AI574" s="9">
        <f t="shared" si="98"/>
        <v>546652700</v>
      </c>
      <c r="AJ574" s="9">
        <f t="shared" si="98"/>
        <v>7494500</v>
      </c>
      <c r="AK574" s="9">
        <f t="shared" si="99"/>
        <v>510201600</v>
      </c>
      <c r="AL574" s="9">
        <f t="shared" si="99"/>
        <v>4145146500</v>
      </c>
      <c r="AM574" s="9">
        <f t="shared" si="99"/>
        <v>22829310.35</v>
      </c>
      <c r="AN574" s="9">
        <f t="shared" si="99"/>
        <v>68589964.6</v>
      </c>
      <c r="AO574" s="9">
        <f t="shared" si="99"/>
        <v>5812372.14</v>
      </c>
      <c r="AP574" s="9">
        <f t="shared" si="99"/>
        <v>97231647.08999999</v>
      </c>
      <c r="AQ574" s="9">
        <f t="shared" si="99"/>
        <v>342675</v>
      </c>
      <c r="AR574" s="9">
        <f t="shared" si="99"/>
        <v>1331530</v>
      </c>
      <c r="AS574" s="9">
        <f t="shared" si="99"/>
        <v>0</v>
      </c>
      <c r="AT574" s="9">
        <f t="shared" si="99"/>
        <v>0</v>
      </c>
      <c r="AU574" s="9">
        <f t="shared" si="99"/>
        <v>1000</v>
      </c>
      <c r="AV574" s="9">
        <f t="shared" si="99"/>
        <v>0</v>
      </c>
      <c r="AW574" s="9">
        <f t="shared" si="99"/>
        <v>0</v>
      </c>
      <c r="AX574" s="9">
        <f t="shared" si="99"/>
        <v>0</v>
      </c>
      <c r="AY574" s="9">
        <f t="shared" si="99"/>
        <v>0</v>
      </c>
      <c r="AZ574" s="9">
        <f t="shared" si="99"/>
        <v>0</v>
      </c>
      <c r="BA574" s="9">
        <f t="shared" si="100"/>
        <v>0</v>
      </c>
      <c r="BB574" s="9">
        <f t="shared" si="100"/>
        <v>0</v>
      </c>
      <c r="BC574" s="9">
        <f t="shared" si="100"/>
        <v>0</v>
      </c>
      <c r="BD574" s="9">
        <f t="shared" si="100"/>
        <v>0</v>
      </c>
      <c r="BE574" s="9">
        <f t="shared" si="100"/>
        <v>0</v>
      </c>
      <c r="BF574" s="9">
        <f t="shared" si="100"/>
        <v>0</v>
      </c>
      <c r="BG574" s="9">
        <f t="shared" si="100"/>
        <v>0</v>
      </c>
      <c r="BH574" s="9">
        <f t="shared" si="100"/>
        <v>1000</v>
      </c>
      <c r="BI574" s="9">
        <f t="shared" si="100"/>
        <v>0</v>
      </c>
      <c r="BJ574" s="9">
        <f t="shared" si="100"/>
        <v>6881</v>
      </c>
      <c r="BK574" s="9">
        <f t="shared" si="100"/>
        <v>0</v>
      </c>
    </row>
    <row r="575" spans="3:63" ht="17.25" customHeight="1">
      <c r="C575" s="8" t="s">
        <v>1235</v>
      </c>
      <c r="D575" s="9">
        <f t="shared" si="96"/>
        <v>1531387200</v>
      </c>
      <c r="E575" s="9">
        <f t="shared" si="97"/>
        <v>4622284400</v>
      </c>
      <c r="F575" s="9">
        <f t="shared" si="97"/>
        <v>6153671600</v>
      </c>
      <c r="G575" s="9">
        <f t="shared" si="97"/>
        <v>17389700</v>
      </c>
      <c r="H575" s="9">
        <f t="shared" si="97"/>
        <v>6136281900</v>
      </c>
      <c r="I575" s="9">
        <f t="shared" si="97"/>
        <v>26879950</v>
      </c>
      <c r="J575" s="9">
        <f t="shared" si="97"/>
        <v>6158343700</v>
      </c>
      <c r="K575" s="9"/>
      <c r="L575" s="9"/>
      <c r="M575" s="9">
        <f t="shared" si="97"/>
        <v>0</v>
      </c>
      <c r="N575" s="9">
        <f t="shared" si="97"/>
        <v>0</v>
      </c>
      <c r="O575" s="9">
        <f t="shared" si="97"/>
        <v>3480091684</v>
      </c>
      <c r="P575" s="9">
        <f t="shared" si="97"/>
        <v>9638435384</v>
      </c>
      <c r="Q575" s="9">
        <f t="shared" si="97"/>
        <v>83355631.99000001</v>
      </c>
      <c r="R575" s="9">
        <f t="shared" si="97"/>
        <v>0</v>
      </c>
      <c r="S575" s="9">
        <f t="shared" si="97"/>
        <v>-417140.99</v>
      </c>
      <c r="T575" s="9">
        <f t="shared" si="97"/>
        <v>82938491</v>
      </c>
      <c r="U575" s="9">
        <f t="shared" si="98"/>
        <v>0</v>
      </c>
      <c r="V575" s="9">
        <f t="shared" si="98"/>
        <v>82938491</v>
      </c>
      <c r="W575" s="9">
        <f t="shared" si="98"/>
        <v>0</v>
      </c>
      <c r="X575" s="9">
        <f t="shared" si="98"/>
        <v>2163228</v>
      </c>
      <c r="Y575" s="9">
        <f t="shared" si="98"/>
        <v>963843.5399999999</v>
      </c>
      <c r="Z575" s="9">
        <f t="shared" si="98"/>
        <v>59086846</v>
      </c>
      <c r="AA575" s="9">
        <f t="shared" si="98"/>
        <v>8246562.04</v>
      </c>
      <c r="AB575" s="9">
        <f t="shared" si="98"/>
        <v>0</v>
      </c>
      <c r="AC575" s="9">
        <f t="shared" si="98"/>
        <v>60192450.85</v>
      </c>
      <c r="AD575" s="9">
        <f t="shared" si="98"/>
        <v>0</v>
      </c>
      <c r="AE575" s="9">
        <f t="shared" si="98"/>
        <v>213591421.43</v>
      </c>
      <c r="AF575" s="9">
        <f t="shared" si="98"/>
        <v>295802400</v>
      </c>
      <c r="AG575" s="9">
        <f t="shared" si="98"/>
        <v>22902700</v>
      </c>
      <c r="AH575" s="9">
        <f t="shared" si="98"/>
        <v>850219500</v>
      </c>
      <c r="AI575" s="9">
        <f t="shared" si="98"/>
        <v>166140900</v>
      </c>
      <c r="AJ575" s="9">
        <f t="shared" si="98"/>
        <v>6631700</v>
      </c>
      <c r="AK575" s="9">
        <f t="shared" si="99"/>
        <v>391337900</v>
      </c>
      <c r="AL575" s="9">
        <f t="shared" si="99"/>
        <v>1733035100</v>
      </c>
      <c r="AM575" s="9">
        <f t="shared" si="99"/>
        <v>13659121.8</v>
      </c>
      <c r="AN575" s="9">
        <f t="shared" si="99"/>
        <v>62407392.239999995</v>
      </c>
      <c r="AO575" s="9">
        <f t="shared" si="99"/>
        <v>4598662</v>
      </c>
      <c r="AP575" s="9">
        <f t="shared" si="99"/>
        <v>80665176.04</v>
      </c>
      <c r="AQ575" s="9">
        <f t="shared" si="99"/>
        <v>706875</v>
      </c>
      <c r="AR575" s="9">
        <f t="shared" si="99"/>
        <v>1094875</v>
      </c>
      <c r="AS575" s="9">
        <f t="shared" si="99"/>
        <v>2497300</v>
      </c>
      <c r="AT575" s="9">
        <f t="shared" si="99"/>
        <v>0</v>
      </c>
      <c r="AU575" s="9">
        <f t="shared" si="99"/>
        <v>0</v>
      </c>
      <c r="AV575" s="9">
        <f t="shared" si="99"/>
        <v>0</v>
      </c>
      <c r="AW575" s="9">
        <f t="shared" si="99"/>
        <v>6390500</v>
      </c>
      <c r="AX575" s="9">
        <f t="shared" si="99"/>
        <v>0</v>
      </c>
      <c r="AY575" s="9">
        <f t="shared" si="99"/>
        <v>0</v>
      </c>
      <c r="AZ575" s="9">
        <f t="shared" si="99"/>
        <v>0</v>
      </c>
      <c r="BA575" s="9">
        <f t="shared" si="100"/>
        <v>0</v>
      </c>
      <c r="BB575" s="9">
        <f t="shared" si="100"/>
        <v>4059700</v>
      </c>
      <c r="BC575" s="9">
        <f t="shared" si="100"/>
        <v>0</v>
      </c>
      <c r="BD575" s="9">
        <f t="shared" si="100"/>
        <v>0</v>
      </c>
      <c r="BE575" s="9">
        <f t="shared" si="100"/>
        <v>0</v>
      </c>
      <c r="BF575" s="9">
        <f t="shared" si="100"/>
        <v>0</v>
      </c>
      <c r="BG575" s="9">
        <f t="shared" si="100"/>
        <v>4442200</v>
      </c>
      <c r="BH575" s="9">
        <f t="shared" si="100"/>
        <v>17389700</v>
      </c>
      <c r="BI575" s="9">
        <f t="shared" si="100"/>
        <v>0</v>
      </c>
      <c r="BJ575" s="9">
        <f t="shared" si="100"/>
        <v>26125</v>
      </c>
      <c r="BK575" s="9">
        <f t="shared" si="100"/>
        <v>0</v>
      </c>
    </row>
    <row r="576" spans="3:63" ht="17.25" customHeight="1">
      <c r="C576" s="8" t="s">
        <v>1236</v>
      </c>
      <c r="D576" s="9">
        <f t="shared" si="96"/>
        <v>34713649311</v>
      </c>
      <c r="E576" s="9">
        <f t="shared" si="97"/>
        <v>40705221276</v>
      </c>
      <c r="F576" s="9">
        <f t="shared" si="97"/>
        <v>75418870587</v>
      </c>
      <c r="G576" s="9">
        <f t="shared" si="97"/>
        <v>329615000</v>
      </c>
      <c r="H576" s="9">
        <f t="shared" si="97"/>
        <v>75089255587</v>
      </c>
      <c r="I576" s="9">
        <f t="shared" si="97"/>
        <v>167175713</v>
      </c>
      <c r="J576" s="9">
        <f t="shared" si="97"/>
        <v>75256431300</v>
      </c>
      <c r="K576" s="9"/>
      <c r="L576" s="9"/>
      <c r="M576" s="9">
        <f t="shared" si="97"/>
        <v>0</v>
      </c>
      <c r="N576" s="9">
        <f t="shared" si="97"/>
        <v>0</v>
      </c>
      <c r="O576" s="9">
        <f t="shared" si="97"/>
        <v>21120406797</v>
      </c>
      <c r="P576" s="9">
        <f t="shared" si="97"/>
        <v>96376838097</v>
      </c>
      <c r="Q576" s="9">
        <f t="shared" si="97"/>
        <v>380114477.03</v>
      </c>
      <c r="R576" s="9">
        <f t="shared" si="97"/>
        <v>0</v>
      </c>
      <c r="S576" s="9">
        <f t="shared" si="97"/>
        <v>-6359123.250000001</v>
      </c>
      <c r="T576" s="9">
        <f t="shared" si="97"/>
        <v>373755353.78000003</v>
      </c>
      <c r="U576" s="9">
        <f t="shared" si="98"/>
        <v>0</v>
      </c>
      <c r="V576" s="9">
        <f t="shared" si="98"/>
        <v>373755353.78000003</v>
      </c>
      <c r="W576" s="9">
        <f t="shared" si="98"/>
        <v>0</v>
      </c>
      <c r="X576" s="9">
        <f t="shared" si="98"/>
        <v>0</v>
      </c>
      <c r="Y576" s="9">
        <f t="shared" si="98"/>
        <v>14456525.719999999</v>
      </c>
      <c r="Z576" s="9">
        <f t="shared" si="98"/>
        <v>808230326.9899999</v>
      </c>
      <c r="AA576" s="9">
        <f t="shared" si="98"/>
        <v>131208603.53999999</v>
      </c>
      <c r="AB576" s="9">
        <f t="shared" si="98"/>
        <v>31458124.9</v>
      </c>
      <c r="AC576" s="9">
        <f t="shared" si="98"/>
        <v>761769210.28</v>
      </c>
      <c r="AD576" s="9">
        <f t="shared" si="98"/>
        <v>2696631.9899999998</v>
      </c>
      <c r="AE576" s="9">
        <f t="shared" si="98"/>
        <v>2123574777.2</v>
      </c>
      <c r="AF576" s="9">
        <f t="shared" si="98"/>
        <v>2345130452</v>
      </c>
      <c r="AG576" s="9">
        <f t="shared" si="98"/>
        <v>1367973326</v>
      </c>
      <c r="AH576" s="9">
        <f t="shared" si="98"/>
        <v>7061640167</v>
      </c>
      <c r="AI576" s="9">
        <f t="shared" si="98"/>
        <v>1951895556</v>
      </c>
      <c r="AJ576" s="9">
        <f t="shared" si="98"/>
        <v>258018000</v>
      </c>
      <c r="AK576" s="9">
        <f t="shared" si="99"/>
        <v>2916211565</v>
      </c>
      <c r="AL576" s="9">
        <f t="shared" si="99"/>
        <v>15900869066</v>
      </c>
      <c r="AM576" s="9">
        <f t="shared" si="99"/>
        <v>49447127.54000001</v>
      </c>
      <c r="AN576" s="9">
        <f t="shared" si="99"/>
        <v>738949492.1300001</v>
      </c>
      <c r="AO576" s="9">
        <f t="shared" si="99"/>
        <v>48531684.72</v>
      </c>
      <c r="AP576" s="9">
        <f t="shared" si="99"/>
        <v>836928304.3900002</v>
      </c>
      <c r="AQ576" s="9">
        <f t="shared" si="99"/>
        <v>728125</v>
      </c>
      <c r="AR576" s="9">
        <f t="shared" si="99"/>
        <v>2589325</v>
      </c>
      <c r="AS576" s="9">
        <f t="shared" si="99"/>
        <v>458000</v>
      </c>
      <c r="AT576" s="9">
        <f t="shared" si="99"/>
        <v>469400</v>
      </c>
      <c r="AU576" s="9">
        <f t="shared" si="99"/>
        <v>0</v>
      </c>
      <c r="AV576" s="9">
        <f t="shared" si="99"/>
        <v>0</v>
      </c>
      <c r="AW576" s="9">
        <f t="shared" si="99"/>
        <v>317886900</v>
      </c>
      <c r="AX576" s="9">
        <f t="shared" si="99"/>
        <v>0</v>
      </c>
      <c r="AY576" s="9">
        <f t="shared" si="99"/>
        <v>0</v>
      </c>
      <c r="AZ576" s="9">
        <f t="shared" si="99"/>
        <v>721600</v>
      </c>
      <c r="BA576" s="9">
        <f t="shared" si="100"/>
        <v>0</v>
      </c>
      <c r="BB576" s="9">
        <f t="shared" si="100"/>
        <v>7481700</v>
      </c>
      <c r="BC576" s="9">
        <f t="shared" si="100"/>
        <v>432600</v>
      </c>
      <c r="BD576" s="9">
        <f t="shared" si="100"/>
        <v>1616900</v>
      </c>
      <c r="BE576" s="9">
        <f t="shared" si="100"/>
        <v>0</v>
      </c>
      <c r="BF576" s="9">
        <f t="shared" si="100"/>
        <v>0</v>
      </c>
      <c r="BG576" s="9">
        <f t="shared" si="100"/>
        <v>547900</v>
      </c>
      <c r="BH576" s="9">
        <f t="shared" si="100"/>
        <v>329615000</v>
      </c>
      <c r="BI576" s="9">
        <f t="shared" si="100"/>
        <v>0</v>
      </c>
      <c r="BJ576" s="9">
        <f t="shared" si="100"/>
        <v>1272494</v>
      </c>
      <c r="BK576" s="9">
        <f t="shared" si="100"/>
        <v>0</v>
      </c>
    </row>
    <row r="577" spans="3:63" ht="17.25" customHeight="1">
      <c r="C577" s="8" t="s">
        <v>1237</v>
      </c>
      <c r="D577" s="9">
        <f t="shared" si="96"/>
        <v>4778144713</v>
      </c>
      <c r="E577" s="9">
        <f t="shared" si="97"/>
        <v>12911813722</v>
      </c>
      <c r="F577" s="9">
        <f t="shared" si="97"/>
        <v>17689958435</v>
      </c>
      <c r="G577" s="9">
        <f t="shared" si="97"/>
        <v>78419800</v>
      </c>
      <c r="H577" s="9">
        <f t="shared" si="97"/>
        <v>17611538635</v>
      </c>
      <c r="I577" s="9">
        <f t="shared" si="97"/>
        <v>159535690</v>
      </c>
      <c r="J577" s="9">
        <f t="shared" si="97"/>
        <v>17771074325</v>
      </c>
      <c r="K577" s="9"/>
      <c r="L577" s="9"/>
      <c r="M577" s="9">
        <f t="shared" si="97"/>
        <v>0</v>
      </c>
      <c r="N577" s="9">
        <f t="shared" si="97"/>
        <v>0</v>
      </c>
      <c r="O577" s="9">
        <f t="shared" si="97"/>
        <v>11328671197</v>
      </c>
      <c r="P577" s="9">
        <f t="shared" si="97"/>
        <v>29099745522</v>
      </c>
      <c r="Q577" s="9">
        <f t="shared" si="97"/>
        <v>148492878.04000002</v>
      </c>
      <c r="R577" s="9">
        <f t="shared" si="97"/>
        <v>0</v>
      </c>
      <c r="S577" s="9">
        <f t="shared" si="97"/>
        <v>-472878.04000000004</v>
      </c>
      <c r="T577" s="9">
        <f t="shared" si="97"/>
        <v>148019999.99999997</v>
      </c>
      <c r="U577" s="9">
        <f t="shared" si="98"/>
        <v>0</v>
      </c>
      <c r="V577" s="9">
        <f t="shared" si="98"/>
        <v>148019999.99999997</v>
      </c>
      <c r="W577" s="9">
        <f t="shared" si="98"/>
        <v>4476556</v>
      </c>
      <c r="X577" s="9">
        <f t="shared" si="98"/>
        <v>0</v>
      </c>
      <c r="Y577" s="9">
        <f t="shared" si="98"/>
        <v>11626171.990000002</v>
      </c>
      <c r="Z577" s="9">
        <f t="shared" si="98"/>
        <v>331638753.5</v>
      </c>
      <c r="AA577" s="9">
        <f t="shared" si="98"/>
        <v>55592804.16</v>
      </c>
      <c r="AB577" s="9">
        <f t="shared" si="98"/>
        <v>0</v>
      </c>
      <c r="AC577" s="9">
        <f t="shared" si="98"/>
        <v>166312721.71999997</v>
      </c>
      <c r="AD577" s="9">
        <f t="shared" si="98"/>
        <v>2284664.07</v>
      </c>
      <c r="AE577" s="9">
        <f t="shared" si="98"/>
        <v>719951671.4399999</v>
      </c>
      <c r="AF577" s="9">
        <f t="shared" si="98"/>
        <v>514085900</v>
      </c>
      <c r="AG577" s="9">
        <f t="shared" si="98"/>
        <v>169037483</v>
      </c>
      <c r="AH577" s="9">
        <f t="shared" si="98"/>
        <v>526291856</v>
      </c>
      <c r="AI577" s="9">
        <f t="shared" si="98"/>
        <v>319882550</v>
      </c>
      <c r="AJ577" s="9">
        <f t="shared" si="98"/>
        <v>10364700</v>
      </c>
      <c r="AK577" s="9">
        <f t="shared" si="99"/>
        <v>399663854</v>
      </c>
      <c r="AL577" s="9">
        <f t="shared" si="99"/>
        <v>1939326343</v>
      </c>
      <c r="AM577" s="9">
        <f t="shared" si="99"/>
        <v>32128837.05</v>
      </c>
      <c r="AN577" s="9">
        <f t="shared" si="99"/>
        <v>70605074.84</v>
      </c>
      <c r="AO577" s="9">
        <f t="shared" si="99"/>
        <v>13838950</v>
      </c>
      <c r="AP577" s="9">
        <f t="shared" si="99"/>
        <v>116572861.88999997</v>
      </c>
      <c r="AQ577" s="9">
        <f t="shared" si="99"/>
        <v>951625</v>
      </c>
      <c r="AR577" s="9">
        <f t="shared" si="99"/>
        <v>2752750</v>
      </c>
      <c r="AS577" s="9">
        <f t="shared" si="99"/>
        <v>44571200</v>
      </c>
      <c r="AT577" s="9">
        <f t="shared" si="99"/>
        <v>0</v>
      </c>
      <c r="AU577" s="9">
        <f t="shared" si="99"/>
        <v>204600</v>
      </c>
      <c r="AV577" s="9">
        <f t="shared" si="99"/>
        <v>0</v>
      </c>
      <c r="AW577" s="9">
        <f t="shared" si="99"/>
        <v>0</v>
      </c>
      <c r="AX577" s="9">
        <f t="shared" si="99"/>
        <v>0</v>
      </c>
      <c r="AY577" s="9">
        <f t="shared" si="99"/>
        <v>0</v>
      </c>
      <c r="AZ577" s="9">
        <f t="shared" si="99"/>
        <v>0</v>
      </c>
      <c r="BA577" s="9">
        <f t="shared" si="100"/>
        <v>0</v>
      </c>
      <c r="BB577" s="9">
        <f t="shared" si="100"/>
        <v>5552400</v>
      </c>
      <c r="BC577" s="9">
        <f t="shared" si="100"/>
        <v>0</v>
      </c>
      <c r="BD577" s="9">
        <f t="shared" si="100"/>
        <v>0</v>
      </c>
      <c r="BE577" s="9">
        <f t="shared" si="100"/>
        <v>0</v>
      </c>
      <c r="BF577" s="9">
        <f t="shared" si="100"/>
        <v>0</v>
      </c>
      <c r="BG577" s="9">
        <f t="shared" si="100"/>
        <v>28091600</v>
      </c>
      <c r="BH577" s="9">
        <f t="shared" si="100"/>
        <v>78419800</v>
      </c>
      <c r="BI577" s="9">
        <f t="shared" si="100"/>
        <v>0</v>
      </c>
      <c r="BJ577" s="9">
        <f t="shared" si="100"/>
        <v>99983</v>
      </c>
      <c r="BK577" s="9">
        <f t="shared" si="100"/>
        <v>0</v>
      </c>
    </row>
    <row r="578" spans="3:63" ht="17.25" customHeight="1">
      <c r="C578" s="8" t="s">
        <v>1238</v>
      </c>
      <c r="D578" s="9">
        <f t="shared" si="96"/>
        <v>7580446090</v>
      </c>
      <c r="E578" s="9">
        <f t="shared" si="97"/>
        <v>14531622026</v>
      </c>
      <c r="F578" s="9">
        <f t="shared" si="97"/>
        <v>22112068116</v>
      </c>
      <c r="G578" s="9">
        <f t="shared" si="97"/>
        <v>160387150</v>
      </c>
      <c r="H578" s="9">
        <f t="shared" si="97"/>
        <v>21951680966</v>
      </c>
      <c r="I578" s="9">
        <f t="shared" si="97"/>
        <v>38886432</v>
      </c>
      <c r="J578" s="9">
        <f t="shared" si="97"/>
        <v>21990567398</v>
      </c>
      <c r="K578" s="9"/>
      <c r="L578" s="9"/>
      <c r="M578" s="9">
        <f t="shared" si="97"/>
        <v>0</v>
      </c>
      <c r="N578" s="9">
        <f t="shared" si="97"/>
        <v>0</v>
      </c>
      <c r="O578" s="9">
        <f t="shared" si="97"/>
        <v>44662008139</v>
      </c>
      <c r="P578" s="9">
        <f t="shared" si="97"/>
        <v>66652575537</v>
      </c>
      <c r="Q578" s="9">
        <f t="shared" si="97"/>
        <v>273334484.37</v>
      </c>
      <c r="R578" s="9">
        <f t="shared" si="97"/>
        <v>0</v>
      </c>
      <c r="S578" s="9">
        <f t="shared" si="97"/>
        <v>-3981145.3700000006</v>
      </c>
      <c r="T578" s="9">
        <f t="shared" si="97"/>
        <v>269353339</v>
      </c>
      <c r="U578" s="9">
        <f t="shared" si="98"/>
        <v>0</v>
      </c>
      <c r="V578" s="9">
        <f t="shared" si="98"/>
        <v>269353339</v>
      </c>
      <c r="W578" s="9">
        <f t="shared" si="98"/>
        <v>0</v>
      </c>
      <c r="X578" s="9">
        <f t="shared" si="98"/>
        <v>0</v>
      </c>
      <c r="Y578" s="9">
        <f t="shared" si="98"/>
        <v>695215.0000000001</v>
      </c>
      <c r="Z578" s="9">
        <f t="shared" si="98"/>
        <v>374468368.5</v>
      </c>
      <c r="AA578" s="9">
        <f t="shared" si="98"/>
        <v>0</v>
      </c>
      <c r="AB578" s="9">
        <f t="shared" si="98"/>
        <v>13857260.17</v>
      </c>
      <c r="AC578" s="9">
        <f t="shared" si="98"/>
        <v>596633287.35</v>
      </c>
      <c r="AD578" s="9">
        <f t="shared" si="98"/>
        <v>607228.61</v>
      </c>
      <c r="AE578" s="9">
        <f t="shared" si="98"/>
        <v>1255614698.6299999</v>
      </c>
      <c r="AF578" s="9">
        <f t="shared" si="98"/>
        <v>765119100</v>
      </c>
      <c r="AG578" s="9">
        <f t="shared" si="98"/>
        <v>367566600</v>
      </c>
      <c r="AH578" s="9">
        <f t="shared" si="98"/>
        <v>2361744180</v>
      </c>
      <c r="AI578" s="9">
        <f t="shared" si="98"/>
        <v>549527990</v>
      </c>
      <c r="AJ578" s="9">
        <f t="shared" si="98"/>
        <v>67642500</v>
      </c>
      <c r="AK578" s="9">
        <f t="shared" si="99"/>
        <v>4694308177</v>
      </c>
      <c r="AL578" s="9">
        <f t="shared" si="99"/>
        <v>8805908547</v>
      </c>
      <c r="AM578" s="9">
        <f t="shared" si="99"/>
        <v>26101419</v>
      </c>
      <c r="AN578" s="9">
        <f t="shared" si="99"/>
        <v>573372055.7600001</v>
      </c>
      <c r="AO578" s="9">
        <f t="shared" si="99"/>
        <v>36584472.29</v>
      </c>
      <c r="AP578" s="9">
        <f t="shared" si="99"/>
        <v>636057947.05</v>
      </c>
      <c r="AQ578" s="9">
        <f t="shared" si="99"/>
        <v>804250</v>
      </c>
      <c r="AR578" s="9">
        <f t="shared" si="99"/>
        <v>1345250</v>
      </c>
      <c r="AS578" s="9">
        <f t="shared" si="99"/>
        <v>10000</v>
      </c>
      <c r="AT578" s="9">
        <f t="shared" si="99"/>
        <v>0</v>
      </c>
      <c r="AU578" s="9">
        <f t="shared" si="99"/>
        <v>0</v>
      </c>
      <c r="AV578" s="9">
        <f t="shared" si="99"/>
        <v>2500000</v>
      </c>
      <c r="AW578" s="9">
        <f t="shared" si="99"/>
        <v>0</v>
      </c>
      <c r="AX578" s="9">
        <f t="shared" si="99"/>
        <v>30000</v>
      </c>
      <c r="AY578" s="9">
        <f t="shared" si="99"/>
        <v>6350300</v>
      </c>
      <c r="AZ578" s="9">
        <f t="shared" si="99"/>
        <v>0</v>
      </c>
      <c r="BA578" s="9">
        <f t="shared" si="100"/>
        <v>24254600</v>
      </c>
      <c r="BB578" s="9">
        <f t="shared" si="100"/>
        <v>14628150</v>
      </c>
      <c r="BC578" s="9">
        <f t="shared" si="100"/>
        <v>60135200</v>
      </c>
      <c r="BD578" s="9">
        <f t="shared" si="100"/>
        <v>0</v>
      </c>
      <c r="BE578" s="9">
        <f t="shared" si="100"/>
        <v>8229900</v>
      </c>
      <c r="BF578" s="9">
        <f t="shared" si="100"/>
        <v>411500</v>
      </c>
      <c r="BG578" s="9">
        <f t="shared" si="100"/>
        <v>43837500</v>
      </c>
      <c r="BH578" s="9">
        <f t="shared" si="100"/>
        <v>160387150</v>
      </c>
      <c r="BI578" s="9">
        <f t="shared" si="100"/>
        <v>0</v>
      </c>
      <c r="BJ578" s="9">
        <f t="shared" si="100"/>
        <v>0</v>
      </c>
      <c r="BK578" s="9">
        <f t="shared" si="100"/>
        <v>0</v>
      </c>
    </row>
    <row r="579" spans="3:63" ht="17.25" customHeight="1">
      <c r="C579" s="8" t="s">
        <v>1239</v>
      </c>
      <c r="D579" s="9">
        <f t="shared" si="96"/>
        <v>8319079043</v>
      </c>
      <c r="E579" s="9">
        <f t="shared" si="97"/>
        <v>12574982569</v>
      </c>
      <c r="F579" s="9">
        <f t="shared" si="97"/>
        <v>20894061612</v>
      </c>
      <c r="G579" s="9">
        <f t="shared" si="97"/>
        <v>9492300</v>
      </c>
      <c r="H579" s="9">
        <f t="shared" si="97"/>
        <v>20884569312</v>
      </c>
      <c r="I579" s="9">
        <f t="shared" si="97"/>
        <v>58189352</v>
      </c>
      <c r="J579" s="9">
        <f t="shared" si="97"/>
        <v>20942758664</v>
      </c>
      <c r="K579" s="9"/>
      <c r="L579" s="9"/>
      <c r="M579" s="9">
        <f t="shared" si="97"/>
        <v>0</v>
      </c>
      <c r="N579" s="9">
        <f t="shared" si="97"/>
        <v>0</v>
      </c>
      <c r="O579" s="9">
        <f t="shared" si="97"/>
        <v>2967434145</v>
      </c>
      <c r="P579" s="9">
        <f t="shared" si="97"/>
        <v>23910192809</v>
      </c>
      <c r="Q579" s="9">
        <f t="shared" si="97"/>
        <v>68954164.67000002</v>
      </c>
      <c r="R579" s="9">
        <f t="shared" si="97"/>
        <v>0</v>
      </c>
      <c r="S579" s="9">
        <f t="shared" si="97"/>
        <v>-128164.67000000001</v>
      </c>
      <c r="T579" s="9">
        <f t="shared" si="97"/>
        <v>68825999.99999999</v>
      </c>
      <c r="U579" s="9">
        <f t="shared" si="98"/>
        <v>0</v>
      </c>
      <c r="V579" s="9">
        <f t="shared" si="98"/>
        <v>68825999.99999999</v>
      </c>
      <c r="W579" s="9">
        <f t="shared" si="98"/>
        <v>5428637</v>
      </c>
      <c r="X579" s="9">
        <f t="shared" si="98"/>
        <v>0</v>
      </c>
      <c r="Y579" s="9">
        <f t="shared" si="98"/>
        <v>7173000</v>
      </c>
      <c r="Z579" s="9">
        <f t="shared" si="98"/>
        <v>211809637.16</v>
      </c>
      <c r="AA579" s="9">
        <f t="shared" si="98"/>
        <v>119090081.94</v>
      </c>
      <c r="AB579" s="9">
        <f t="shared" si="98"/>
        <v>0</v>
      </c>
      <c r="AC579" s="9">
        <f t="shared" si="98"/>
        <v>59096437.77</v>
      </c>
      <c r="AD579" s="9">
        <f t="shared" si="98"/>
        <v>5078892.08</v>
      </c>
      <c r="AE579" s="9">
        <f t="shared" si="98"/>
        <v>476502685.95000005</v>
      </c>
      <c r="AF579" s="9">
        <f t="shared" si="98"/>
        <v>394056746</v>
      </c>
      <c r="AG579" s="9">
        <f t="shared" si="98"/>
        <v>2085500</v>
      </c>
      <c r="AH579" s="9">
        <f t="shared" si="98"/>
        <v>1008901540</v>
      </c>
      <c r="AI579" s="9">
        <f t="shared" si="98"/>
        <v>236920540</v>
      </c>
      <c r="AJ579" s="9">
        <f t="shared" si="98"/>
        <v>14505800</v>
      </c>
      <c r="AK579" s="9">
        <f t="shared" si="99"/>
        <v>191527526</v>
      </c>
      <c r="AL579" s="9">
        <f t="shared" si="99"/>
        <v>1847997652</v>
      </c>
      <c r="AM579" s="9">
        <f t="shared" si="99"/>
        <v>20028807</v>
      </c>
      <c r="AN579" s="9">
        <f t="shared" si="99"/>
        <v>34380256.17</v>
      </c>
      <c r="AO579" s="9">
        <f t="shared" si="99"/>
        <v>6819834.42</v>
      </c>
      <c r="AP579" s="9">
        <f t="shared" si="99"/>
        <v>61228897.589999996</v>
      </c>
      <c r="AQ579" s="9">
        <f t="shared" si="99"/>
        <v>158250</v>
      </c>
      <c r="AR579" s="9">
        <f t="shared" si="99"/>
        <v>971750</v>
      </c>
      <c r="AS579" s="9">
        <f t="shared" si="99"/>
        <v>0</v>
      </c>
      <c r="AT579" s="9">
        <f t="shared" si="99"/>
        <v>0</v>
      </c>
      <c r="AU579" s="9">
        <f t="shared" si="99"/>
        <v>0</v>
      </c>
      <c r="AV579" s="9">
        <f t="shared" si="99"/>
        <v>0</v>
      </c>
      <c r="AW579" s="9">
        <f t="shared" si="99"/>
        <v>0</v>
      </c>
      <c r="AX579" s="9">
        <f t="shared" si="99"/>
        <v>0</v>
      </c>
      <c r="AY579" s="9">
        <f t="shared" si="99"/>
        <v>0</v>
      </c>
      <c r="AZ579" s="9">
        <f t="shared" si="99"/>
        <v>0</v>
      </c>
      <c r="BA579" s="9">
        <f t="shared" si="100"/>
        <v>533400</v>
      </c>
      <c r="BB579" s="9">
        <f t="shared" si="100"/>
        <v>0</v>
      </c>
      <c r="BC579" s="9">
        <f t="shared" si="100"/>
        <v>0</v>
      </c>
      <c r="BD579" s="9">
        <f t="shared" si="100"/>
        <v>0</v>
      </c>
      <c r="BE579" s="9">
        <f t="shared" si="100"/>
        <v>0</v>
      </c>
      <c r="BF579" s="9">
        <f t="shared" si="100"/>
        <v>0</v>
      </c>
      <c r="BG579" s="9">
        <f t="shared" si="100"/>
        <v>8958900</v>
      </c>
      <c r="BH579" s="9">
        <f t="shared" si="100"/>
        <v>9492300</v>
      </c>
      <c r="BI579" s="9">
        <f t="shared" si="100"/>
        <v>0</v>
      </c>
      <c r="BJ579" s="9">
        <f t="shared" si="100"/>
        <v>0</v>
      </c>
      <c r="BK579" s="9">
        <f t="shared" si="100"/>
        <v>0</v>
      </c>
    </row>
    <row r="580" spans="3:63" ht="17.25" customHeight="1">
      <c r="C580" s="8" t="s">
        <v>1240</v>
      </c>
      <c r="D580" s="9">
        <f t="shared" si="96"/>
        <v>14432160906</v>
      </c>
      <c r="E580" s="9">
        <f t="shared" si="97"/>
        <v>21238708949</v>
      </c>
      <c r="F580" s="9">
        <f t="shared" si="97"/>
        <v>35670869855</v>
      </c>
      <c r="G580" s="9">
        <f t="shared" si="97"/>
        <v>58775980</v>
      </c>
      <c r="H580" s="9">
        <f t="shared" si="97"/>
        <v>35612093875</v>
      </c>
      <c r="I580" s="9">
        <f t="shared" si="97"/>
        <v>101633897</v>
      </c>
      <c r="J580" s="9">
        <f t="shared" si="97"/>
        <v>35713727772</v>
      </c>
      <c r="K580" s="9"/>
      <c r="L580" s="9"/>
      <c r="M580" s="9">
        <f t="shared" si="97"/>
        <v>2073737</v>
      </c>
      <c r="N580" s="9">
        <f t="shared" si="97"/>
        <v>0</v>
      </c>
      <c r="O580" s="9">
        <f t="shared" si="97"/>
        <v>11921916609</v>
      </c>
      <c r="P580" s="9">
        <f t="shared" si="97"/>
        <v>47633570644</v>
      </c>
      <c r="Q580" s="9">
        <f t="shared" si="97"/>
        <v>231492608.01999998</v>
      </c>
      <c r="R580" s="9">
        <f t="shared" si="97"/>
        <v>0</v>
      </c>
      <c r="S580" s="9">
        <f t="shared" si="97"/>
        <v>-562589.0199999999</v>
      </c>
      <c r="T580" s="9">
        <f t="shared" si="97"/>
        <v>230930018.99999994</v>
      </c>
      <c r="U580" s="9">
        <f t="shared" si="98"/>
        <v>0</v>
      </c>
      <c r="V580" s="9">
        <f t="shared" si="98"/>
        <v>230930018.99999994</v>
      </c>
      <c r="W580" s="9">
        <f t="shared" si="98"/>
        <v>12887674</v>
      </c>
      <c r="X580" s="9">
        <f t="shared" si="98"/>
        <v>0</v>
      </c>
      <c r="Y580" s="9">
        <f t="shared" si="98"/>
        <v>9488951.780000001</v>
      </c>
      <c r="Z580" s="9">
        <f t="shared" si="98"/>
        <v>262253719.75</v>
      </c>
      <c r="AA580" s="9">
        <f t="shared" si="98"/>
        <v>269746463.57000005</v>
      </c>
      <c r="AB580" s="9">
        <f t="shared" si="98"/>
        <v>1882187</v>
      </c>
      <c r="AC580" s="9">
        <f t="shared" si="98"/>
        <v>268733267.14</v>
      </c>
      <c r="AD580" s="9">
        <f t="shared" si="98"/>
        <v>6424532.99</v>
      </c>
      <c r="AE580" s="9">
        <f t="shared" si="98"/>
        <v>1062346815.2299999</v>
      </c>
      <c r="AF580" s="9">
        <f t="shared" si="98"/>
        <v>914315652</v>
      </c>
      <c r="AG580" s="9">
        <f t="shared" si="98"/>
        <v>2176404200</v>
      </c>
      <c r="AH580" s="9">
        <f t="shared" si="98"/>
        <v>2968719056</v>
      </c>
      <c r="AI580" s="9">
        <f t="shared" si="98"/>
        <v>715098957</v>
      </c>
      <c r="AJ580" s="9">
        <f t="shared" si="98"/>
        <v>35014100</v>
      </c>
      <c r="AK580" s="9">
        <f t="shared" si="99"/>
        <v>823096710</v>
      </c>
      <c r="AL580" s="9">
        <f t="shared" si="99"/>
        <v>7632648675</v>
      </c>
      <c r="AM580" s="9">
        <f t="shared" si="99"/>
        <v>22961534.21</v>
      </c>
      <c r="AN580" s="9">
        <f t="shared" si="99"/>
        <v>258163220.94</v>
      </c>
      <c r="AO580" s="9">
        <f t="shared" si="99"/>
        <v>6277737</v>
      </c>
      <c r="AP580" s="9">
        <f t="shared" si="99"/>
        <v>287402492.15000004</v>
      </c>
      <c r="AQ580" s="9">
        <f t="shared" si="99"/>
        <v>752750</v>
      </c>
      <c r="AR580" s="9">
        <f t="shared" si="99"/>
        <v>2428000</v>
      </c>
      <c r="AS580" s="9">
        <f t="shared" si="99"/>
        <v>0</v>
      </c>
      <c r="AT580" s="9">
        <f t="shared" si="99"/>
        <v>5754200</v>
      </c>
      <c r="AU580" s="9">
        <f t="shared" si="99"/>
        <v>100600</v>
      </c>
      <c r="AV580" s="9">
        <f t="shared" si="99"/>
        <v>0</v>
      </c>
      <c r="AW580" s="9">
        <f t="shared" si="99"/>
        <v>46853240</v>
      </c>
      <c r="AX580" s="9">
        <f t="shared" si="99"/>
        <v>0</v>
      </c>
      <c r="AY580" s="9">
        <f t="shared" si="99"/>
        <v>0</v>
      </c>
      <c r="AZ580" s="9">
        <f t="shared" si="99"/>
        <v>0</v>
      </c>
      <c r="BA580" s="9">
        <f t="shared" si="100"/>
        <v>0</v>
      </c>
      <c r="BB580" s="9">
        <f t="shared" si="100"/>
        <v>5629100</v>
      </c>
      <c r="BC580" s="9">
        <f t="shared" si="100"/>
        <v>0</v>
      </c>
      <c r="BD580" s="9">
        <f t="shared" si="100"/>
        <v>0</v>
      </c>
      <c r="BE580" s="9">
        <f t="shared" si="100"/>
        <v>167300</v>
      </c>
      <c r="BF580" s="9">
        <f t="shared" si="100"/>
        <v>0</v>
      </c>
      <c r="BG580" s="9">
        <f t="shared" si="100"/>
        <v>271540</v>
      </c>
      <c r="BH580" s="9">
        <f t="shared" si="100"/>
        <v>58775980</v>
      </c>
      <c r="BI580" s="9">
        <f t="shared" si="100"/>
        <v>0</v>
      </c>
      <c r="BJ580" s="9">
        <f t="shared" si="100"/>
        <v>43246</v>
      </c>
      <c r="BK580" s="9">
        <f t="shared" si="100"/>
        <v>0</v>
      </c>
    </row>
    <row r="581" spans="3:63" ht="17.25" customHeight="1">
      <c r="C581" s="8" t="s">
        <v>1241</v>
      </c>
      <c r="D581" s="9">
        <f t="shared" si="96"/>
        <v>17044414984</v>
      </c>
      <c r="E581" s="9">
        <f t="shared" si="97"/>
        <v>31378039353</v>
      </c>
      <c r="F581" s="9">
        <f t="shared" si="97"/>
        <v>48422454337</v>
      </c>
      <c r="G581" s="9">
        <f t="shared" si="97"/>
        <v>80831500</v>
      </c>
      <c r="H581" s="9">
        <f t="shared" si="97"/>
        <v>48341622837</v>
      </c>
      <c r="I581" s="9">
        <f t="shared" si="97"/>
        <v>124938949</v>
      </c>
      <c r="J581" s="9">
        <f t="shared" si="97"/>
        <v>48466561786</v>
      </c>
      <c r="K581" s="9"/>
      <c r="L581" s="9"/>
      <c r="M581" s="9">
        <f t="shared" si="97"/>
        <v>0</v>
      </c>
      <c r="N581" s="9">
        <f t="shared" si="97"/>
        <v>0</v>
      </c>
      <c r="O581" s="9">
        <f t="shared" si="97"/>
        <v>63303111353</v>
      </c>
      <c r="P581" s="9">
        <f t="shared" si="97"/>
        <v>111769673139</v>
      </c>
      <c r="Q581" s="9">
        <f t="shared" si="97"/>
        <v>310275005.43</v>
      </c>
      <c r="R581" s="9">
        <f t="shared" si="97"/>
        <v>0</v>
      </c>
      <c r="S581" s="9">
        <f t="shared" si="97"/>
        <v>-1635005.4300000002</v>
      </c>
      <c r="T581" s="9">
        <f t="shared" si="97"/>
        <v>308639999.99999994</v>
      </c>
      <c r="U581" s="9">
        <f t="shared" si="98"/>
        <v>0</v>
      </c>
      <c r="V581" s="9">
        <f t="shared" si="98"/>
        <v>308639999.99999994</v>
      </c>
      <c r="W581" s="9">
        <f t="shared" si="98"/>
        <v>0</v>
      </c>
      <c r="X581" s="9">
        <f t="shared" si="98"/>
        <v>0</v>
      </c>
      <c r="Y581" s="9">
        <f t="shared" si="98"/>
        <v>22165430</v>
      </c>
      <c r="Z581" s="9">
        <f t="shared" si="98"/>
        <v>1201777878.19</v>
      </c>
      <c r="AA581" s="9">
        <f t="shared" si="98"/>
        <v>57682374.75</v>
      </c>
      <c r="AB581" s="9">
        <f t="shared" si="98"/>
        <v>882589.09</v>
      </c>
      <c r="AC581" s="9">
        <f t="shared" si="98"/>
        <v>557171250.94</v>
      </c>
      <c r="AD581" s="9">
        <f t="shared" si="98"/>
        <v>6520953.6</v>
      </c>
      <c r="AE581" s="9">
        <f t="shared" si="98"/>
        <v>2154840476.57</v>
      </c>
      <c r="AF581" s="9">
        <f t="shared" si="98"/>
        <v>1454293022</v>
      </c>
      <c r="AG581" s="9">
        <f t="shared" si="98"/>
        <v>1427630600</v>
      </c>
      <c r="AH581" s="9">
        <f t="shared" si="98"/>
        <v>1839634036</v>
      </c>
      <c r="AI581" s="9">
        <f t="shared" si="98"/>
        <v>1020392991</v>
      </c>
      <c r="AJ581" s="9">
        <f t="shared" si="98"/>
        <v>128489500</v>
      </c>
      <c r="AK581" s="9">
        <f t="shared" si="99"/>
        <v>1656409808</v>
      </c>
      <c r="AL581" s="9">
        <f t="shared" si="99"/>
        <v>7526849957</v>
      </c>
      <c r="AM581" s="9">
        <f t="shared" si="99"/>
        <v>61348295.28</v>
      </c>
      <c r="AN581" s="9">
        <f t="shared" si="99"/>
        <v>306540161.89</v>
      </c>
      <c r="AO581" s="9">
        <f t="shared" si="99"/>
        <v>13430778</v>
      </c>
      <c r="AP581" s="9">
        <f t="shared" si="99"/>
        <v>381319235.16999996</v>
      </c>
      <c r="AQ581" s="9">
        <f t="shared" si="99"/>
        <v>1627750</v>
      </c>
      <c r="AR581" s="9">
        <f t="shared" si="99"/>
        <v>5534000</v>
      </c>
      <c r="AS581" s="9">
        <f t="shared" si="99"/>
        <v>9785100</v>
      </c>
      <c r="AT581" s="9">
        <f t="shared" si="99"/>
        <v>38017800</v>
      </c>
      <c r="AU581" s="9">
        <f t="shared" si="99"/>
        <v>0</v>
      </c>
      <c r="AV581" s="9">
        <f t="shared" si="99"/>
        <v>0</v>
      </c>
      <c r="AW581" s="9">
        <f t="shared" si="99"/>
        <v>0</v>
      </c>
      <c r="AX581" s="9">
        <f t="shared" si="99"/>
        <v>0</v>
      </c>
      <c r="AY581" s="9">
        <f t="shared" si="99"/>
        <v>0</v>
      </c>
      <c r="AZ581" s="9">
        <f t="shared" si="99"/>
        <v>0</v>
      </c>
      <c r="BA581" s="9">
        <f t="shared" si="100"/>
        <v>11362100</v>
      </c>
      <c r="BB581" s="9">
        <f t="shared" si="100"/>
        <v>21641500</v>
      </c>
      <c r="BC581" s="9">
        <f t="shared" si="100"/>
        <v>0</v>
      </c>
      <c r="BD581" s="9">
        <f t="shared" si="100"/>
        <v>0</v>
      </c>
      <c r="BE581" s="9">
        <f t="shared" si="100"/>
        <v>0</v>
      </c>
      <c r="BF581" s="9">
        <f t="shared" si="100"/>
        <v>0</v>
      </c>
      <c r="BG581" s="9">
        <f t="shared" si="100"/>
        <v>25000</v>
      </c>
      <c r="BH581" s="9">
        <f t="shared" si="100"/>
        <v>80831500</v>
      </c>
      <c r="BI581" s="9">
        <f t="shared" si="100"/>
        <v>0</v>
      </c>
      <c r="BJ581" s="9">
        <f t="shared" si="100"/>
        <v>0</v>
      </c>
      <c r="BK581" s="9">
        <f t="shared" si="100"/>
        <v>0</v>
      </c>
    </row>
    <row r="582" spans="3:63" ht="17.25" customHeight="1">
      <c r="C582" s="8" t="s">
        <v>1242</v>
      </c>
      <c r="D582" s="9">
        <f t="shared" si="96"/>
        <v>55356716330</v>
      </c>
      <c r="E582" s="9">
        <f t="shared" si="97"/>
        <v>52599622600</v>
      </c>
      <c r="F582" s="9">
        <f t="shared" si="97"/>
        <v>107956338930</v>
      </c>
      <c r="G582" s="9">
        <f t="shared" si="97"/>
        <v>74077340</v>
      </c>
      <c r="H582" s="9">
        <f t="shared" si="97"/>
        <v>107882261590</v>
      </c>
      <c r="I582" s="9">
        <f t="shared" si="97"/>
        <v>228100957</v>
      </c>
      <c r="J582" s="9">
        <f t="shared" si="97"/>
        <v>108110362547</v>
      </c>
      <c r="K582" s="9"/>
      <c r="L582" s="9"/>
      <c r="M582" s="9">
        <f t="shared" si="97"/>
        <v>0</v>
      </c>
      <c r="N582" s="9">
        <f t="shared" si="97"/>
        <v>0</v>
      </c>
      <c r="O582" s="9">
        <f t="shared" si="97"/>
        <v>17627595349</v>
      </c>
      <c r="P582" s="9">
        <f t="shared" si="97"/>
        <v>125737957896</v>
      </c>
      <c r="Q582" s="9">
        <f t="shared" si="97"/>
        <v>303730707.71000004</v>
      </c>
      <c r="R582" s="9">
        <f t="shared" si="97"/>
        <v>0</v>
      </c>
      <c r="S582" s="9">
        <f t="shared" si="97"/>
        <v>-1255707.71</v>
      </c>
      <c r="T582" s="9">
        <f t="shared" si="97"/>
        <v>302474999.99999994</v>
      </c>
      <c r="U582" s="9">
        <f t="shared" si="98"/>
        <v>0</v>
      </c>
      <c r="V582" s="9">
        <f t="shared" si="98"/>
        <v>302474999.99999994</v>
      </c>
      <c r="W582" s="9">
        <f t="shared" si="98"/>
        <v>12150000.000000002</v>
      </c>
      <c r="X582" s="9">
        <f t="shared" si="98"/>
        <v>1755000</v>
      </c>
      <c r="Y582" s="9">
        <f t="shared" si="98"/>
        <v>18860693.679999996</v>
      </c>
      <c r="Z582" s="9">
        <f t="shared" si="98"/>
        <v>860714576.9499999</v>
      </c>
      <c r="AA582" s="9">
        <f t="shared" si="98"/>
        <v>319619578.3300001</v>
      </c>
      <c r="AB582" s="9">
        <f t="shared" si="98"/>
        <v>0</v>
      </c>
      <c r="AC582" s="9">
        <f t="shared" si="98"/>
        <v>468736012.3299999</v>
      </c>
      <c r="AD582" s="9">
        <f t="shared" si="98"/>
        <v>12787783.3</v>
      </c>
      <c r="AE582" s="9">
        <f t="shared" si="98"/>
        <v>1997098644.5899992</v>
      </c>
      <c r="AF582" s="9">
        <f t="shared" si="98"/>
        <v>1886168000</v>
      </c>
      <c r="AG582" s="9">
        <f t="shared" si="98"/>
        <v>378909900</v>
      </c>
      <c r="AH582" s="9">
        <f t="shared" si="98"/>
        <v>4977186337</v>
      </c>
      <c r="AI582" s="9">
        <f t="shared" si="98"/>
        <v>1162034000</v>
      </c>
      <c r="AJ582" s="9">
        <f t="shared" si="98"/>
        <v>163612200</v>
      </c>
      <c r="AK582" s="9">
        <f t="shared" si="99"/>
        <v>2312510400</v>
      </c>
      <c r="AL582" s="9">
        <f t="shared" si="99"/>
        <v>10880420837</v>
      </c>
      <c r="AM582" s="9">
        <f t="shared" si="99"/>
        <v>85633470.60000001</v>
      </c>
      <c r="AN582" s="9">
        <f t="shared" si="99"/>
        <v>201799687.28000006</v>
      </c>
      <c r="AO582" s="9">
        <f t="shared" si="99"/>
        <v>25001355.020000003</v>
      </c>
      <c r="AP582" s="9">
        <f t="shared" si="99"/>
        <v>312434512.90000004</v>
      </c>
      <c r="AQ582" s="9">
        <f t="shared" si="99"/>
        <v>937250</v>
      </c>
      <c r="AR582" s="9">
        <f t="shared" si="99"/>
        <v>4764250</v>
      </c>
      <c r="AS582" s="9">
        <f t="shared" si="99"/>
        <v>0</v>
      </c>
      <c r="AT582" s="9">
        <f t="shared" si="99"/>
        <v>1820200</v>
      </c>
      <c r="AU582" s="9">
        <f t="shared" si="99"/>
        <v>0</v>
      </c>
      <c r="AV582" s="9">
        <f t="shared" si="99"/>
        <v>2102400</v>
      </c>
      <c r="AW582" s="9">
        <f t="shared" si="99"/>
        <v>0</v>
      </c>
      <c r="AX582" s="9">
        <f t="shared" si="99"/>
        <v>0</v>
      </c>
      <c r="AY582" s="9">
        <f t="shared" si="99"/>
        <v>0</v>
      </c>
      <c r="AZ582" s="9">
        <f t="shared" si="99"/>
        <v>0</v>
      </c>
      <c r="BA582" s="9">
        <f t="shared" si="100"/>
        <v>2365300</v>
      </c>
      <c r="BB582" s="9">
        <f t="shared" si="100"/>
        <v>10298700</v>
      </c>
      <c r="BC582" s="9">
        <f t="shared" si="100"/>
        <v>3641400</v>
      </c>
      <c r="BD582" s="9">
        <f t="shared" si="100"/>
        <v>6023500</v>
      </c>
      <c r="BE582" s="9">
        <f t="shared" si="100"/>
        <v>0</v>
      </c>
      <c r="BF582" s="9">
        <f t="shared" si="100"/>
        <v>0</v>
      </c>
      <c r="BG582" s="9">
        <f t="shared" si="100"/>
        <v>47825840</v>
      </c>
      <c r="BH582" s="9">
        <f t="shared" si="100"/>
        <v>74077340</v>
      </c>
      <c r="BI582" s="9">
        <f t="shared" si="100"/>
        <v>0</v>
      </c>
      <c r="BJ582" s="9">
        <f t="shared" si="100"/>
        <v>0</v>
      </c>
      <c r="BK582" s="9">
        <f t="shared" si="100"/>
        <v>0</v>
      </c>
    </row>
    <row r="583" spans="3:63" ht="17.25" customHeight="1">
      <c r="C583" s="8" t="s">
        <v>1243</v>
      </c>
      <c r="D583" s="9">
        <f t="shared" si="96"/>
        <v>35882780798</v>
      </c>
      <c r="E583" s="9">
        <f t="shared" si="97"/>
        <v>40240712242</v>
      </c>
      <c r="F583" s="9">
        <f t="shared" si="97"/>
        <v>76123493040</v>
      </c>
      <c r="G583" s="9">
        <f t="shared" si="97"/>
        <v>6923400</v>
      </c>
      <c r="H583" s="9">
        <f t="shared" si="97"/>
        <v>76116569640</v>
      </c>
      <c r="I583" s="9">
        <f t="shared" si="97"/>
        <v>148405358</v>
      </c>
      <c r="J583" s="9">
        <f t="shared" si="97"/>
        <v>76264974998</v>
      </c>
      <c r="K583" s="9"/>
      <c r="L583" s="9"/>
      <c r="M583" s="9">
        <f t="shared" si="97"/>
        <v>0</v>
      </c>
      <c r="N583" s="9">
        <f t="shared" si="97"/>
        <v>0</v>
      </c>
      <c r="O583" s="9">
        <f t="shared" si="97"/>
        <v>26067095129</v>
      </c>
      <c r="P583" s="9">
        <f t="shared" si="97"/>
        <v>102332070127</v>
      </c>
      <c r="Q583" s="9">
        <f t="shared" si="97"/>
        <v>210845640.60999998</v>
      </c>
      <c r="R583" s="9">
        <f t="shared" si="97"/>
        <v>0</v>
      </c>
      <c r="S583" s="9">
        <f t="shared" si="97"/>
        <v>-852457.9799999999</v>
      </c>
      <c r="T583" s="9">
        <f t="shared" si="97"/>
        <v>209993182.63000003</v>
      </c>
      <c r="U583" s="9">
        <f t="shared" si="98"/>
        <v>0</v>
      </c>
      <c r="V583" s="9">
        <f t="shared" si="98"/>
        <v>209993182.63000003</v>
      </c>
      <c r="W583" s="9">
        <f t="shared" si="98"/>
        <v>0</v>
      </c>
      <c r="X583" s="9">
        <f t="shared" si="98"/>
        <v>0</v>
      </c>
      <c r="Y583" s="9">
        <f t="shared" si="98"/>
        <v>23024715.78</v>
      </c>
      <c r="Z583" s="9">
        <f t="shared" si="98"/>
        <v>849161435.5</v>
      </c>
      <c r="AA583" s="9">
        <f t="shared" si="98"/>
        <v>257127750.73</v>
      </c>
      <c r="AB583" s="9">
        <f t="shared" si="98"/>
        <v>0</v>
      </c>
      <c r="AC583" s="9">
        <f t="shared" si="98"/>
        <v>430664085.58000004</v>
      </c>
      <c r="AD583" s="9">
        <f t="shared" si="98"/>
        <v>10864226.950000001</v>
      </c>
      <c r="AE583" s="9">
        <f t="shared" si="98"/>
        <v>1780835397.17</v>
      </c>
      <c r="AF583" s="9">
        <f t="shared" si="98"/>
        <v>1271474400</v>
      </c>
      <c r="AG583" s="9">
        <f t="shared" si="98"/>
        <v>410807800</v>
      </c>
      <c r="AH583" s="9">
        <f t="shared" si="98"/>
        <v>3834858000</v>
      </c>
      <c r="AI583" s="9">
        <f t="shared" si="98"/>
        <v>1024862700</v>
      </c>
      <c r="AJ583" s="9">
        <f t="shared" si="98"/>
        <v>68788800</v>
      </c>
      <c r="AK583" s="9">
        <f t="shared" si="99"/>
        <v>785023600</v>
      </c>
      <c r="AL583" s="9">
        <f t="shared" si="99"/>
        <v>7395815300</v>
      </c>
      <c r="AM583" s="9">
        <f t="shared" si="99"/>
        <v>63500081.39</v>
      </c>
      <c r="AN583" s="9">
        <f t="shared" si="99"/>
        <v>146572901.68</v>
      </c>
      <c r="AO583" s="9">
        <f t="shared" si="99"/>
        <v>18354551.09</v>
      </c>
      <c r="AP583" s="9">
        <f t="shared" si="99"/>
        <v>228427534.15999997</v>
      </c>
      <c r="AQ583" s="9">
        <f t="shared" si="99"/>
        <v>660250</v>
      </c>
      <c r="AR583" s="9">
        <f t="shared" si="99"/>
        <v>3576000</v>
      </c>
      <c r="AS583" s="9">
        <f t="shared" si="99"/>
        <v>198400</v>
      </c>
      <c r="AT583" s="9">
        <f t="shared" si="99"/>
        <v>6061200</v>
      </c>
      <c r="AU583" s="9">
        <f t="shared" si="99"/>
        <v>0</v>
      </c>
      <c r="AV583" s="9">
        <f t="shared" si="99"/>
        <v>151300</v>
      </c>
      <c r="AW583" s="9">
        <f t="shared" si="99"/>
        <v>0</v>
      </c>
      <c r="AX583" s="9">
        <f t="shared" si="99"/>
        <v>0</v>
      </c>
      <c r="AY583" s="9">
        <f t="shared" si="99"/>
        <v>0</v>
      </c>
      <c r="AZ583" s="9">
        <f t="shared" si="99"/>
        <v>0</v>
      </c>
      <c r="BA583" s="9">
        <f t="shared" si="100"/>
        <v>25000</v>
      </c>
      <c r="BB583" s="9">
        <f t="shared" si="100"/>
        <v>291200</v>
      </c>
      <c r="BC583" s="9">
        <f t="shared" si="100"/>
        <v>0</v>
      </c>
      <c r="BD583" s="9">
        <f t="shared" si="100"/>
        <v>0</v>
      </c>
      <c r="BE583" s="9">
        <f t="shared" si="100"/>
        <v>0</v>
      </c>
      <c r="BF583" s="9">
        <f t="shared" si="100"/>
        <v>0</v>
      </c>
      <c r="BG583" s="9">
        <f t="shared" si="100"/>
        <v>196300</v>
      </c>
      <c r="BH583" s="9">
        <f t="shared" si="100"/>
        <v>6923400</v>
      </c>
      <c r="BI583" s="9">
        <f t="shared" si="100"/>
        <v>0</v>
      </c>
      <c r="BJ583" s="9">
        <f t="shared" si="100"/>
        <v>-479212</v>
      </c>
      <c r="BK583" s="9">
        <f t="shared" si="100"/>
        <v>0</v>
      </c>
    </row>
    <row r="584" spans="3:63" ht="17.25" customHeight="1">
      <c r="C584" s="8" t="s">
        <v>502</v>
      </c>
      <c r="D584" s="9">
        <f t="shared" si="96"/>
        <v>54459688380</v>
      </c>
      <c r="E584" s="9">
        <f t="shared" si="97"/>
        <v>42694117615</v>
      </c>
      <c r="F584" s="9">
        <f t="shared" si="97"/>
        <v>97153805995</v>
      </c>
      <c r="G584" s="9">
        <f t="shared" si="97"/>
        <v>1094900</v>
      </c>
      <c r="H584" s="9">
        <f t="shared" si="97"/>
        <v>97152711095</v>
      </c>
      <c r="I584" s="9">
        <f t="shared" si="97"/>
        <v>152441299</v>
      </c>
      <c r="J584" s="9">
        <f t="shared" si="97"/>
        <v>97305152394</v>
      </c>
      <c r="K584" s="9"/>
      <c r="L584" s="9"/>
      <c r="M584" s="9">
        <f t="shared" si="97"/>
        <v>0</v>
      </c>
      <c r="N584" s="9">
        <f t="shared" si="97"/>
        <v>0</v>
      </c>
      <c r="O584" s="9">
        <f t="shared" si="97"/>
        <v>9290375191</v>
      </c>
      <c r="P584" s="9">
        <f t="shared" si="97"/>
        <v>106595527585</v>
      </c>
      <c r="Q584" s="9">
        <f t="shared" si="97"/>
        <v>288767375.83</v>
      </c>
      <c r="R584" s="9">
        <f t="shared" si="97"/>
        <v>0</v>
      </c>
      <c r="S584" s="9">
        <f t="shared" si="97"/>
        <v>-1764911.83</v>
      </c>
      <c r="T584" s="9">
        <f t="shared" si="97"/>
        <v>287002464</v>
      </c>
      <c r="U584" s="9">
        <f t="shared" si="98"/>
        <v>0</v>
      </c>
      <c r="V584" s="9">
        <f t="shared" si="98"/>
        <v>287002464</v>
      </c>
      <c r="W584" s="9">
        <f t="shared" si="98"/>
        <v>32116695.999999996</v>
      </c>
      <c r="X584" s="9">
        <f t="shared" si="98"/>
        <v>10985999.999999998</v>
      </c>
      <c r="Y584" s="9">
        <f t="shared" si="98"/>
        <v>12661284</v>
      </c>
      <c r="Z584" s="9">
        <f t="shared" si="98"/>
        <v>498177251.88</v>
      </c>
      <c r="AA584" s="9">
        <f t="shared" si="98"/>
        <v>217881533.2</v>
      </c>
      <c r="AB584" s="9">
        <f t="shared" si="98"/>
        <v>5250925</v>
      </c>
      <c r="AC584" s="9">
        <f t="shared" si="98"/>
        <v>389290441.12</v>
      </c>
      <c r="AD584" s="9">
        <f t="shared" si="98"/>
        <v>7721093.380000001</v>
      </c>
      <c r="AE584" s="9">
        <f t="shared" si="98"/>
        <v>1461087688.5800004</v>
      </c>
      <c r="AF584" s="9">
        <f t="shared" si="98"/>
        <v>1410988800</v>
      </c>
      <c r="AG584" s="9">
        <f t="shared" si="98"/>
        <v>310237800</v>
      </c>
      <c r="AH584" s="9">
        <f t="shared" si="98"/>
        <v>5192024000</v>
      </c>
      <c r="AI584" s="9">
        <f t="shared" si="98"/>
        <v>824760659</v>
      </c>
      <c r="AJ584" s="9">
        <f t="shared" si="98"/>
        <v>38919400</v>
      </c>
      <c r="AK584" s="9">
        <f t="shared" si="99"/>
        <v>922824383</v>
      </c>
      <c r="AL584" s="9">
        <f t="shared" si="99"/>
        <v>8699755042</v>
      </c>
      <c r="AM584" s="9">
        <f t="shared" si="99"/>
        <v>58358688.03</v>
      </c>
      <c r="AN584" s="9">
        <f t="shared" si="99"/>
        <v>141979282.16999996</v>
      </c>
      <c r="AO584" s="9">
        <f t="shared" si="99"/>
        <v>26437967.78</v>
      </c>
      <c r="AP584" s="9">
        <f t="shared" si="99"/>
        <v>226775937.97999996</v>
      </c>
      <c r="AQ584" s="9">
        <f t="shared" si="99"/>
        <v>2936875</v>
      </c>
      <c r="AR584" s="9">
        <f t="shared" si="99"/>
        <v>8824750</v>
      </c>
      <c r="AS584" s="9">
        <f t="shared" si="99"/>
        <v>48600</v>
      </c>
      <c r="AT584" s="9">
        <f t="shared" si="99"/>
        <v>425200</v>
      </c>
      <c r="AU584" s="9">
        <f t="shared" si="99"/>
        <v>0</v>
      </c>
      <c r="AV584" s="9">
        <f t="shared" si="99"/>
        <v>0</v>
      </c>
      <c r="AW584" s="9">
        <f t="shared" si="99"/>
        <v>0</v>
      </c>
      <c r="AX584" s="9">
        <f t="shared" si="99"/>
        <v>0</v>
      </c>
      <c r="AY584" s="9">
        <f t="shared" si="99"/>
        <v>0</v>
      </c>
      <c r="AZ584" s="9">
        <f t="shared" si="99"/>
        <v>0</v>
      </c>
      <c r="BA584" s="9">
        <f t="shared" si="100"/>
        <v>0</v>
      </c>
      <c r="BB584" s="9">
        <f t="shared" si="100"/>
        <v>621100</v>
      </c>
      <c r="BC584" s="9">
        <f t="shared" si="100"/>
        <v>0</v>
      </c>
      <c r="BD584" s="9">
        <f t="shared" si="100"/>
        <v>0</v>
      </c>
      <c r="BE584" s="9">
        <f t="shared" si="100"/>
        <v>0</v>
      </c>
      <c r="BF584" s="9">
        <f t="shared" si="100"/>
        <v>0</v>
      </c>
      <c r="BG584" s="9">
        <f t="shared" si="100"/>
        <v>0</v>
      </c>
      <c r="BH584" s="9">
        <f t="shared" si="100"/>
        <v>1094900</v>
      </c>
      <c r="BI584" s="9">
        <f t="shared" si="100"/>
        <v>0</v>
      </c>
      <c r="BJ584" s="9">
        <f t="shared" si="100"/>
        <v>8923</v>
      </c>
      <c r="BK584" s="9">
        <f t="shared" si="100"/>
        <v>0</v>
      </c>
    </row>
    <row r="585" spans="3:63" ht="17.25" customHeight="1">
      <c r="C585" s="8" t="s">
        <v>1244</v>
      </c>
      <c r="D585" s="9">
        <f t="shared" si="96"/>
        <v>15356176289</v>
      </c>
      <c r="E585" s="9">
        <f t="shared" si="97"/>
        <v>18361318778</v>
      </c>
      <c r="F585" s="9">
        <f t="shared" si="97"/>
        <v>33717495067</v>
      </c>
      <c r="G585" s="9">
        <f t="shared" si="97"/>
        <v>3412600</v>
      </c>
      <c r="H585" s="9">
        <f t="shared" si="97"/>
        <v>33714082467</v>
      </c>
      <c r="I585" s="9">
        <f t="shared" si="97"/>
        <v>58024700</v>
      </c>
      <c r="J585" s="9">
        <f t="shared" si="97"/>
        <v>33772107167</v>
      </c>
      <c r="K585" s="9"/>
      <c r="L585" s="9"/>
      <c r="M585" s="9">
        <f t="shared" si="97"/>
        <v>0</v>
      </c>
      <c r="N585" s="9">
        <f t="shared" si="97"/>
        <v>0</v>
      </c>
      <c r="O585" s="9">
        <f t="shared" si="97"/>
        <v>21873610137</v>
      </c>
      <c r="P585" s="9">
        <f t="shared" si="97"/>
        <v>55645717304</v>
      </c>
      <c r="Q585" s="9">
        <f t="shared" si="97"/>
        <v>294021054.25999993</v>
      </c>
      <c r="R585" s="9">
        <f t="shared" si="97"/>
        <v>0</v>
      </c>
      <c r="S585" s="9">
        <f t="shared" si="97"/>
        <v>-1839167.2599999998</v>
      </c>
      <c r="T585" s="9">
        <f aca="true" t="shared" si="101" ref="T585:AI590">SUMIF($C$3:$C$568,$C585,T$3:T$568)</f>
        <v>292181887</v>
      </c>
      <c r="U585" s="9">
        <f t="shared" si="98"/>
        <v>0</v>
      </c>
      <c r="V585" s="9">
        <f t="shared" si="98"/>
        <v>292181887</v>
      </c>
      <c r="W585" s="9">
        <f t="shared" si="98"/>
        <v>0</v>
      </c>
      <c r="X585" s="9">
        <f t="shared" si="98"/>
        <v>0</v>
      </c>
      <c r="Y585" s="9">
        <f t="shared" si="98"/>
        <v>5564571.73</v>
      </c>
      <c r="Z585" s="9">
        <f t="shared" si="98"/>
        <v>499205332</v>
      </c>
      <c r="AA585" s="9">
        <f t="shared" si="98"/>
        <v>47049597.00000001</v>
      </c>
      <c r="AB585" s="9">
        <f t="shared" si="98"/>
        <v>0</v>
      </c>
      <c r="AC585" s="9">
        <f t="shared" si="98"/>
        <v>412447850.01</v>
      </c>
      <c r="AD585" s="9">
        <f t="shared" si="98"/>
        <v>1695415</v>
      </c>
      <c r="AE585" s="9">
        <f t="shared" si="98"/>
        <v>1258144652.7399998</v>
      </c>
      <c r="AF585" s="9">
        <f t="shared" si="98"/>
        <v>1016469800</v>
      </c>
      <c r="AG585" s="9">
        <f t="shared" si="98"/>
        <v>255726900</v>
      </c>
      <c r="AH585" s="9">
        <f t="shared" si="98"/>
        <v>2466520680</v>
      </c>
      <c r="AI585" s="9">
        <f t="shared" si="98"/>
        <v>829510900</v>
      </c>
      <c r="AJ585" s="9">
        <f aca="true" t="shared" si="102" ref="AJ585:AY590">SUMIF($C$3:$C$568,$C585,AJ$3:AJ$568)</f>
        <v>141400500</v>
      </c>
      <c r="AK585" s="9">
        <f t="shared" si="99"/>
        <v>950359103</v>
      </c>
      <c r="AL585" s="9">
        <f t="shared" si="99"/>
        <v>5659987883</v>
      </c>
      <c r="AM585" s="9">
        <f t="shared" si="99"/>
        <v>29292735.29</v>
      </c>
      <c r="AN585" s="9">
        <f t="shared" si="99"/>
        <v>208892367.37</v>
      </c>
      <c r="AO585" s="9">
        <f t="shared" si="99"/>
        <v>15059210.34</v>
      </c>
      <c r="AP585" s="9">
        <f t="shared" si="99"/>
        <v>253244313</v>
      </c>
      <c r="AQ585" s="9">
        <f t="shared" si="99"/>
        <v>891250</v>
      </c>
      <c r="AR585" s="9">
        <f t="shared" si="99"/>
        <v>2587250</v>
      </c>
      <c r="AS585" s="9">
        <f t="shared" si="99"/>
        <v>0</v>
      </c>
      <c r="AT585" s="9">
        <f t="shared" si="99"/>
        <v>499600</v>
      </c>
      <c r="AU585" s="9">
        <f t="shared" si="99"/>
        <v>0</v>
      </c>
      <c r="AV585" s="9">
        <f t="shared" si="99"/>
        <v>0</v>
      </c>
      <c r="AW585" s="9">
        <f t="shared" si="99"/>
        <v>0</v>
      </c>
      <c r="AX585" s="9">
        <f t="shared" si="99"/>
        <v>0</v>
      </c>
      <c r="AY585" s="9">
        <f t="shared" si="99"/>
        <v>0</v>
      </c>
      <c r="AZ585" s="9">
        <f aca="true" t="shared" si="103" ref="AZ585:BK590">SUMIF($C$3:$C$568,$C585,AZ$3:AZ$568)</f>
        <v>0</v>
      </c>
      <c r="BA585" s="9">
        <f t="shared" si="100"/>
        <v>2913000</v>
      </c>
      <c r="BB585" s="9">
        <f t="shared" si="100"/>
        <v>0</v>
      </c>
      <c r="BC585" s="9">
        <f t="shared" si="100"/>
        <v>0</v>
      </c>
      <c r="BD585" s="9">
        <f t="shared" si="100"/>
        <v>0</v>
      </c>
      <c r="BE585" s="9">
        <f t="shared" si="100"/>
        <v>0</v>
      </c>
      <c r="BF585" s="9">
        <f t="shared" si="100"/>
        <v>0</v>
      </c>
      <c r="BG585" s="9">
        <f t="shared" si="100"/>
        <v>0</v>
      </c>
      <c r="BH585" s="9">
        <f t="shared" si="100"/>
        <v>3412600</v>
      </c>
      <c r="BI585" s="9">
        <f t="shared" si="100"/>
        <v>0</v>
      </c>
      <c r="BJ585" s="9">
        <f t="shared" si="100"/>
        <v>38219</v>
      </c>
      <c r="BK585" s="9">
        <f t="shared" si="100"/>
        <v>0</v>
      </c>
    </row>
    <row r="586" spans="3:63" ht="17.25" customHeight="1">
      <c r="C586" s="8" t="s">
        <v>1245</v>
      </c>
      <c r="D586" s="9">
        <f t="shared" si="96"/>
        <v>1620249660</v>
      </c>
      <c r="E586" s="9">
        <f aca="true" t="shared" si="104" ref="E586:J586">SUMIF($C$3:$C$568,$C586,E$3:E$568)</f>
        <v>3752314339</v>
      </c>
      <c r="F586" s="9">
        <f t="shared" si="104"/>
        <v>5372563999</v>
      </c>
      <c r="G586" s="9">
        <f t="shared" si="104"/>
        <v>3768000</v>
      </c>
      <c r="H586" s="9">
        <f t="shared" si="104"/>
        <v>5368795999</v>
      </c>
      <c r="I586" s="9">
        <f t="shared" si="104"/>
        <v>20674686</v>
      </c>
      <c r="J586" s="9">
        <f t="shared" si="104"/>
        <v>5389470685</v>
      </c>
      <c r="K586" s="9"/>
      <c r="L586" s="9"/>
      <c r="M586" s="9">
        <f aca="true" t="shared" si="105" ref="M586:S586">SUMIF($C$3:$C$568,$C586,M$3:M$568)</f>
        <v>0</v>
      </c>
      <c r="N586" s="9">
        <f t="shared" si="105"/>
        <v>0</v>
      </c>
      <c r="O586" s="9">
        <f t="shared" si="105"/>
        <v>472785679</v>
      </c>
      <c r="P586" s="9">
        <f t="shared" si="105"/>
        <v>5862256364</v>
      </c>
      <c r="Q586" s="9">
        <f t="shared" si="105"/>
        <v>50518616.78</v>
      </c>
      <c r="R586" s="9">
        <f t="shared" si="105"/>
        <v>0</v>
      </c>
      <c r="S586" s="9">
        <f t="shared" si="105"/>
        <v>-470846.37</v>
      </c>
      <c r="T586" s="9">
        <f t="shared" si="101"/>
        <v>50047770.41</v>
      </c>
      <c r="U586" s="9">
        <f t="shared" si="101"/>
        <v>0</v>
      </c>
      <c r="V586" s="9">
        <f t="shared" si="101"/>
        <v>50047770.41</v>
      </c>
      <c r="W586" s="9">
        <f t="shared" si="101"/>
        <v>0</v>
      </c>
      <c r="X586" s="9">
        <f t="shared" si="101"/>
        <v>0</v>
      </c>
      <c r="Y586" s="9">
        <f t="shared" si="101"/>
        <v>1167814.27</v>
      </c>
      <c r="Z586" s="9">
        <f t="shared" si="101"/>
        <v>46377178.5</v>
      </c>
      <c r="AA586" s="9">
        <f t="shared" si="101"/>
        <v>18935343.02</v>
      </c>
      <c r="AB586" s="9">
        <f t="shared" si="101"/>
        <v>0</v>
      </c>
      <c r="AC586" s="9">
        <f t="shared" si="101"/>
        <v>20228506.89</v>
      </c>
      <c r="AD586" s="9">
        <f t="shared" si="101"/>
        <v>583015.11</v>
      </c>
      <c r="AE586" s="9">
        <f t="shared" si="101"/>
        <v>137339628.2</v>
      </c>
      <c r="AF586" s="9">
        <f t="shared" si="101"/>
        <v>203698000</v>
      </c>
      <c r="AG586" s="9">
        <f t="shared" si="101"/>
        <v>12586900</v>
      </c>
      <c r="AH586" s="9">
        <f t="shared" si="101"/>
        <v>272619100</v>
      </c>
      <c r="AI586" s="9">
        <f t="shared" si="101"/>
        <v>129854921</v>
      </c>
      <c r="AJ586" s="9">
        <f t="shared" si="102"/>
        <v>3943800</v>
      </c>
      <c r="AK586" s="9">
        <f t="shared" si="102"/>
        <v>208745045</v>
      </c>
      <c r="AL586" s="9">
        <f t="shared" si="102"/>
        <v>831447766</v>
      </c>
      <c r="AM586" s="9">
        <f t="shared" si="102"/>
        <v>11419099.850000003</v>
      </c>
      <c r="AN586" s="9">
        <f t="shared" si="102"/>
        <v>32643821.23</v>
      </c>
      <c r="AO586" s="9">
        <f t="shared" si="102"/>
        <v>4395075</v>
      </c>
      <c r="AP586" s="9">
        <f t="shared" si="102"/>
        <v>48457996.080000006</v>
      </c>
      <c r="AQ586" s="9">
        <f t="shared" si="102"/>
        <v>240500</v>
      </c>
      <c r="AR586" s="9">
        <f t="shared" si="102"/>
        <v>727000</v>
      </c>
      <c r="AS586" s="9">
        <f t="shared" si="102"/>
        <v>0</v>
      </c>
      <c r="AT586" s="9">
        <f t="shared" si="102"/>
        <v>0</v>
      </c>
      <c r="AU586" s="9">
        <f t="shared" si="102"/>
        <v>0</v>
      </c>
      <c r="AV586" s="9">
        <f t="shared" si="102"/>
        <v>0</v>
      </c>
      <c r="AW586" s="9">
        <f t="shared" si="102"/>
        <v>0</v>
      </c>
      <c r="AX586" s="9">
        <f t="shared" si="102"/>
        <v>0</v>
      </c>
      <c r="AY586" s="9">
        <f t="shared" si="102"/>
        <v>0</v>
      </c>
      <c r="AZ586" s="9">
        <f t="shared" si="103"/>
        <v>0</v>
      </c>
      <c r="BA586" s="9">
        <f t="shared" si="103"/>
        <v>0</v>
      </c>
      <c r="BB586" s="9">
        <f t="shared" si="103"/>
        <v>24000</v>
      </c>
      <c r="BC586" s="9">
        <f t="shared" si="103"/>
        <v>0</v>
      </c>
      <c r="BD586" s="9">
        <f t="shared" si="103"/>
        <v>0</v>
      </c>
      <c r="BE586" s="9">
        <f t="shared" si="103"/>
        <v>0</v>
      </c>
      <c r="BF586" s="9">
        <f t="shared" si="103"/>
        <v>0</v>
      </c>
      <c r="BG586" s="9">
        <f t="shared" si="103"/>
        <v>3744000</v>
      </c>
      <c r="BH586" s="9">
        <f t="shared" si="103"/>
        <v>3768000</v>
      </c>
      <c r="BI586" s="9">
        <f t="shared" si="103"/>
        <v>0</v>
      </c>
      <c r="BJ586" s="9">
        <f t="shared" si="103"/>
        <v>53086</v>
      </c>
      <c r="BK586" s="9">
        <f t="shared" si="103"/>
        <v>0</v>
      </c>
    </row>
    <row r="587" spans="3:63" ht="17.25" customHeight="1">
      <c r="C587" s="8" t="s">
        <v>1246</v>
      </c>
      <c r="D587" s="9">
        <f aca="true" t="shared" si="106" ref="D587:S590">SUMIF($C$3:$C$568,$C587,D$3:D$568)</f>
        <v>21747085866</v>
      </c>
      <c r="E587" s="9">
        <f t="shared" si="106"/>
        <v>31794819394</v>
      </c>
      <c r="F587" s="9">
        <f t="shared" si="106"/>
        <v>53541905260</v>
      </c>
      <c r="G587" s="9">
        <f t="shared" si="106"/>
        <v>8872650</v>
      </c>
      <c r="H587" s="9">
        <f t="shared" si="106"/>
        <v>53533032610</v>
      </c>
      <c r="I587" s="9">
        <f t="shared" si="106"/>
        <v>107004572</v>
      </c>
      <c r="J587" s="9">
        <f t="shared" si="106"/>
        <v>53640037182</v>
      </c>
      <c r="K587" s="9"/>
      <c r="L587" s="9"/>
      <c r="M587" s="9">
        <f t="shared" si="106"/>
        <v>0</v>
      </c>
      <c r="N587" s="9">
        <f t="shared" si="106"/>
        <v>0</v>
      </c>
      <c r="O587" s="9">
        <f t="shared" si="106"/>
        <v>10041648718</v>
      </c>
      <c r="P587" s="9">
        <f t="shared" si="106"/>
        <v>63681685900</v>
      </c>
      <c r="Q587" s="9">
        <f t="shared" si="106"/>
        <v>169113125.76000002</v>
      </c>
      <c r="R587" s="9">
        <f t="shared" si="106"/>
        <v>0</v>
      </c>
      <c r="S587" s="9">
        <f t="shared" si="106"/>
        <v>-284025.75999999995</v>
      </c>
      <c r="T587" s="9">
        <f t="shared" si="101"/>
        <v>168829100.00000003</v>
      </c>
      <c r="U587" s="9">
        <f t="shared" si="101"/>
        <v>0</v>
      </c>
      <c r="V587" s="9">
        <f t="shared" si="101"/>
        <v>168829100.00000003</v>
      </c>
      <c r="W587" s="9">
        <f t="shared" si="101"/>
        <v>13478700</v>
      </c>
      <c r="X587" s="9">
        <f t="shared" si="101"/>
        <v>0</v>
      </c>
      <c r="Y587" s="9">
        <f t="shared" si="101"/>
        <v>19072340.08</v>
      </c>
      <c r="Z587" s="9">
        <f t="shared" si="101"/>
        <v>395190057.5</v>
      </c>
      <c r="AA587" s="9">
        <f t="shared" si="101"/>
        <v>321150286.43000007</v>
      </c>
      <c r="AB587" s="9">
        <f t="shared" si="101"/>
        <v>0</v>
      </c>
      <c r="AC587" s="9">
        <f t="shared" si="101"/>
        <v>199003825.68999994</v>
      </c>
      <c r="AD587" s="9">
        <f t="shared" si="101"/>
        <v>13500231.21</v>
      </c>
      <c r="AE587" s="9">
        <f t="shared" si="101"/>
        <v>1130224540.91</v>
      </c>
      <c r="AF587" s="9">
        <f t="shared" si="101"/>
        <v>812526496</v>
      </c>
      <c r="AG587" s="9">
        <f t="shared" si="101"/>
        <v>119773794</v>
      </c>
      <c r="AH587" s="9">
        <f t="shared" si="101"/>
        <v>1497814570</v>
      </c>
      <c r="AI587" s="9">
        <f t="shared" si="101"/>
        <v>477941507</v>
      </c>
      <c r="AJ587" s="9">
        <f t="shared" si="102"/>
        <v>32279100</v>
      </c>
      <c r="AK587" s="9">
        <f t="shared" si="102"/>
        <v>788618809</v>
      </c>
      <c r="AL587" s="9">
        <f t="shared" si="102"/>
        <v>3728954276</v>
      </c>
      <c r="AM587" s="9">
        <f t="shared" si="102"/>
        <v>53450487.5</v>
      </c>
      <c r="AN587" s="9">
        <f t="shared" si="102"/>
        <v>82104181.4</v>
      </c>
      <c r="AO587" s="9">
        <f t="shared" si="102"/>
        <v>10834650</v>
      </c>
      <c r="AP587" s="9">
        <f t="shared" si="102"/>
        <v>146389318.9</v>
      </c>
      <c r="AQ587" s="9">
        <f t="shared" si="102"/>
        <v>456750</v>
      </c>
      <c r="AR587" s="9">
        <f t="shared" si="102"/>
        <v>1979250</v>
      </c>
      <c r="AS587" s="9">
        <f t="shared" si="102"/>
        <v>0</v>
      </c>
      <c r="AT587" s="9">
        <f t="shared" si="102"/>
        <v>1516000</v>
      </c>
      <c r="AU587" s="9">
        <f t="shared" si="102"/>
        <v>0</v>
      </c>
      <c r="AV587" s="9">
        <f t="shared" si="102"/>
        <v>0</v>
      </c>
      <c r="AW587" s="9">
        <f t="shared" si="102"/>
        <v>0</v>
      </c>
      <c r="AX587" s="9">
        <f t="shared" si="102"/>
        <v>25000</v>
      </c>
      <c r="AY587" s="9">
        <f t="shared" si="102"/>
        <v>0</v>
      </c>
      <c r="AZ587" s="9">
        <f t="shared" si="103"/>
        <v>0</v>
      </c>
      <c r="BA587" s="9">
        <f t="shared" si="103"/>
        <v>2217500</v>
      </c>
      <c r="BB587" s="9">
        <f t="shared" si="103"/>
        <v>5085650</v>
      </c>
      <c r="BC587" s="9">
        <f t="shared" si="103"/>
        <v>0</v>
      </c>
      <c r="BD587" s="9">
        <f t="shared" si="103"/>
        <v>0</v>
      </c>
      <c r="BE587" s="9">
        <f t="shared" si="103"/>
        <v>0</v>
      </c>
      <c r="BF587" s="9">
        <f t="shared" si="103"/>
        <v>0</v>
      </c>
      <c r="BG587" s="9">
        <f t="shared" si="103"/>
        <v>28500</v>
      </c>
      <c r="BH587" s="9">
        <f t="shared" si="103"/>
        <v>8872650</v>
      </c>
      <c r="BI587" s="9">
        <f t="shared" si="103"/>
        <v>0</v>
      </c>
      <c r="BJ587" s="9">
        <f t="shared" si="103"/>
        <v>143212</v>
      </c>
      <c r="BK587" s="9">
        <f t="shared" si="103"/>
        <v>0</v>
      </c>
    </row>
    <row r="588" spans="3:63" ht="17.25" customHeight="1">
      <c r="C588" s="8" t="s">
        <v>1247</v>
      </c>
      <c r="D588" s="9">
        <f t="shared" si="106"/>
        <v>7607149149</v>
      </c>
      <c r="E588" s="9">
        <f t="shared" si="106"/>
        <v>10075380311</v>
      </c>
      <c r="F588" s="9">
        <f t="shared" si="106"/>
        <v>17682529460</v>
      </c>
      <c r="G588" s="9">
        <f t="shared" si="106"/>
        <v>0</v>
      </c>
      <c r="H588" s="9">
        <f t="shared" si="106"/>
        <v>17682529460</v>
      </c>
      <c r="I588" s="9">
        <f t="shared" si="106"/>
        <v>34228867</v>
      </c>
      <c r="J588" s="9">
        <f t="shared" si="106"/>
        <v>17716758327</v>
      </c>
      <c r="K588" s="9"/>
      <c r="L588" s="9"/>
      <c r="M588" s="9">
        <f t="shared" si="106"/>
        <v>0</v>
      </c>
      <c r="N588" s="9">
        <f t="shared" si="106"/>
        <v>0</v>
      </c>
      <c r="O588" s="9">
        <f t="shared" si="106"/>
        <v>3125788880</v>
      </c>
      <c r="P588" s="9">
        <f t="shared" si="106"/>
        <v>20842547207</v>
      </c>
      <c r="Q588" s="9">
        <f t="shared" si="106"/>
        <v>75386154.57</v>
      </c>
      <c r="R588" s="9">
        <f t="shared" si="106"/>
        <v>0</v>
      </c>
      <c r="S588" s="9">
        <f t="shared" si="106"/>
        <v>-176586.56999999998</v>
      </c>
      <c r="T588" s="9">
        <f t="shared" si="101"/>
        <v>75209568.00000001</v>
      </c>
      <c r="U588" s="9">
        <f t="shared" si="101"/>
        <v>1523</v>
      </c>
      <c r="V588" s="9">
        <f t="shared" si="101"/>
        <v>75208045.00000001</v>
      </c>
      <c r="W588" s="9">
        <f t="shared" si="101"/>
        <v>4541398.000000001</v>
      </c>
      <c r="X588" s="9">
        <f t="shared" si="101"/>
        <v>2031935</v>
      </c>
      <c r="Y588" s="9">
        <f t="shared" si="101"/>
        <v>1354766</v>
      </c>
      <c r="Z588" s="9">
        <f t="shared" si="101"/>
        <v>196313701.01</v>
      </c>
      <c r="AA588" s="9">
        <f t="shared" si="101"/>
        <v>72468829.24</v>
      </c>
      <c r="AB588" s="9">
        <f t="shared" si="101"/>
        <v>0</v>
      </c>
      <c r="AC588" s="9">
        <f t="shared" si="101"/>
        <v>97638823.85000001</v>
      </c>
      <c r="AD588" s="9">
        <f t="shared" si="101"/>
        <v>825309.8899999999</v>
      </c>
      <c r="AE588" s="9">
        <f t="shared" si="101"/>
        <v>450382807.98999995</v>
      </c>
      <c r="AF588" s="9">
        <f t="shared" si="101"/>
        <v>350275676</v>
      </c>
      <c r="AG588" s="9">
        <f t="shared" si="101"/>
        <v>38315500</v>
      </c>
      <c r="AH588" s="9">
        <f t="shared" si="101"/>
        <v>1060975676</v>
      </c>
      <c r="AI588" s="9">
        <f t="shared" si="101"/>
        <v>251238505</v>
      </c>
      <c r="AJ588" s="9">
        <f t="shared" si="102"/>
        <v>7288800</v>
      </c>
      <c r="AK588" s="9">
        <f t="shared" si="102"/>
        <v>218950700</v>
      </c>
      <c r="AL588" s="9">
        <f t="shared" si="102"/>
        <v>1927044857</v>
      </c>
      <c r="AM588" s="9">
        <f t="shared" si="102"/>
        <v>12814052.95</v>
      </c>
      <c r="AN588" s="9">
        <f t="shared" si="102"/>
        <v>29278692.57</v>
      </c>
      <c r="AO588" s="9">
        <f t="shared" si="102"/>
        <v>9251362.79</v>
      </c>
      <c r="AP588" s="9">
        <f t="shared" si="102"/>
        <v>51344108.31</v>
      </c>
      <c r="AQ588" s="9">
        <f t="shared" si="102"/>
        <v>306833</v>
      </c>
      <c r="AR588" s="9">
        <f t="shared" si="102"/>
        <v>1304375</v>
      </c>
      <c r="AS588" s="9">
        <f t="shared" si="102"/>
        <v>0</v>
      </c>
      <c r="AT588" s="9">
        <f t="shared" si="102"/>
        <v>0</v>
      </c>
      <c r="AU588" s="9">
        <f t="shared" si="102"/>
        <v>0</v>
      </c>
      <c r="AV588" s="9">
        <f t="shared" si="102"/>
        <v>0</v>
      </c>
      <c r="AW588" s="9">
        <f t="shared" si="102"/>
        <v>0</v>
      </c>
      <c r="AX588" s="9">
        <f t="shared" si="102"/>
        <v>0</v>
      </c>
      <c r="AY588" s="9">
        <f t="shared" si="102"/>
        <v>0</v>
      </c>
      <c r="AZ588" s="9">
        <f t="shared" si="103"/>
        <v>0</v>
      </c>
      <c r="BA588" s="9">
        <f t="shared" si="103"/>
        <v>0</v>
      </c>
      <c r="BB588" s="9">
        <f t="shared" si="103"/>
        <v>0</v>
      </c>
      <c r="BC588" s="9">
        <f t="shared" si="103"/>
        <v>0</v>
      </c>
      <c r="BD588" s="9">
        <f t="shared" si="103"/>
        <v>0</v>
      </c>
      <c r="BE588" s="9">
        <f t="shared" si="103"/>
        <v>0</v>
      </c>
      <c r="BF588" s="9">
        <f t="shared" si="103"/>
        <v>0</v>
      </c>
      <c r="BG588" s="9">
        <f t="shared" si="103"/>
        <v>0</v>
      </c>
      <c r="BH588" s="9">
        <f t="shared" si="103"/>
        <v>0</v>
      </c>
      <c r="BI588" s="9">
        <f t="shared" si="103"/>
        <v>0</v>
      </c>
      <c r="BJ588" s="9">
        <f t="shared" si="103"/>
        <v>0</v>
      </c>
      <c r="BK588" s="9">
        <f t="shared" si="103"/>
        <v>0</v>
      </c>
    </row>
    <row r="589" spans="3:63" ht="17.25" customHeight="1">
      <c r="C589" s="8" t="s">
        <v>1248</v>
      </c>
      <c r="D589" s="9">
        <f t="shared" si="106"/>
        <v>9614266050</v>
      </c>
      <c r="E589" s="9">
        <f t="shared" si="106"/>
        <v>14371132800</v>
      </c>
      <c r="F589" s="9">
        <f t="shared" si="106"/>
        <v>23985398850</v>
      </c>
      <c r="G589" s="9">
        <f t="shared" si="106"/>
        <v>26813700</v>
      </c>
      <c r="H589" s="9">
        <f t="shared" si="106"/>
        <v>23958585150</v>
      </c>
      <c r="I589" s="9">
        <f t="shared" si="106"/>
        <v>36523357</v>
      </c>
      <c r="J589" s="9">
        <f t="shared" si="106"/>
        <v>23995108507</v>
      </c>
      <c r="K589" s="9"/>
      <c r="L589" s="9"/>
      <c r="M589" s="9">
        <f t="shared" si="106"/>
        <v>0</v>
      </c>
      <c r="N589" s="9">
        <f t="shared" si="106"/>
        <v>0</v>
      </c>
      <c r="O589" s="9">
        <f t="shared" si="106"/>
        <v>51565990234</v>
      </c>
      <c r="P589" s="9">
        <f t="shared" si="106"/>
        <v>75561098741</v>
      </c>
      <c r="Q589" s="9">
        <f t="shared" si="106"/>
        <v>278845840.67999995</v>
      </c>
      <c r="R589" s="9">
        <f t="shared" si="106"/>
        <v>0</v>
      </c>
      <c r="S589" s="9">
        <f t="shared" si="106"/>
        <v>-1489670.6799999997</v>
      </c>
      <c r="T589" s="9">
        <f t="shared" si="101"/>
        <v>277356169.99999994</v>
      </c>
      <c r="U589" s="9">
        <f t="shared" si="101"/>
        <v>0</v>
      </c>
      <c r="V589" s="9">
        <f t="shared" si="101"/>
        <v>277356169.99999994</v>
      </c>
      <c r="W589" s="9">
        <f t="shared" si="101"/>
        <v>0</v>
      </c>
      <c r="X589" s="9">
        <f t="shared" si="101"/>
        <v>0</v>
      </c>
      <c r="Y589" s="9">
        <f t="shared" si="101"/>
        <v>11334164.829999996</v>
      </c>
      <c r="Z589" s="9">
        <f t="shared" si="101"/>
        <v>681808410</v>
      </c>
      <c r="AA589" s="9">
        <f t="shared" si="101"/>
        <v>75575223.64</v>
      </c>
      <c r="AB589" s="9">
        <f t="shared" si="101"/>
        <v>3398886</v>
      </c>
      <c r="AC589" s="9">
        <f t="shared" si="101"/>
        <v>541651847.77</v>
      </c>
      <c r="AD589" s="9">
        <f t="shared" si="101"/>
        <v>231318.96</v>
      </c>
      <c r="AE589" s="9">
        <f t="shared" si="101"/>
        <v>1591356021.2</v>
      </c>
      <c r="AF589" s="9">
        <f t="shared" si="101"/>
        <v>680339000</v>
      </c>
      <c r="AG589" s="9">
        <f t="shared" si="101"/>
        <v>220221000</v>
      </c>
      <c r="AH589" s="9">
        <f t="shared" si="101"/>
        <v>1473450600</v>
      </c>
      <c r="AI589" s="9">
        <f t="shared" si="101"/>
        <v>689218600</v>
      </c>
      <c r="AJ589" s="9">
        <f t="shared" si="102"/>
        <v>114884600</v>
      </c>
      <c r="AK589" s="9">
        <f t="shared" si="102"/>
        <v>852161450</v>
      </c>
      <c r="AL589" s="9">
        <f t="shared" si="102"/>
        <v>4030275250</v>
      </c>
      <c r="AM589" s="9">
        <f t="shared" si="102"/>
        <v>58930666</v>
      </c>
      <c r="AN589" s="9">
        <f t="shared" si="102"/>
        <v>236468414.27999997</v>
      </c>
      <c r="AO589" s="9">
        <f t="shared" si="102"/>
        <v>22065265.759999998</v>
      </c>
      <c r="AP589" s="9">
        <f t="shared" si="102"/>
        <v>317464346.03999996</v>
      </c>
      <c r="AQ589" s="9">
        <f t="shared" si="102"/>
        <v>1083375</v>
      </c>
      <c r="AR589" s="9">
        <f t="shared" si="102"/>
        <v>3142250</v>
      </c>
      <c r="AS589" s="9">
        <f t="shared" si="102"/>
        <v>0</v>
      </c>
      <c r="AT589" s="9">
        <f t="shared" si="102"/>
        <v>0</v>
      </c>
      <c r="AU589" s="9">
        <f t="shared" si="102"/>
        <v>0</v>
      </c>
      <c r="AV589" s="9">
        <f t="shared" si="102"/>
        <v>0</v>
      </c>
      <c r="AW589" s="9">
        <f t="shared" si="102"/>
        <v>23693700</v>
      </c>
      <c r="AX589" s="9">
        <f t="shared" si="102"/>
        <v>0</v>
      </c>
      <c r="AY589" s="9">
        <f t="shared" si="102"/>
        <v>0</v>
      </c>
      <c r="AZ589" s="9">
        <f t="shared" si="103"/>
        <v>0</v>
      </c>
      <c r="BA589" s="9">
        <f t="shared" si="103"/>
        <v>0</v>
      </c>
      <c r="BB589" s="9">
        <f t="shared" si="103"/>
        <v>0</v>
      </c>
      <c r="BC589" s="9">
        <f t="shared" si="103"/>
        <v>0</v>
      </c>
      <c r="BD589" s="9">
        <f t="shared" si="103"/>
        <v>0</v>
      </c>
      <c r="BE589" s="9">
        <f t="shared" si="103"/>
        <v>0</v>
      </c>
      <c r="BF589" s="9">
        <f t="shared" si="103"/>
        <v>0</v>
      </c>
      <c r="BG589" s="9">
        <f t="shared" si="103"/>
        <v>3120000</v>
      </c>
      <c r="BH589" s="9">
        <f t="shared" si="103"/>
        <v>26813700</v>
      </c>
      <c r="BI589" s="9">
        <f t="shared" si="103"/>
        <v>0</v>
      </c>
      <c r="BJ589" s="9">
        <f t="shared" si="103"/>
        <v>0</v>
      </c>
      <c r="BK589" s="9">
        <f t="shared" si="103"/>
        <v>0</v>
      </c>
    </row>
    <row r="590" spans="3:63" ht="17.25" customHeight="1">
      <c r="C590" s="8" t="s">
        <v>1249</v>
      </c>
      <c r="D590" s="9">
        <f t="shared" si="106"/>
        <v>3788351534</v>
      </c>
      <c r="E590" s="9">
        <f t="shared" si="106"/>
        <v>7421317239</v>
      </c>
      <c r="F590" s="9">
        <f t="shared" si="106"/>
        <v>11209668773</v>
      </c>
      <c r="G590" s="9">
        <f t="shared" si="106"/>
        <v>12846900</v>
      </c>
      <c r="H590" s="9">
        <f t="shared" si="106"/>
        <v>11196821873</v>
      </c>
      <c r="I590" s="9">
        <f t="shared" si="106"/>
        <v>32138774</v>
      </c>
      <c r="J590" s="9">
        <f t="shared" si="106"/>
        <v>11228960647</v>
      </c>
      <c r="K590" s="9"/>
      <c r="L590" s="9"/>
      <c r="M590" s="9">
        <f t="shared" si="106"/>
        <v>0</v>
      </c>
      <c r="N590" s="9">
        <f t="shared" si="106"/>
        <v>0</v>
      </c>
      <c r="O590" s="9">
        <f t="shared" si="106"/>
        <v>2240143997</v>
      </c>
      <c r="P590" s="9">
        <f t="shared" si="106"/>
        <v>13469104644</v>
      </c>
      <c r="Q590" s="9">
        <f t="shared" si="106"/>
        <v>68049706.08</v>
      </c>
      <c r="R590" s="9">
        <f t="shared" si="106"/>
        <v>0</v>
      </c>
      <c r="S590" s="9">
        <f t="shared" si="106"/>
        <v>-648920.01</v>
      </c>
      <c r="T590" s="9">
        <f t="shared" si="101"/>
        <v>67400786</v>
      </c>
      <c r="U590" s="9">
        <f t="shared" si="101"/>
        <v>0</v>
      </c>
      <c r="V590" s="9">
        <f t="shared" si="101"/>
        <v>67400786</v>
      </c>
      <c r="W590" s="9">
        <f t="shared" si="101"/>
        <v>4887450.000000001</v>
      </c>
      <c r="X590" s="9">
        <f t="shared" si="101"/>
        <v>0</v>
      </c>
      <c r="Y590" s="9">
        <f t="shared" si="101"/>
        <v>8081460.9300000025</v>
      </c>
      <c r="Z590" s="9">
        <f t="shared" si="101"/>
        <v>111896635</v>
      </c>
      <c r="AA590" s="9">
        <f t="shared" si="101"/>
        <v>43210279</v>
      </c>
      <c r="AB590" s="9">
        <f t="shared" si="101"/>
        <v>0</v>
      </c>
      <c r="AC590" s="9">
        <f t="shared" si="101"/>
        <v>49020529.92</v>
      </c>
      <c r="AD590" s="9">
        <f t="shared" si="101"/>
        <v>2478343.86</v>
      </c>
      <c r="AE590" s="9">
        <f t="shared" si="101"/>
        <v>286975484.71</v>
      </c>
      <c r="AF590" s="9">
        <f t="shared" si="101"/>
        <v>254079154</v>
      </c>
      <c r="AG590" s="9">
        <f t="shared" si="101"/>
        <v>96676900</v>
      </c>
      <c r="AH590" s="9">
        <f t="shared" si="101"/>
        <v>411321185</v>
      </c>
      <c r="AI590" s="9">
        <f t="shared" si="101"/>
        <v>204060214</v>
      </c>
      <c r="AJ590" s="9">
        <f t="shared" si="102"/>
        <v>9704400</v>
      </c>
      <c r="AK590" s="9">
        <f t="shared" si="102"/>
        <v>280085860</v>
      </c>
      <c r="AL590" s="9">
        <f t="shared" si="102"/>
        <v>1255927713</v>
      </c>
      <c r="AM590" s="9">
        <f t="shared" si="102"/>
        <v>14448707</v>
      </c>
      <c r="AN590" s="9">
        <f t="shared" si="102"/>
        <v>31895778.44</v>
      </c>
      <c r="AO590" s="9">
        <f t="shared" si="102"/>
        <v>6373739.91</v>
      </c>
      <c r="AP590" s="9">
        <f t="shared" si="102"/>
        <v>52718225.35</v>
      </c>
      <c r="AQ590" s="9">
        <f t="shared" si="102"/>
        <v>269750</v>
      </c>
      <c r="AR590" s="9">
        <f t="shared" si="102"/>
        <v>988500</v>
      </c>
      <c r="AS590" s="9">
        <f t="shared" si="102"/>
        <v>10605000</v>
      </c>
      <c r="AT590" s="9">
        <f t="shared" si="102"/>
        <v>15200</v>
      </c>
      <c r="AU590" s="9">
        <f t="shared" si="102"/>
        <v>0</v>
      </c>
      <c r="AV590" s="9">
        <f t="shared" si="102"/>
        <v>0</v>
      </c>
      <c r="AW590" s="9">
        <f t="shared" si="102"/>
        <v>1525400</v>
      </c>
      <c r="AX590" s="9">
        <f t="shared" si="102"/>
        <v>0</v>
      </c>
      <c r="AY590" s="9">
        <f t="shared" si="102"/>
        <v>0</v>
      </c>
      <c r="AZ590" s="9">
        <f t="shared" si="103"/>
        <v>0</v>
      </c>
      <c r="BA590" s="9">
        <f t="shared" si="103"/>
        <v>0</v>
      </c>
      <c r="BB590" s="9">
        <f t="shared" si="103"/>
        <v>0</v>
      </c>
      <c r="BC590" s="9">
        <f t="shared" si="103"/>
        <v>0</v>
      </c>
      <c r="BD590" s="9">
        <f t="shared" si="103"/>
        <v>0</v>
      </c>
      <c r="BE590" s="9">
        <f t="shared" si="103"/>
        <v>0</v>
      </c>
      <c r="BF590" s="9">
        <f t="shared" si="103"/>
        <v>0</v>
      </c>
      <c r="BG590" s="9">
        <f t="shared" si="103"/>
        <v>701300</v>
      </c>
      <c r="BH590" s="9">
        <f t="shared" si="103"/>
        <v>12846900</v>
      </c>
      <c r="BI590" s="9">
        <f t="shared" si="103"/>
        <v>0</v>
      </c>
      <c r="BJ590" s="9">
        <f t="shared" si="103"/>
        <v>0</v>
      </c>
      <c r="BK590" s="9">
        <f t="shared" si="103"/>
        <v>0</v>
      </c>
    </row>
    <row r="591" spans="3:63" ht="17.25" customHeight="1">
      <c r="C591" s="8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</row>
  </sheetData>
  <sheetProtection selectLockedCells="1"/>
  <printOptions/>
  <pageMargins left="0.25" right="0.25" top="1.25" bottom="1" header="0.5" footer="0.5"/>
  <pageSetup horizontalDpi="300" verticalDpi="300" orientation="landscape" scale="69" r:id="rId1"/>
  <headerFooter alignWithMargins="0">
    <oddHeader>&amp;CAtlantic County 2010 Abstract of Ratables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McCarthy, Eugene</cp:lastModifiedBy>
  <cp:lastPrinted>2010-10-28T17:54:52Z</cp:lastPrinted>
  <dcterms:created xsi:type="dcterms:W3CDTF">1998-11-12T18:24:45Z</dcterms:created>
  <dcterms:modified xsi:type="dcterms:W3CDTF">2011-03-11T15:45:52Z</dcterms:modified>
  <cp:category/>
  <cp:version/>
  <cp:contentType/>
  <cp:contentStatus/>
</cp:coreProperties>
</file>