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9120" activeTab="0"/>
  </bookViews>
  <sheets>
    <sheet name="Charter" sheetId="1" r:id="rId1"/>
  </sheets>
  <externalReferences>
    <externalReference r:id="rId4"/>
    <externalReference r:id="rId5"/>
    <externalReference r:id="rId6"/>
    <externalReference r:id="rId7"/>
  </externalReferences>
  <definedNames>
    <definedName name="\P" localSheetId="0">#REF!</definedName>
    <definedName name="\P">#REF!</definedName>
    <definedName name="______VALUATION" localSheetId="0">'[1]Exhibits 1a'!#REF!</definedName>
    <definedName name="______VALUATION">'[1]Exhibits 1a'!#REF!</definedName>
    <definedName name="_1__123Graph_ACHART_1" localSheetId="0" hidden="1">'[2]Graphs'!#REF!</definedName>
    <definedName name="_1__123Graph_ACHART_1" hidden="1">'[2]Graphs'!#REF!</definedName>
    <definedName name="_2__123Graph_ACHART_2" localSheetId="0" hidden="1">'[2]Graphs'!#REF!</definedName>
    <definedName name="_2__123Graph_ACHART_2" hidden="1">'[2]Graphs'!#REF!</definedName>
    <definedName name="_3__123Graph_BCHART_1" localSheetId="0" hidden="1">'[2]Graphs'!#REF!</definedName>
    <definedName name="_3__123Graph_BCHART_1" hidden="1">'[2]Graphs'!#REF!</definedName>
    <definedName name="_4__123Graph_BCHART_2" localSheetId="0" hidden="1">'[2]Graphs'!#REF!</definedName>
    <definedName name="_4__123Graph_BCHART_2" hidden="1">'[2]Graphs'!#REF!</definedName>
    <definedName name="_5__123Graph_CCHART_2" localSheetId="0" hidden="1">'[2]Graphs'!#REF!</definedName>
    <definedName name="_5__123Graph_CCHART_2" hidden="1">'[2]Graphs'!#REF!</definedName>
    <definedName name="_6__123Graph_XCHART_1" localSheetId="0" hidden="1">'[2]Graphs'!#REF!</definedName>
    <definedName name="_6__123Graph_XCHART_1" hidden="1">'[2]Graphs'!#REF!</definedName>
    <definedName name="_7__123Graph_XCHART_2" localSheetId="0" hidden="1">'[2]Graphs'!#REF!</definedName>
    <definedName name="_7__123Graph_XCHART_2" hidden="1">'[2]Graphs'!#REF!</definedName>
    <definedName name="_ALU2" localSheetId="0">#REF!</definedName>
    <definedName name="_ALU2">#REF!</definedName>
    <definedName name="_ALU3" localSheetId="0">#REF!</definedName>
    <definedName name="_ALU3">#REF!</definedName>
    <definedName name="_ALU4" localSheetId="0">#REF!</definedName>
    <definedName name="_ALU4">#REF!</definedName>
    <definedName name="_ALU5" localSheetId="0">#REF!</definedName>
    <definedName name="_ALU5">#REF!</definedName>
    <definedName name="_ALU6" localSheetId="0">#REF!</definedName>
    <definedName name="_ALU6">#REF!</definedName>
    <definedName name="_ALU8" localSheetId="0">#REF!</definedName>
    <definedName name="_ALU8">#REF!</definedName>
    <definedName name="_ERI1" localSheetId="0">#REF!</definedName>
    <definedName name="_ERI1">#REF!</definedName>
    <definedName name="_ERI2" localSheetId="0">#REF!</definedName>
    <definedName name="_ERI2">#REF!</definedName>
    <definedName name="_eri5" localSheetId="0">'[3]summary eri1&amp;2'!#REF!</definedName>
    <definedName name="_eri5">'[3]summary eri1&amp;2'!#REF!</definedName>
    <definedName name="_GRP2" localSheetId="0">#REF!</definedName>
    <definedName name="_GRP2">#REF!</definedName>
    <definedName name="_GRP3" localSheetId="0">#REF!</definedName>
    <definedName name="_GRP3">#REF!</definedName>
    <definedName name="_GRP4" localSheetId="0">#REF!</definedName>
    <definedName name="_GRP4">#REF!</definedName>
    <definedName name="_GRP5" localSheetId="0">#REF!</definedName>
    <definedName name="_GRP5">#REF!</definedName>
    <definedName name="_GRP6" localSheetId="0">#REF!</definedName>
    <definedName name="_GRP6">#REF!</definedName>
    <definedName name="_GRP8" localSheetId="0">#REF!</definedName>
    <definedName name="_GRP8">#REF!</definedName>
    <definedName name="_Key1" localSheetId="0" hidden="1">#REF!</definedName>
    <definedName name="_Key1" hidden="1">#REF!</definedName>
    <definedName name="_NCU2" localSheetId="0">#REF!</definedName>
    <definedName name="_NCU2">#REF!</definedName>
    <definedName name="_NCU3" localSheetId="0">#REF!</definedName>
    <definedName name="_NCU3">#REF!</definedName>
    <definedName name="_NCU4" localSheetId="0">#REF!</definedName>
    <definedName name="_NCU4">#REF!</definedName>
    <definedName name="_NCU5" localSheetId="0">#REF!</definedName>
    <definedName name="_NCU5">#REF!</definedName>
    <definedName name="_NCU6" localSheetId="0">#REF!</definedName>
    <definedName name="_NCU6">#REF!</definedName>
    <definedName name="_NCU8" localSheetId="0">#REF!</definedName>
    <definedName name="_NCU8">#REF!</definedName>
    <definedName name="_Order1" hidden="1">255</definedName>
    <definedName name="_Order2" hidden="1">255</definedName>
    <definedName name="_PRCRSGRP2_LBCA" localSheetId="0">#REF!</definedName>
    <definedName name="_PRCRSGRP2_LBCA">#REF!</definedName>
    <definedName name="_PRM2" localSheetId="0">#REF!</definedName>
    <definedName name="_PRM2">#REF!</definedName>
    <definedName name="_PRM3" localSheetId="0">#REF!</definedName>
    <definedName name="_PRM3">#REF!</definedName>
    <definedName name="_PRM4" localSheetId="0">#REF!</definedName>
    <definedName name="_PRM4">#REF!</definedName>
    <definedName name="_PRM5" localSheetId="0">#REF!</definedName>
    <definedName name="_PRM5">#REF!</definedName>
    <definedName name="_PRM6" localSheetId="0">#REF!</definedName>
    <definedName name="_PRM6">#REF!</definedName>
    <definedName name="_PRM8" localSheetId="0">#REF!</definedName>
    <definedName name="_PRM8">#REF!</definedName>
    <definedName name="_Sort" localSheetId="0" hidden="1">#REF!</definedName>
    <definedName name="_Sort" hidden="1">#REF!</definedName>
    <definedName name="AMORT" localSheetId="0">#REF!</definedName>
    <definedName name="AMORT">#REF!</definedName>
    <definedName name="APRIL_1__1995" localSheetId="0">'[1]Exhibits 1a'!#REF!</definedName>
    <definedName name="APRIL_1__1995">'[1]Exhibits 1a'!#REF!</definedName>
    <definedName name="Assetspg4" localSheetId="0">'[1]Assets'!#REF!</definedName>
    <definedName name="Assetspg4">'[1]Assets'!#REF!</definedName>
    <definedName name="Assumptions" localSheetId="0">#REF!</definedName>
    <definedName name="Assumptions">#REF!</definedName>
    <definedName name="BORD3" localSheetId="0">#REF!</definedName>
    <definedName name="BORD3">#REF!</definedName>
    <definedName name="BORDER" localSheetId="0">#REF!</definedName>
    <definedName name="BORDER">#REF!</definedName>
    <definedName name="BORDER1" localSheetId="0">#REF!</definedName>
    <definedName name="BORDER1">#REF!</definedName>
    <definedName name="ERI" localSheetId="0">#REF!</definedName>
    <definedName name="ERI">#REF!</definedName>
    <definedName name="eridata" localSheetId="0">#REF!</definedName>
    <definedName name="eridata">#REF!</definedName>
    <definedName name="ERIUPDATE" localSheetId="0">#REF!</definedName>
    <definedName name="ERIUPDATE">#REF!</definedName>
    <definedName name="EX2P1" localSheetId="0">'[1]Exhibits 1a'!#REF!</definedName>
    <definedName name="EX2P1">'[1]Exhibits 1a'!#REF!</definedName>
    <definedName name="EX2P3" localSheetId="0">'[1]Exhibits 1a'!#REF!</definedName>
    <definedName name="EX2P3">'[1]Exhibits 1a'!#REF!</definedName>
    <definedName name="EX2P4" localSheetId="0">'[1]Exhibits 1a'!#REF!</definedName>
    <definedName name="EX2P4">'[1]Exhibits 1a'!#REF!</definedName>
    <definedName name="EX3P2" localSheetId="0">'[1]Exhibits 1a'!#REF!</definedName>
    <definedName name="EX3P2">'[1]Exhibits 1a'!#REF!</definedName>
    <definedName name="EX3P3" localSheetId="0">'[1]Exhibits 1a'!#REF!</definedName>
    <definedName name="EX3P3">'[1]Exhibits 1a'!#REF!</definedName>
    <definedName name="EX3P3B" localSheetId="0">'[1]Exhibits 1a'!#REF!</definedName>
    <definedName name="EX3P3B">'[1]Exhibits 1a'!#REF!</definedName>
    <definedName name="EX3P5" localSheetId="0">'[1]Exhibits 1a'!#REF!</definedName>
    <definedName name="EX3P5">'[1]Exhibits 1a'!#REF!</definedName>
    <definedName name="EX4P1L" localSheetId="0">'[1]Exhibits 1a'!#REF!</definedName>
    <definedName name="EX4P1L">'[1]Exhibits 1a'!#REF!</definedName>
    <definedName name="EX5P2" localSheetId="0">'[1]Exhibits 1a'!#REF!</definedName>
    <definedName name="EX5P2">'[1]Exhibits 1a'!#REF!</definedName>
    <definedName name="EX6P1L" localSheetId="0">'[1]Exhibits 1a'!#REF!</definedName>
    <definedName name="EX6P1L">'[1]Exhibits 1a'!#REF!</definedName>
    <definedName name="EX6P2" localSheetId="0">'[1]Exhibits 1a'!#REF!</definedName>
    <definedName name="EX6P2">'[1]Exhibits 1a'!#REF!</definedName>
    <definedName name="EX6P3" localSheetId="0">'[1]Exhibits 1a'!#REF!</definedName>
    <definedName name="EX6P3">'[1]Exhibits 1a'!#REF!</definedName>
    <definedName name="EX6P4" localSheetId="0">'[1]Exhibits 1a'!#REF!</definedName>
    <definedName name="EX6P4">'[1]Exhibits 1a'!#REF!</definedName>
    <definedName name="EX6P5" localSheetId="0">'[1]Exhibits 1a'!#REF!</definedName>
    <definedName name="EX6P5">'[1]Exhibits 1a'!#REF!</definedName>
    <definedName name="EX6P6" localSheetId="0">'[1]Exhibits 1a'!#REF!</definedName>
    <definedName name="EX6P6">'[1]Exhibits 1a'!#REF!</definedName>
    <definedName name="EX6P7" localSheetId="0">'[1]Exhibits 1a'!#REF!</definedName>
    <definedName name="EX6P7">'[1]Exhibits 1a'!#REF!</definedName>
    <definedName name="EX6P8" localSheetId="0">'[1]Exhibits 1a'!#REF!</definedName>
    <definedName name="EX6P8">'[1]Exhibits 1a'!#REF!</definedName>
    <definedName name="EXP" localSheetId="0">#REF!</definedName>
    <definedName name="EXP">#REF!</definedName>
    <definedName name="FEE" localSheetId="0">#REF!</definedName>
    <definedName name="FEE">#REF!</definedName>
    <definedName name="i">'[4]Liab'!$D$6</definedName>
    <definedName name="ick" localSheetId="0">#REF!</definedName>
    <definedName name="ick">#REF!</definedName>
    <definedName name="LOCNAME" localSheetId="0">#REF!</definedName>
    <definedName name="LOCNAME">#REF!</definedName>
    <definedName name="MVI" localSheetId="0">#REF!</definedName>
    <definedName name="MVI">#REF!</definedName>
    <definedName name="old" localSheetId="0">#REF!</definedName>
    <definedName name="old">#REF!</definedName>
    <definedName name="OLDI">'[4]Instructions'!$J$18</definedName>
    <definedName name="PAGE29" localSheetId="0">'[1]Assets'!#REF!</definedName>
    <definedName name="PAGE29">'[1]Assets'!#REF!</definedName>
    <definedName name="PAGE30" localSheetId="0">'[1]Bal Sheet'!#REF!</definedName>
    <definedName name="PAGE30">'[1]Bal Sheet'!#REF!</definedName>
    <definedName name="PAGE31" localSheetId="0">'[1]Bal Sheet'!#REF!</definedName>
    <definedName name="PAGE31">'[1]Bal Sheet'!#REF!</definedName>
    <definedName name="_xlnm.Print_Area" localSheetId="0">'Charter'!$A$2:$K$99</definedName>
    <definedName name="_xlnm.Print_Titles" localSheetId="0">'Charter'!$2:$5</definedName>
    <definedName name="PRM" localSheetId="0">#REF!</definedName>
    <definedName name="PRM">#REF!</definedName>
    <definedName name="PRM_" localSheetId="0">#REF!</definedName>
    <definedName name="PRM_">#REF!</definedName>
    <definedName name="PROJI" localSheetId="0">#REF!</definedName>
    <definedName name="PROJI">#REF!</definedName>
    <definedName name="SAL" localSheetId="0">#REF!</definedName>
    <definedName name="SAL">#REF!</definedName>
    <definedName name="Z_CE64A9CC_7851_485F_8A80_4C6B8FD74D86_.wvu.PrintArea" localSheetId="0" hidden="1">'Charter'!$A$2:$K$99</definedName>
    <definedName name="Z_CE64A9CC_7851_485F_8A80_4C6B8FD74D86_.wvu.PrintTitles" localSheetId="0" hidden="1">'Charter'!$2:$5</definedName>
    <definedName name="Z_DE0EBA54_BD47_4689_A3DC_9FBC963E7AAA_.wvu.PrintArea" localSheetId="0" hidden="1">'Charter'!$A$2:$K$99</definedName>
    <definedName name="Z_DE0EBA54_BD47_4689_A3DC_9FBC963E7AAA_.wvu.PrintTitles" localSheetId="0" hidden="1">'Charter'!$2:$5</definedName>
  </definedNames>
  <calcPr fullCalcOnLoad="1"/>
</workbook>
</file>

<file path=xl/sharedStrings.xml><?xml version="1.0" encoding="utf-8"?>
<sst xmlns="http://schemas.openxmlformats.org/spreadsheetml/2006/main" count="465" uniqueCount="204">
  <si>
    <t>80</t>
  </si>
  <si>
    <t>6010</t>
  </si>
  <si>
    <t>Monmouth</t>
  </si>
  <si>
    <t>Academy Charter High Scho</t>
  </si>
  <si>
    <t>6013</t>
  </si>
  <si>
    <t>Bergen</t>
  </si>
  <si>
    <t>Bergen Arts and Sciences</t>
  </si>
  <si>
    <t>6016</t>
  </si>
  <si>
    <t>Essex</t>
  </si>
  <si>
    <t>Adelaide L. Sandford CS</t>
  </si>
  <si>
    <t>6017</t>
  </si>
  <si>
    <t>Mercer</t>
  </si>
  <si>
    <t>Foundation Academy CS</t>
  </si>
  <si>
    <t>6018</t>
  </si>
  <si>
    <t>Somerset</t>
  </si>
  <si>
    <t>Central Jersey College Pr</t>
  </si>
  <si>
    <t>6020</t>
  </si>
  <si>
    <t>Pride Academy Charter Sch</t>
  </si>
  <si>
    <t>6021</t>
  </si>
  <si>
    <t>Passaic</t>
  </si>
  <si>
    <t>Community Charter School</t>
  </si>
  <si>
    <t>6022</t>
  </si>
  <si>
    <t>Burch Charter School of E</t>
  </si>
  <si>
    <t>6024</t>
  </si>
  <si>
    <t>Camden</t>
  </si>
  <si>
    <t>Camden's Pride Charter Sc</t>
  </si>
  <si>
    <t>6025</t>
  </si>
  <si>
    <t>Paul Robeson Humanities</t>
  </si>
  <si>
    <t>6026</t>
  </si>
  <si>
    <t>Burlington</t>
  </si>
  <si>
    <t>Riverbank Charter School</t>
  </si>
  <si>
    <t>6027</t>
  </si>
  <si>
    <t>Institute of Excellence C</t>
  </si>
  <si>
    <t>6028</t>
  </si>
  <si>
    <t>Cumberland</t>
  </si>
  <si>
    <t>Vineland Public Charter S</t>
  </si>
  <si>
    <t>6029</t>
  </si>
  <si>
    <t>Newark Educators Charter</t>
  </si>
  <si>
    <t>6030</t>
  </si>
  <si>
    <t>Hudson</t>
  </si>
  <si>
    <t>6032</t>
  </si>
  <si>
    <t>Middlesex</t>
  </si>
  <si>
    <t>Academy for Urban Leaders</t>
  </si>
  <si>
    <t>6033</t>
  </si>
  <si>
    <t>Union</t>
  </si>
  <si>
    <t>6036</t>
  </si>
  <si>
    <t>HOLA Hoboken Dual Lang CS</t>
  </si>
  <si>
    <t>6037</t>
  </si>
  <si>
    <t>Newark Legacy CS</t>
  </si>
  <si>
    <t>6038</t>
  </si>
  <si>
    <t>Visions Academy CS</t>
  </si>
  <si>
    <t>6041</t>
  </si>
  <si>
    <t>Hatikvah International CS</t>
  </si>
  <si>
    <t>6044</t>
  </si>
  <si>
    <t>Renaissance Regional Lead</t>
  </si>
  <si>
    <t>6053</t>
  </si>
  <si>
    <t>Great Oaks Charter School</t>
  </si>
  <si>
    <t>6057</t>
  </si>
  <si>
    <t>People's Preparatory Char</t>
  </si>
  <si>
    <t>6058</t>
  </si>
  <si>
    <t>Roseville Community CS</t>
  </si>
  <si>
    <t>6064</t>
  </si>
  <si>
    <t>Dr Lena Edwards Academic</t>
  </si>
  <si>
    <t>6067</t>
  </si>
  <si>
    <t>Camdem</t>
  </si>
  <si>
    <t>Kingdom CS of Leadership</t>
  </si>
  <si>
    <t>6068</t>
  </si>
  <si>
    <t>M E T S Charter School</t>
  </si>
  <si>
    <t>6069</t>
  </si>
  <si>
    <t>Millville Public Charter</t>
  </si>
  <si>
    <t>6079</t>
  </si>
  <si>
    <t>John P Holland Charter Sc</t>
  </si>
  <si>
    <t>6080</t>
  </si>
  <si>
    <t>Passaic Arts and Science</t>
  </si>
  <si>
    <t>6212</t>
  </si>
  <si>
    <t>Camden Academy Charter HS</t>
  </si>
  <si>
    <t>6215</t>
  </si>
  <si>
    <t>Camden's Promise CS</t>
  </si>
  <si>
    <t>6217</t>
  </si>
  <si>
    <t>Central Jersey Arts CS</t>
  </si>
  <si>
    <t>6232</t>
  </si>
  <si>
    <t>Environment Community CS</t>
  </si>
  <si>
    <t>6235</t>
  </si>
  <si>
    <t>Liberty Academy CS</t>
  </si>
  <si>
    <t>6240</t>
  </si>
  <si>
    <t>Freedom Academy CS</t>
  </si>
  <si>
    <t>6320</t>
  </si>
  <si>
    <t>Discovery CS</t>
  </si>
  <si>
    <t>6325</t>
  </si>
  <si>
    <t>D.U.E. Season CS</t>
  </si>
  <si>
    <t>6410</t>
  </si>
  <si>
    <t>East Orange Community CS</t>
  </si>
  <si>
    <t>6420</t>
  </si>
  <si>
    <t>Elysian CS of Hoboken</t>
  </si>
  <si>
    <t>6425</t>
  </si>
  <si>
    <t>Emily Fisher CS of Adv. S</t>
  </si>
  <si>
    <t>6430</t>
  </si>
  <si>
    <t>Englewood on the Palisade</t>
  </si>
  <si>
    <t>6612</t>
  </si>
  <si>
    <t>Atlantic</t>
  </si>
  <si>
    <t>Galloway Community CS</t>
  </si>
  <si>
    <t>6635</t>
  </si>
  <si>
    <t>Greater Brunswick CS</t>
  </si>
  <si>
    <t>6665</t>
  </si>
  <si>
    <t>Gray CS</t>
  </si>
  <si>
    <t>6720</t>
  </si>
  <si>
    <t>Hoboken CS</t>
  </si>
  <si>
    <t>6740</t>
  </si>
  <si>
    <t>Hope Academy CS</t>
  </si>
  <si>
    <t>6810</t>
  </si>
  <si>
    <t>International CS of Trent</t>
  </si>
  <si>
    <t>6910</t>
  </si>
  <si>
    <t>Jersey City Comm. CS</t>
  </si>
  <si>
    <t>6915</t>
  </si>
  <si>
    <t>Jersey City Golden Door</t>
  </si>
  <si>
    <t>7100</t>
  </si>
  <si>
    <t>Lady Liberty Academy CS</t>
  </si>
  <si>
    <t>7109</t>
  </si>
  <si>
    <t>LEAP Academy University C</t>
  </si>
  <si>
    <t>7115</t>
  </si>
  <si>
    <t>Learning Community CS</t>
  </si>
  <si>
    <t>7210</t>
  </si>
  <si>
    <t>Marion P. Thomas CS</t>
  </si>
  <si>
    <t>7280</t>
  </si>
  <si>
    <t>Greater Newark CS</t>
  </si>
  <si>
    <t>7290</t>
  </si>
  <si>
    <t>New Horizons Comm. CS</t>
  </si>
  <si>
    <t>7320</t>
  </si>
  <si>
    <t>North Star Acad. CS of Ne</t>
  </si>
  <si>
    <t>7325</t>
  </si>
  <si>
    <t>TEAM Academy Charter Scho</t>
  </si>
  <si>
    <t>7410</t>
  </si>
  <si>
    <t>7420</t>
  </si>
  <si>
    <t>Oceanside CS</t>
  </si>
  <si>
    <t>7500</t>
  </si>
  <si>
    <t>Pace CS of Hamilton</t>
  </si>
  <si>
    <t>7503</t>
  </si>
  <si>
    <t>Paterson CS for Sci/Tech</t>
  </si>
  <si>
    <t>7520</t>
  </si>
  <si>
    <t>PleasanTech Academy CS</t>
  </si>
  <si>
    <t>7540</t>
  </si>
  <si>
    <t>Princeton CS</t>
  </si>
  <si>
    <t>7600</t>
  </si>
  <si>
    <t>Queen City Academy CS</t>
  </si>
  <si>
    <t>7720</t>
  </si>
  <si>
    <t>7727</t>
  </si>
  <si>
    <t>Warren</t>
  </si>
  <si>
    <t>Ridge and Valley CS</t>
  </si>
  <si>
    <t>7730</t>
  </si>
  <si>
    <t>Robert Treat Academy CS</t>
  </si>
  <si>
    <t>7735</t>
  </si>
  <si>
    <t>Maria L. Varisco-Rogers C</t>
  </si>
  <si>
    <t>7820</t>
  </si>
  <si>
    <t>Schomburg CS</t>
  </si>
  <si>
    <t>7830</t>
  </si>
  <si>
    <t>Soaring Heights CS</t>
  </si>
  <si>
    <t>7850</t>
  </si>
  <si>
    <t>Sussex</t>
  </si>
  <si>
    <t>Sussex County CS for Tech</t>
  </si>
  <si>
    <t>7890</t>
  </si>
  <si>
    <t>Teaneck Community CS</t>
  </si>
  <si>
    <t>8010</t>
  </si>
  <si>
    <t>Union County TEAMS CS</t>
  </si>
  <si>
    <t>8050</t>
  </si>
  <si>
    <t>Morris</t>
  </si>
  <si>
    <t>Unity CS</t>
  </si>
  <si>
    <t>8060</t>
  </si>
  <si>
    <t>University Academy CS</t>
  </si>
  <si>
    <t>8065</t>
  </si>
  <si>
    <t>University Heights CS</t>
  </si>
  <si>
    <t>8140</t>
  </si>
  <si>
    <t>Village CS</t>
  </si>
  <si>
    <t>Column 4</t>
  </si>
  <si>
    <t>Column 5</t>
  </si>
  <si>
    <t>Column 6</t>
  </si>
  <si>
    <t>Column 7</t>
  </si>
  <si>
    <t>Capital Prep Charter HS</t>
  </si>
  <si>
    <t>C.R.E.A.T.E Charter HS</t>
  </si>
  <si>
    <t>Trenton Community CS</t>
  </si>
  <si>
    <t>7901</t>
  </si>
  <si>
    <t>6220</t>
  </si>
  <si>
    <t>6023</t>
  </si>
  <si>
    <t>Additional
Formula
Normal Cost</t>
  </si>
  <si>
    <t>Accrued
Liability</t>
  </si>
  <si>
    <t>Normal
Cost</t>
  </si>
  <si>
    <t>NCGI
Premium</t>
  </si>
  <si>
    <t>TPAF Pension
On-Behalf
Payments
(Subtotal
Cols. 1-4)</t>
  </si>
  <si>
    <t>Post-
Retirement
Medical
(PRM)
Contrib.</t>
  </si>
  <si>
    <t>*</t>
  </si>
  <si>
    <t>2011-12 On-Behalf TPAF Payments.  Source: NJ Department of the Treasury, Division of Pensions and Benefits - July 2012</t>
  </si>
  <si>
    <t>Charter TECH HIGH SCHOOL</t>
  </si>
  <si>
    <t>Code</t>
  </si>
  <si>
    <t>Charter</t>
  </si>
  <si>
    <t>County</t>
  </si>
  <si>
    <t>Name</t>
  </si>
  <si>
    <t xml:space="preserve"> Code</t>
  </si>
  <si>
    <t>Col. 1</t>
  </si>
  <si>
    <t>Col. 2</t>
  </si>
  <si>
    <t>Col. 3</t>
  </si>
  <si>
    <t>"*"Indicates that at the time of preparation of the 2010 TPAF valuation report, there was no record of TPAF pensionable wages reported to the Division of Pensions and Benefits in the Department of the Treasury for the quarter ended June 30, 2010.  Because TPAF pensionable wages for the quarter ended June 30, 2010 is the basis for Treasury's allocation of the June 30, 2012 TPAF on-behalf payment to the charter school, a charter school that did not have on file TPAF pensionable wages for the quarter ended June 30, 2010 did not receive an actuarial allocation of the TPAF on-behalf payment made for the 2011-2012 fiscal year.  These charter schools are indicated by an asterisk entered in the allocation columns.  Auditors are encouraged to obtain a copy of the charter school's June 30, 2010 TPAF "Quarterly Report of Contributions (ROC)" to determine whether the charter school should have had a TPAF on-behalf allocation for fiscal year 2011-2012.  Auditors should apply professional judgment in determining an appropriate course of action.</t>
  </si>
  <si>
    <t>Red Bank CS</t>
  </si>
  <si>
    <t>Ethical Community Cha</t>
  </si>
  <si>
    <t>Barack Obama Green Ch</t>
  </si>
  <si>
    <t>Total TPAF
Pension and
PRM On-behalf
Payments
(Sum Cols. 1
thru 4 &amp; 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</si>
</sst>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2"/>
      <name val="Arial"/>
      <family val="2"/>
    </font>
    <font>
      <sz val="10"/>
      <name val="Arial"/>
      <family val="2"/>
    </font>
    <font>
      <sz val="10"/>
      <color indexed="8"/>
      <name val="Arial"/>
      <family val="2"/>
    </font>
    <font>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23" fillId="0" borderId="0" xfId="55" applyFont="1">
      <alignment/>
      <protection/>
    </xf>
    <xf numFmtId="3" fontId="23" fillId="0" borderId="0" xfId="55" applyNumberFormat="1" applyFont="1">
      <alignment/>
      <protection/>
    </xf>
    <xf numFmtId="3" fontId="23" fillId="0" borderId="0" xfId="55" applyNumberFormat="1" applyFont="1" applyFill="1" applyProtection="1">
      <alignment/>
      <protection/>
    </xf>
    <xf numFmtId="41" fontId="0" fillId="0" borderId="0" xfId="0" applyNumberFormat="1" applyFont="1" applyAlignment="1">
      <alignment/>
    </xf>
    <xf numFmtId="0" fontId="0" fillId="0" borderId="0" xfId="0" applyFont="1" applyBorder="1" applyAlignment="1">
      <alignment/>
    </xf>
    <xf numFmtId="41" fontId="1" fillId="0" borderId="0" xfId="0" applyNumberFormat="1" applyFont="1" applyAlignment="1">
      <alignment/>
    </xf>
    <xf numFmtId="0" fontId="40" fillId="0" borderId="0" xfId="0" applyFont="1" applyBorder="1" applyAlignment="1">
      <alignment horizontal="center" wrapText="1"/>
    </xf>
    <xf numFmtId="0" fontId="38" fillId="0" borderId="0" xfId="0" applyFont="1" applyBorder="1" applyAlignment="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lignment horizontal="center"/>
    </xf>
    <xf numFmtId="0" fontId="38" fillId="0" borderId="10" xfId="0" applyFont="1" applyBorder="1" applyAlignment="1">
      <alignment horizontal="center"/>
    </xf>
    <xf numFmtId="0" fontId="40" fillId="0" borderId="10" xfId="0" applyFont="1" applyBorder="1" applyAlignment="1">
      <alignment horizontal="center" wrapText="1"/>
    </xf>
    <xf numFmtId="0" fontId="0" fillId="0" borderId="0" xfId="0" applyFont="1" applyBorder="1" applyAlignment="1">
      <alignment horizontal="center"/>
    </xf>
    <xf numFmtId="0" fontId="23" fillId="0" borderId="0" xfId="55" applyFont="1" applyAlignment="1">
      <alignment horizontal="center"/>
      <protection/>
    </xf>
    <xf numFmtId="0" fontId="23" fillId="0" borderId="0" xfId="54" applyFont="1" applyFill="1" applyAlignment="1">
      <alignment horizontal="center"/>
    </xf>
    <xf numFmtId="0" fontId="23" fillId="0" borderId="0" xfId="54" applyFont="1" applyFill="1" applyAlignment="1">
      <alignment/>
    </xf>
    <xf numFmtId="3" fontId="23" fillId="0" borderId="0" xfId="54" applyNumberFormat="1" applyFont="1" applyFill="1" applyAlignment="1">
      <alignment/>
    </xf>
    <xf numFmtId="3" fontId="23" fillId="0" borderId="0" xfId="54" applyNumberFormat="1" applyFont="1" applyFill="1" applyAlignment="1" applyProtection="1">
      <alignment/>
      <protection/>
    </xf>
    <xf numFmtId="3" fontId="23" fillId="0" borderId="0" xfId="39" applyNumberFormat="1" applyFont="1" applyFill="1" applyAlignment="1">
      <alignment/>
    </xf>
    <xf numFmtId="3" fontId="23" fillId="0" borderId="0" xfId="39" applyNumberFormat="1" applyFont="1" applyFill="1" applyAlignment="1" applyProtection="1">
      <alignment/>
      <protection/>
    </xf>
    <xf numFmtId="3" fontId="23" fillId="0" borderId="0" xfId="55" applyNumberFormat="1" applyFont="1" applyFill="1">
      <alignment/>
      <protection/>
    </xf>
    <xf numFmtId="0" fontId="23" fillId="0" borderId="0" xfId="55" applyFont="1" applyFill="1" applyAlignment="1">
      <alignment horizontal="center"/>
      <protection/>
    </xf>
    <xf numFmtId="0" fontId="23" fillId="0" borderId="0" xfId="55" applyFont="1" applyFill="1">
      <alignment/>
      <protection/>
    </xf>
    <xf numFmtId="0" fontId="23" fillId="0" borderId="0" xfId="39" applyFont="1" applyFill="1" applyAlignment="1">
      <alignment horizontal="center"/>
    </xf>
    <xf numFmtId="0" fontId="23" fillId="0" borderId="0" xfId="39" applyFont="1" applyFill="1" applyAlignment="1">
      <alignment/>
    </xf>
    <xf numFmtId="3" fontId="23" fillId="0" borderId="0" xfId="47" applyNumberFormat="1" applyFont="1" applyFill="1" applyAlignment="1">
      <alignment horizontal="right"/>
    </xf>
    <xf numFmtId="0" fontId="38" fillId="0" borderId="0" xfId="0" applyFont="1" applyBorder="1" applyAlignment="1">
      <alignment horizontal="center"/>
    </xf>
    <xf numFmtId="0" fontId="38" fillId="0" borderId="0" xfId="0" applyFont="1" applyFill="1" applyBorder="1" applyAlignment="1">
      <alignment horizontal="center"/>
    </xf>
    <xf numFmtId="0" fontId="6" fillId="0" borderId="0" xfId="0" applyFont="1" applyAlignment="1">
      <alignment horizontal="left" vertical="center" wrapText="1"/>
    </xf>
    <xf numFmtId="0" fontId="5" fillId="0" borderId="0" xfId="55" applyFont="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SY\1309\prinint\jtp02val_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SY\1309\prinint\ly\2001PROJMODEL-2002phasein-Ch353-P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SY\1309\prinint\09PRINT_0714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SY\10\results\jtp04val_final_8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ssets"/>
      <sheetName val="Bal Sheet"/>
      <sheetName val="Liab"/>
      <sheetName val="PV Cola NC"/>
      <sheetName val="Acct"/>
      <sheetName val="ERI"/>
      <sheetName val="Ch113 Ctrbs"/>
      <sheetName val="Results"/>
      <sheetName val="ResultsOld"/>
      <sheetName val="Import"/>
      <sheetName val="ImportOld"/>
      <sheetName val="Exhibits 1a"/>
      <sheetName val="Exhibits 2a"/>
      <sheetName val="Exhibits 2b"/>
      <sheetName val="Exhibits 2c"/>
      <sheetName val="Exhibits 2d"/>
      <sheetName val="Exhibits 2e"/>
      <sheetName val="Exhibits 2f"/>
      <sheetName val="Exhibits 2g"/>
      <sheetName val="Exhibits 2h"/>
      <sheetName val="Exhibits 2i"/>
      <sheetName val="Exhibits 2j"/>
      <sheetName val="Exhibits 3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sheetName val="NewSumm"/>
      <sheetName val="PRMSumm"/>
      <sheetName val="Assumptions"/>
      <sheetName val="Assets"/>
      <sheetName val="Liabilities-60"/>
      <sheetName val="Liabilities-55"/>
      <sheetName val="PRM"/>
      <sheetName val="PV Cola"/>
      <sheetName val="Bft Enhance Fund"/>
      <sheetName val="Excess Assets"/>
      <sheetName val="Final Contrib"/>
      <sheetName val="Connect from Lotu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eri1&amp;2"/>
      <sheetName val="summary eri3&amp;4"/>
      <sheetName val="summary eri5"/>
      <sheetName val="er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ssets"/>
      <sheetName val="Bal Sheet"/>
      <sheetName val="Liab"/>
      <sheetName val="PV Cola NC"/>
      <sheetName val="Acct"/>
      <sheetName val="ERI"/>
      <sheetName val="Results"/>
      <sheetName val="ResultsOld"/>
      <sheetName val="Import"/>
      <sheetName val="ImportOld"/>
      <sheetName val="Exhibits 1a"/>
      <sheetName val="Exhibits 2a"/>
      <sheetName val="Exhibits 2b"/>
      <sheetName val="Exhibits 2c"/>
      <sheetName val="Exhibits 2d"/>
      <sheetName val="Exhibits 2e"/>
      <sheetName val="Exhibits 2f"/>
      <sheetName val="Exhibits 2g"/>
      <sheetName val="Exhibits 2h"/>
      <sheetName val="Exhibits 2i"/>
      <sheetName val="Exhibits 2j"/>
      <sheetName val="Exhibits 3a"/>
    </sheetNames>
    <sheetDataSet>
      <sheetData sheetId="0">
        <row r="18">
          <cell r="J18">
            <v>0.0875</v>
          </cell>
        </row>
      </sheetData>
      <sheetData sheetId="3">
        <row r="6">
          <cell r="D6">
            <v>0.0825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9"/>
  <sheetViews>
    <sheetView tabSelected="1" zoomScaleSheetLayoutView="75" zoomScalePageLayoutView="0" workbookViewId="0" topLeftCell="A1">
      <selection activeCell="A2" sqref="A2:D3"/>
    </sheetView>
  </sheetViews>
  <sheetFormatPr defaultColWidth="34.00390625" defaultRowHeight="15.75" customHeight="1"/>
  <cols>
    <col min="1" max="2" width="8.7109375" style="14" customWidth="1"/>
    <col min="3" max="3" width="12.7109375" style="5" customWidth="1"/>
    <col min="4" max="4" width="32.140625" style="5" customWidth="1"/>
    <col min="5" max="11" width="14.57421875" style="5" customWidth="1"/>
    <col min="12" max="16384" width="34.00390625" style="5" customWidth="1"/>
  </cols>
  <sheetData>
    <row r="1" spans="1:9" ht="15.75" customHeight="1">
      <c r="A1" s="11"/>
      <c r="B1" s="10"/>
      <c r="C1" s="9"/>
      <c r="D1" s="4"/>
      <c r="E1" s="4"/>
      <c r="F1" s="4"/>
      <c r="G1" s="4"/>
      <c r="H1" s="4"/>
      <c r="I1" s="4"/>
    </row>
    <row r="2" spans="1:9" ht="15.75" customHeight="1">
      <c r="A2" s="30" t="s">
        <v>189</v>
      </c>
      <c r="B2" s="30"/>
      <c r="C2" s="30"/>
      <c r="D2" s="30"/>
      <c r="E2" s="6"/>
      <c r="F2" s="6"/>
      <c r="G2" s="6"/>
      <c r="H2" s="6"/>
      <c r="I2" s="6"/>
    </row>
    <row r="3" spans="1:4" ht="15.75" customHeight="1">
      <c r="A3" s="30"/>
      <c r="B3" s="30"/>
      <c r="C3" s="30"/>
      <c r="D3" s="30"/>
    </row>
    <row r="4" spans="1:11" ht="91.5" customHeight="1">
      <c r="A4" s="28" t="s">
        <v>193</v>
      </c>
      <c r="B4" s="28" t="s">
        <v>192</v>
      </c>
      <c r="C4" s="28" t="s">
        <v>193</v>
      </c>
      <c r="D4" s="29" t="s">
        <v>192</v>
      </c>
      <c r="E4" s="7" t="s">
        <v>184</v>
      </c>
      <c r="F4" s="7" t="s">
        <v>182</v>
      </c>
      <c r="G4" s="7" t="s">
        <v>183</v>
      </c>
      <c r="H4" s="7" t="s">
        <v>185</v>
      </c>
      <c r="I4" s="7" t="s">
        <v>186</v>
      </c>
      <c r="J4" s="7" t="s">
        <v>187</v>
      </c>
      <c r="K4" s="7" t="s">
        <v>203</v>
      </c>
    </row>
    <row r="5" spans="1:11" s="8" customFormat="1" ht="15.75" customHeight="1">
      <c r="A5" s="12" t="s">
        <v>195</v>
      </c>
      <c r="B5" s="12" t="s">
        <v>191</v>
      </c>
      <c r="C5" s="12" t="s">
        <v>194</v>
      </c>
      <c r="D5" s="12" t="s">
        <v>194</v>
      </c>
      <c r="E5" s="13" t="s">
        <v>196</v>
      </c>
      <c r="F5" s="13" t="s">
        <v>197</v>
      </c>
      <c r="G5" s="13" t="s">
        <v>198</v>
      </c>
      <c r="H5" s="13" t="s">
        <v>172</v>
      </c>
      <c r="I5" s="13" t="s">
        <v>173</v>
      </c>
      <c r="J5" s="13" t="s">
        <v>174</v>
      </c>
      <c r="K5" s="13" t="s">
        <v>175</v>
      </c>
    </row>
    <row r="6" spans="1:11" ht="15.75" customHeight="1">
      <c r="A6" s="15" t="s">
        <v>0</v>
      </c>
      <c r="B6" s="15" t="s">
        <v>1</v>
      </c>
      <c r="C6" s="1" t="s">
        <v>2</v>
      </c>
      <c r="D6" s="1" t="s">
        <v>3</v>
      </c>
      <c r="E6" s="2">
        <v>9172</v>
      </c>
      <c r="F6" s="2">
        <v>1663</v>
      </c>
      <c r="G6" s="2">
        <v>24273</v>
      </c>
      <c r="H6" s="2">
        <v>3768</v>
      </c>
      <c r="I6" s="3">
        <f>SUM(E6:H6)</f>
        <v>38876</v>
      </c>
      <c r="J6" s="2">
        <v>78151</v>
      </c>
      <c r="K6" s="3">
        <f>SUM(E6+F6+G6+H6+J6)</f>
        <v>117027</v>
      </c>
    </row>
    <row r="7" spans="1:11" ht="15.75" customHeight="1">
      <c r="A7" s="25" t="s">
        <v>0</v>
      </c>
      <c r="B7" s="25" t="s">
        <v>40</v>
      </c>
      <c r="C7" s="26" t="s">
        <v>41</v>
      </c>
      <c r="D7" s="26" t="s">
        <v>42</v>
      </c>
      <c r="E7" s="27" t="s">
        <v>188</v>
      </c>
      <c r="F7" s="27" t="s">
        <v>188</v>
      </c>
      <c r="G7" s="27" t="s">
        <v>188</v>
      </c>
      <c r="H7" s="27" t="s">
        <v>188</v>
      </c>
      <c r="I7" s="27" t="s">
        <v>188</v>
      </c>
      <c r="J7" s="27" t="s">
        <v>188</v>
      </c>
      <c r="K7" s="27" t="s">
        <v>188</v>
      </c>
    </row>
    <row r="8" spans="1:11" ht="15.75" customHeight="1">
      <c r="A8" s="15" t="s">
        <v>0</v>
      </c>
      <c r="B8" s="15" t="s">
        <v>7</v>
      </c>
      <c r="C8" s="1" t="s">
        <v>8</v>
      </c>
      <c r="D8" s="1" t="s">
        <v>9</v>
      </c>
      <c r="E8" s="2">
        <v>4180</v>
      </c>
      <c r="F8" s="2">
        <v>758</v>
      </c>
      <c r="G8" s="2">
        <v>11061</v>
      </c>
      <c r="H8" s="2">
        <v>1717</v>
      </c>
      <c r="I8" s="3">
        <f>SUM(E8:H8)</f>
        <v>17716</v>
      </c>
      <c r="J8" s="2">
        <v>35613</v>
      </c>
      <c r="K8" s="3">
        <f>SUM(E8+F8+G8+H8+J8)</f>
        <v>53329</v>
      </c>
    </row>
    <row r="9" spans="1:11" ht="15.75" customHeight="1">
      <c r="A9" s="25" t="s">
        <v>0</v>
      </c>
      <c r="B9" s="25" t="s">
        <v>43</v>
      </c>
      <c r="C9" s="26" t="s">
        <v>44</v>
      </c>
      <c r="D9" s="26" t="s">
        <v>202</v>
      </c>
      <c r="E9" s="27" t="s">
        <v>188</v>
      </c>
      <c r="F9" s="27" t="s">
        <v>188</v>
      </c>
      <c r="G9" s="27" t="s">
        <v>188</v>
      </c>
      <c r="H9" s="27" t="s">
        <v>188</v>
      </c>
      <c r="I9" s="27" t="s">
        <v>188</v>
      </c>
      <c r="J9" s="27" t="s">
        <v>188</v>
      </c>
      <c r="K9" s="27" t="s">
        <v>188</v>
      </c>
    </row>
    <row r="10" spans="1:11" ht="15.75" customHeight="1">
      <c r="A10" s="15" t="s">
        <v>0</v>
      </c>
      <c r="B10" s="15" t="s">
        <v>4</v>
      </c>
      <c r="C10" s="1" t="s">
        <v>5</v>
      </c>
      <c r="D10" s="1" t="s">
        <v>6</v>
      </c>
      <c r="E10" s="2">
        <v>11380</v>
      </c>
      <c r="F10" s="2">
        <v>2063</v>
      </c>
      <c r="G10" s="2">
        <v>30118</v>
      </c>
      <c r="H10" s="2">
        <v>4675</v>
      </c>
      <c r="I10" s="3">
        <f aca="true" t="shared" si="0" ref="I10:I22">SUM(E10:H10)</f>
        <v>48236</v>
      </c>
      <c r="J10" s="2">
        <v>96968</v>
      </c>
      <c r="K10" s="3">
        <f aca="true" t="shared" si="1" ref="K10:K22">SUM(E10+F10+G10+H10+J10)</f>
        <v>145204</v>
      </c>
    </row>
    <row r="11" spans="1:11" ht="15.75" customHeight="1">
      <c r="A11" s="15" t="s">
        <v>0</v>
      </c>
      <c r="B11" s="15" t="s">
        <v>21</v>
      </c>
      <c r="C11" s="1" t="s">
        <v>8</v>
      </c>
      <c r="D11" s="1" t="s">
        <v>22</v>
      </c>
      <c r="E11" s="2">
        <v>3915</v>
      </c>
      <c r="F11" s="2">
        <v>710</v>
      </c>
      <c r="G11" s="2">
        <v>10362</v>
      </c>
      <c r="H11" s="2">
        <v>1608</v>
      </c>
      <c r="I11" s="3">
        <f t="shared" si="0"/>
        <v>16595</v>
      </c>
      <c r="J11" s="2">
        <v>33360</v>
      </c>
      <c r="K11" s="3">
        <f t="shared" si="1"/>
        <v>49955</v>
      </c>
    </row>
    <row r="12" spans="1:11" ht="15.75" customHeight="1">
      <c r="A12" s="15" t="s">
        <v>0</v>
      </c>
      <c r="B12" s="15" t="s">
        <v>180</v>
      </c>
      <c r="C12" s="1" t="s">
        <v>39</v>
      </c>
      <c r="D12" s="1" t="s">
        <v>177</v>
      </c>
      <c r="E12" s="20">
        <v>12953</v>
      </c>
      <c r="F12" s="20">
        <v>2348</v>
      </c>
      <c r="G12" s="20">
        <v>34280</v>
      </c>
      <c r="H12" s="20">
        <v>5321</v>
      </c>
      <c r="I12" s="21">
        <f t="shared" si="0"/>
        <v>54902</v>
      </c>
      <c r="J12" s="20">
        <v>110367</v>
      </c>
      <c r="K12" s="21">
        <f t="shared" si="1"/>
        <v>165269</v>
      </c>
    </row>
    <row r="13" spans="1:11" ht="15.75" customHeight="1">
      <c r="A13" s="15" t="s">
        <v>0</v>
      </c>
      <c r="B13" s="15" t="s">
        <v>74</v>
      </c>
      <c r="C13" s="1" t="s">
        <v>24</v>
      </c>
      <c r="D13" s="1" t="s">
        <v>75</v>
      </c>
      <c r="E13" s="2">
        <v>18138</v>
      </c>
      <c r="F13" s="2">
        <v>3289</v>
      </c>
      <c r="G13" s="2">
        <v>48003</v>
      </c>
      <c r="H13" s="2">
        <v>7451</v>
      </c>
      <c r="I13" s="3">
        <f t="shared" si="0"/>
        <v>76881</v>
      </c>
      <c r="J13" s="2">
        <v>154552</v>
      </c>
      <c r="K13" s="3">
        <f t="shared" si="1"/>
        <v>231433</v>
      </c>
    </row>
    <row r="14" spans="1:11" ht="15.75" customHeight="1">
      <c r="A14" s="15" t="s">
        <v>0</v>
      </c>
      <c r="B14" s="15" t="s">
        <v>23</v>
      </c>
      <c r="C14" s="1" t="s">
        <v>24</v>
      </c>
      <c r="D14" s="1" t="s">
        <v>25</v>
      </c>
      <c r="E14" s="2">
        <v>4822</v>
      </c>
      <c r="F14" s="2">
        <v>874</v>
      </c>
      <c r="G14" s="2">
        <v>12761</v>
      </c>
      <c r="H14" s="2">
        <v>1981</v>
      </c>
      <c r="I14" s="3">
        <f t="shared" si="0"/>
        <v>20438</v>
      </c>
      <c r="J14" s="2">
        <v>41087</v>
      </c>
      <c r="K14" s="3">
        <f t="shared" si="1"/>
        <v>61525</v>
      </c>
    </row>
    <row r="15" spans="1:11" ht="15.75" customHeight="1">
      <c r="A15" s="15" t="s">
        <v>0</v>
      </c>
      <c r="B15" s="15" t="s">
        <v>76</v>
      </c>
      <c r="C15" s="1" t="s">
        <v>24</v>
      </c>
      <c r="D15" s="1" t="s">
        <v>77</v>
      </c>
      <c r="E15" s="2">
        <v>18185</v>
      </c>
      <c r="F15" s="2">
        <v>3297</v>
      </c>
      <c r="G15" s="2">
        <v>48128</v>
      </c>
      <c r="H15" s="2">
        <v>7470</v>
      </c>
      <c r="I15" s="3">
        <f t="shared" si="0"/>
        <v>77080</v>
      </c>
      <c r="J15" s="2">
        <v>154953</v>
      </c>
      <c r="K15" s="3">
        <f t="shared" si="1"/>
        <v>232033</v>
      </c>
    </row>
    <row r="16" spans="1:11" ht="15.75" customHeight="1">
      <c r="A16" s="15" t="s">
        <v>0</v>
      </c>
      <c r="B16" s="15" t="s">
        <v>181</v>
      </c>
      <c r="C16" s="1" t="s">
        <v>11</v>
      </c>
      <c r="D16" s="1" t="s">
        <v>176</v>
      </c>
      <c r="E16" s="20">
        <v>13641</v>
      </c>
      <c r="F16" s="20">
        <v>2473</v>
      </c>
      <c r="G16" s="20">
        <v>36101</v>
      </c>
      <c r="H16" s="20">
        <v>5603</v>
      </c>
      <c r="I16" s="21">
        <f t="shared" si="0"/>
        <v>57818</v>
      </c>
      <c r="J16" s="20">
        <v>116231</v>
      </c>
      <c r="K16" s="21">
        <f t="shared" si="1"/>
        <v>174049</v>
      </c>
    </row>
    <row r="17" spans="1:11" ht="15.75" customHeight="1">
      <c r="A17" s="15" t="s">
        <v>0</v>
      </c>
      <c r="B17" s="15" t="s">
        <v>78</v>
      </c>
      <c r="C17" s="1" t="s">
        <v>44</v>
      </c>
      <c r="D17" s="1" t="s">
        <v>79</v>
      </c>
      <c r="E17" s="2">
        <v>12261</v>
      </c>
      <c r="F17" s="2">
        <v>2223</v>
      </c>
      <c r="G17" s="2">
        <v>32449</v>
      </c>
      <c r="H17" s="2">
        <v>5037</v>
      </c>
      <c r="I17" s="3">
        <f t="shared" si="0"/>
        <v>51970</v>
      </c>
      <c r="J17" s="2">
        <v>104474</v>
      </c>
      <c r="K17" s="3">
        <f t="shared" si="1"/>
        <v>156444</v>
      </c>
    </row>
    <row r="18" spans="1:11" ht="15.75" customHeight="1">
      <c r="A18" s="15" t="s">
        <v>0</v>
      </c>
      <c r="B18" s="15" t="s">
        <v>13</v>
      </c>
      <c r="C18" s="1" t="s">
        <v>14</v>
      </c>
      <c r="D18" s="1" t="s">
        <v>15</v>
      </c>
      <c r="E18" s="2">
        <v>12378</v>
      </c>
      <c r="F18" s="2">
        <v>2244</v>
      </c>
      <c r="G18" s="2">
        <v>32759</v>
      </c>
      <c r="H18" s="2">
        <v>5085</v>
      </c>
      <c r="I18" s="3">
        <f t="shared" si="0"/>
        <v>52466</v>
      </c>
      <c r="J18" s="2">
        <v>105472</v>
      </c>
      <c r="K18" s="3">
        <f t="shared" si="1"/>
        <v>157938</v>
      </c>
    </row>
    <row r="19" spans="1:11" ht="15.75" customHeight="1">
      <c r="A19" s="15" t="s">
        <v>0</v>
      </c>
      <c r="B19" s="15" t="s">
        <v>131</v>
      </c>
      <c r="C19" s="1" t="s">
        <v>99</v>
      </c>
      <c r="D19" s="1" t="s">
        <v>190</v>
      </c>
      <c r="E19" s="22">
        <v>13203</v>
      </c>
      <c r="F19" s="22">
        <v>2393</v>
      </c>
      <c r="G19" s="22">
        <v>34941</v>
      </c>
      <c r="H19" s="22">
        <v>5423</v>
      </c>
      <c r="I19" s="3">
        <f t="shared" si="0"/>
        <v>55960</v>
      </c>
      <c r="J19" s="22">
        <v>112496</v>
      </c>
      <c r="K19" s="3">
        <f t="shared" si="1"/>
        <v>168456</v>
      </c>
    </row>
    <row r="20" spans="1:11" ht="15.75" customHeight="1">
      <c r="A20" s="15" t="s">
        <v>0</v>
      </c>
      <c r="B20" s="15" t="s">
        <v>18</v>
      </c>
      <c r="C20" s="1" t="s">
        <v>19</v>
      </c>
      <c r="D20" s="1" t="s">
        <v>20</v>
      </c>
      <c r="E20" s="2">
        <v>4628</v>
      </c>
      <c r="F20" s="2">
        <v>839</v>
      </c>
      <c r="G20" s="2">
        <v>12248</v>
      </c>
      <c r="H20" s="2">
        <v>1901</v>
      </c>
      <c r="I20" s="3">
        <f t="shared" si="0"/>
        <v>19616</v>
      </c>
      <c r="J20" s="2">
        <v>39435</v>
      </c>
      <c r="K20" s="3">
        <f t="shared" si="1"/>
        <v>59051</v>
      </c>
    </row>
    <row r="21" spans="1:11" ht="15.75" customHeight="1">
      <c r="A21" s="15" t="s">
        <v>0</v>
      </c>
      <c r="B21" s="15" t="s">
        <v>88</v>
      </c>
      <c r="C21" s="1" t="s">
        <v>24</v>
      </c>
      <c r="D21" s="1" t="s">
        <v>89</v>
      </c>
      <c r="E21" s="2">
        <v>20625</v>
      </c>
      <c r="F21" s="2">
        <v>3740</v>
      </c>
      <c r="G21" s="2">
        <v>54584</v>
      </c>
      <c r="H21" s="2">
        <v>8472</v>
      </c>
      <c r="I21" s="3">
        <f t="shared" si="0"/>
        <v>87421</v>
      </c>
      <c r="J21" s="2">
        <v>175738</v>
      </c>
      <c r="K21" s="3">
        <f t="shared" si="1"/>
        <v>263159</v>
      </c>
    </row>
    <row r="22" spans="1:11" ht="15.75" customHeight="1">
      <c r="A22" s="15" t="s">
        <v>0</v>
      </c>
      <c r="B22" s="15" t="s">
        <v>86</v>
      </c>
      <c r="C22" s="1" t="s">
        <v>8</v>
      </c>
      <c r="D22" s="1" t="s">
        <v>87</v>
      </c>
      <c r="E22" s="2">
        <v>2461</v>
      </c>
      <c r="F22" s="2">
        <v>446</v>
      </c>
      <c r="G22" s="2">
        <v>6514</v>
      </c>
      <c r="H22" s="2">
        <v>1011</v>
      </c>
      <c r="I22" s="3">
        <f t="shared" si="0"/>
        <v>10432</v>
      </c>
      <c r="J22" s="2">
        <v>20974</v>
      </c>
      <c r="K22" s="3">
        <f t="shared" si="1"/>
        <v>31406</v>
      </c>
    </row>
    <row r="23" spans="1:11" ht="15.75" customHeight="1">
      <c r="A23" s="25" t="s">
        <v>0</v>
      </c>
      <c r="B23" s="25" t="s">
        <v>61</v>
      </c>
      <c r="C23" s="26" t="s">
        <v>39</v>
      </c>
      <c r="D23" s="26" t="s">
        <v>62</v>
      </c>
      <c r="E23" s="27" t="s">
        <v>188</v>
      </c>
      <c r="F23" s="27" t="s">
        <v>188</v>
      </c>
      <c r="G23" s="27" t="s">
        <v>188</v>
      </c>
      <c r="H23" s="27" t="s">
        <v>188</v>
      </c>
      <c r="I23" s="27" t="s">
        <v>188</v>
      </c>
      <c r="J23" s="27" t="s">
        <v>188</v>
      </c>
      <c r="K23" s="27" t="s">
        <v>188</v>
      </c>
    </row>
    <row r="24" spans="1:11" ht="15.75" customHeight="1">
      <c r="A24" s="15" t="s">
        <v>0</v>
      </c>
      <c r="B24" s="15" t="s">
        <v>90</v>
      </c>
      <c r="C24" s="1" t="s">
        <v>8</v>
      </c>
      <c r="D24" s="1" t="s">
        <v>91</v>
      </c>
      <c r="E24" s="2">
        <v>16337</v>
      </c>
      <c r="F24" s="2">
        <v>2962</v>
      </c>
      <c r="G24" s="2">
        <v>43234</v>
      </c>
      <c r="H24" s="2">
        <v>6711</v>
      </c>
      <c r="I24" s="3">
        <v>69244</v>
      </c>
      <c r="J24" s="2">
        <v>139198</v>
      </c>
      <c r="K24" s="3">
        <v>208442</v>
      </c>
    </row>
    <row r="25" spans="1:11" ht="15.75" customHeight="1">
      <c r="A25" s="15" t="s">
        <v>0</v>
      </c>
      <c r="B25" s="15" t="s">
        <v>92</v>
      </c>
      <c r="C25" s="1" t="s">
        <v>39</v>
      </c>
      <c r="D25" s="1" t="s">
        <v>93</v>
      </c>
      <c r="E25" s="2">
        <v>11303</v>
      </c>
      <c r="F25" s="2">
        <v>2049</v>
      </c>
      <c r="G25" s="2">
        <v>29915</v>
      </c>
      <c r="H25" s="2">
        <v>4643</v>
      </c>
      <c r="I25" s="3">
        <f>SUM(E25:H25)</f>
        <v>47910</v>
      </c>
      <c r="J25" s="2">
        <v>96313</v>
      </c>
      <c r="K25" s="3">
        <f>SUM(E25+F25+G25+H25+J25)</f>
        <v>144223</v>
      </c>
    </row>
    <row r="26" spans="1:11" ht="15.75" customHeight="1">
      <c r="A26" s="15" t="s">
        <v>0</v>
      </c>
      <c r="B26" s="15" t="s">
        <v>94</v>
      </c>
      <c r="C26" s="1" t="s">
        <v>11</v>
      </c>
      <c r="D26" s="1" t="s">
        <v>95</v>
      </c>
      <c r="E26" s="2">
        <v>17664</v>
      </c>
      <c r="F26" s="2">
        <v>3203</v>
      </c>
      <c r="G26" s="2">
        <v>46748</v>
      </c>
      <c r="H26" s="2">
        <v>7256</v>
      </c>
      <c r="I26" s="3">
        <f>SUM(E26:H26)</f>
        <v>74871</v>
      </c>
      <c r="J26" s="2">
        <v>150510</v>
      </c>
      <c r="K26" s="3">
        <f>SUM(E26+F26+G26+H26+J26)</f>
        <v>225381</v>
      </c>
    </row>
    <row r="27" spans="1:11" ht="15.75" customHeight="1">
      <c r="A27" s="15" t="s">
        <v>0</v>
      </c>
      <c r="B27" s="15" t="s">
        <v>96</v>
      </c>
      <c r="C27" s="1" t="s">
        <v>5</v>
      </c>
      <c r="D27" s="1" t="s">
        <v>97</v>
      </c>
      <c r="E27" s="2">
        <v>9655</v>
      </c>
      <c r="F27" s="2">
        <v>1751</v>
      </c>
      <c r="G27" s="2">
        <v>25552</v>
      </c>
      <c r="H27" s="2">
        <v>3966</v>
      </c>
      <c r="I27" s="3">
        <f>SUM(E27:H27)</f>
        <v>40924</v>
      </c>
      <c r="J27" s="2">
        <v>82267</v>
      </c>
      <c r="K27" s="3">
        <f>SUM(E27+F27+G27+H27+J27)</f>
        <v>123191</v>
      </c>
    </row>
    <row r="28" spans="1:11" ht="15.75" customHeight="1">
      <c r="A28" s="16" t="s">
        <v>0</v>
      </c>
      <c r="B28" s="16" t="s">
        <v>80</v>
      </c>
      <c r="C28" s="17" t="s">
        <v>24</v>
      </c>
      <c r="D28" s="17" t="s">
        <v>81</v>
      </c>
      <c r="E28" s="18">
        <v>8481</v>
      </c>
      <c r="F28" s="18">
        <v>1538</v>
      </c>
      <c r="G28" s="18">
        <v>22443</v>
      </c>
      <c r="H28" s="18">
        <v>3484</v>
      </c>
      <c r="I28" s="19">
        <v>35946</v>
      </c>
      <c r="J28" s="18">
        <v>72257</v>
      </c>
      <c r="K28" s="19">
        <v>108203</v>
      </c>
    </row>
    <row r="29" spans="1:11" ht="15.75" customHeight="1">
      <c r="A29" s="15" t="s">
        <v>0</v>
      </c>
      <c r="B29" s="15" t="s">
        <v>38</v>
      </c>
      <c r="C29" s="1" t="s">
        <v>39</v>
      </c>
      <c r="D29" s="1" t="s">
        <v>201</v>
      </c>
      <c r="E29" s="2">
        <v>3053</v>
      </c>
      <c r="F29" s="2">
        <v>554</v>
      </c>
      <c r="G29" s="2">
        <v>8081</v>
      </c>
      <c r="H29" s="2">
        <v>1254</v>
      </c>
      <c r="I29" s="3">
        <f>SUM(E29:H29)</f>
        <v>12942</v>
      </c>
      <c r="J29" s="2">
        <v>26016</v>
      </c>
      <c r="K29" s="3">
        <f>SUM(E29+F29+G29+H29+J29)</f>
        <v>38958</v>
      </c>
    </row>
    <row r="30" spans="1:11" ht="15.75" customHeight="1">
      <c r="A30" s="15" t="s">
        <v>0</v>
      </c>
      <c r="B30" s="15" t="s">
        <v>10</v>
      </c>
      <c r="C30" s="1" t="s">
        <v>11</v>
      </c>
      <c r="D30" s="1" t="s">
        <v>12</v>
      </c>
      <c r="E30" s="2">
        <v>6841</v>
      </c>
      <c r="F30" s="2">
        <v>1241</v>
      </c>
      <c r="G30" s="2">
        <v>18105</v>
      </c>
      <c r="H30" s="2">
        <v>2810</v>
      </c>
      <c r="I30" s="3">
        <v>28997</v>
      </c>
      <c r="J30" s="2">
        <v>58290</v>
      </c>
      <c r="K30" s="3">
        <v>87287</v>
      </c>
    </row>
    <row r="31" spans="1:11" ht="15.75" customHeight="1">
      <c r="A31" s="15" t="s">
        <v>0</v>
      </c>
      <c r="B31" s="15" t="s">
        <v>84</v>
      </c>
      <c r="C31" s="1" t="s">
        <v>24</v>
      </c>
      <c r="D31" s="1" t="s">
        <v>85</v>
      </c>
      <c r="E31" s="2">
        <v>11357</v>
      </c>
      <c r="F31" s="2">
        <v>2059</v>
      </c>
      <c r="G31" s="2">
        <v>30057</v>
      </c>
      <c r="H31" s="2">
        <v>4665</v>
      </c>
      <c r="I31" s="3">
        <f>SUM(E31:H31)</f>
        <v>48138</v>
      </c>
      <c r="J31" s="2">
        <v>96771</v>
      </c>
      <c r="K31" s="3">
        <f>SUM(E31+F31+G31+H31+J31)</f>
        <v>144909</v>
      </c>
    </row>
    <row r="32" spans="1:11" ht="15.75" customHeight="1">
      <c r="A32" s="15" t="s">
        <v>0</v>
      </c>
      <c r="B32" s="15" t="s">
        <v>98</v>
      </c>
      <c r="C32" s="1" t="s">
        <v>99</v>
      </c>
      <c r="D32" s="1" t="s">
        <v>100</v>
      </c>
      <c r="E32" s="22">
        <v>13187</v>
      </c>
      <c r="F32" s="22">
        <v>2391</v>
      </c>
      <c r="G32" s="22">
        <v>34900</v>
      </c>
      <c r="H32" s="22">
        <v>5417</v>
      </c>
      <c r="I32" s="3">
        <f>SUM(E32:H32)</f>
        <v>55895</v>
      </c>
      <c r="J32" s="22">
        <v>112364</v>
      </c>
      <c r="K32" s="3">
        <f>SUM(E32+F32+G32+H32+J32)</f>
        <v>168259</v>
      </c>
    </row>
    <row r="33" spans="1:11" ht="15.75" customHeight="1">
      <c r="A33" s="15" t="s">
        <v>0</v>
      </c>
      <c r="B33" s="15" t="s">
        <v>103</v>
      </c>
      <c r="C33" s="1" t="s">
        <v>8</v>
      </c>
      <c r="D33" s="1" t="s">
        <v>104</v>
      </c>
      <c r="E33" s="2">
        <v>11370</v>
      </c>
      <c r="F33" s="2">
        <v>2061</v>
      </c>
      <c r="G33" s="2">
        <v>30091</v>
      </c>
      <c r="H33" s="2">
        <v>4671</v>
      </c>
      <c r="I33" s="3">
        <f>SUM(E33:H33)</f>
        <v>48193</v>
      </c>
      <c r="J33" s="2">
        <v>96880</v>
      </c>
      <c r="K33" s="3">
        <f>SUM(E33+F33+G33+H33+J33)</f>
        <v>145073</v>
      </c>
    </row>
    <row r="34" spans="1:11" ht="15.75" customHeight="1">
      <c r="A34" s="25" t="s">
        <v>0</v>
      </c>
      <c r="B34" s="25" t="s">
        <v>55</v>
      </c>
      <c r="C34" s="26" t="s">
        <v>8</v>
      </c>
      <c r="D34" s="26" t="s">
        <v>56</v>
      </c>
      <c r="E34" s="27" t="s">
        <v>188</v>
      </c>
      <c r="F34" s="27" t="s">
        <v>188</v>
      </c>
      <c r="G34" s="27" t="s">
        <v>188</v>
      </c>
      <c r="H34" s="27" t="s">
        <v>188</v>
      </c>
      <c r="I34" s="27" t="s">
        <v>188</v>
      </c>
      <c r="J34" s="27" t="s">
        <v>188</v>
      </c>
      <c r="K34" s="27" t="s">
        <v>188</v>
      </c>
    </row>
    <row r="35" spans="1:11" ht="15.75" customHeight="1">
      <c r="A35" s="15" t="s">
        <v>0</v>
      </c>
      <c r="B35" s="15" t="s">
        <v>101</v>
      </c>
      <c r="C35" s="1" t="s">
        <v>41</v>
      </c>
      <c r="D35" s="1" t="s">
        <v>102</v>
      </c>
      <c r="E35" s="2">
        <v>11586</v>
      </c>
      <c r="F35" s="2">
        <v>2101</v>
      </c>
      <c r="G35" s="2">
        <v>30662</v>
      </c>
      <c r="H35" s="2">
        <v>4759</v>
      </c>
      <c r="I35" s="3">
        <f>SUM(E35:H35)</f>
        <v>49108</v>
      </c>
      <c r="J35" s="2">
        <v>98719</v>
      </c>
      <c r="K35" s="3">
        <f>SUM(E35+F35+G35+H35+J35)</f>
        <v>147827</v>
      </c>
    </row>
    <row r="36" spans="1:11" ht="15.75" customHeight="1">
      <c r="A36" s="15" t="s">
        <v>0</v>
      </c>
      <c r="B36" s="15" t="s">
        <v>123</v>
      </c>
      <c r="C36" s="1" t="s">
        <v>8</v>
      </c>
      <c r="D36" s="1" t="s">
        <v>124</v>
      </c>
      <c r="E36" s="1">
        <v>9000</v>
      </c>
      <c r="F36" s="1">
        <v>1632</v>
      </c>
      <c r="G36" s="1">
        <v>23819</v>
      </c>
      <c r="H36" s="1">
        <v>3697</v>
      </c>
      <c r="I36" s="1">
        <f>SUM(E36:H36)</f>
        <v>38148</v>
      </c>
      <c r="J36" s="1">
        <v>76687</v>
      </c>
      <c r="K36" s="1">
        <f>SUM(E36+F36+G36+H36+J36)</f>
        <v>114835</v>
      </c>
    </row>
    <row r="37" spans="1:11" ht="15.75" customHeight="1">
      <c r="A37" s="25" t="s">
        <v>0</v>
      </c>
      <c r="B37" s="25" t="s">
        <v>51</v>
      </c>
      <c r="C37" s="26" t="s">
        <v>41</v>
      </c>
      <c r="D37" s="26" t="s">
        <v>52</v>
      </c>
      <c r="E37" s="27" t="s">
        <v>188</v>
      </c>
      <c r="F37" s="27" t="s">
        <v>188</v>
      </c>
      <c r="G37" s="27" t="s">
        <v>188</v>
      </c>
      <c r="H37" s="27" t="s">
        <v>188</v>
      </c>
      <c r="I37" s="27" t="s">
        <v>188</v>
      </c>
      <c r="J37" s="27" t="s">
        <v>188</v>
      </c>
      <c r="K37" s="27" t="s">
        <v>188</v>
      </c>
    </row>
    <row r="38" spans="1:11" ht="15.75" customHeight="1">
      <c r="A38" s="15" t="s">
        <v>0</v>
      </c>
      <c r="B38" s="15" t="s">
        <v>105</v>
      </c>
      <c r="C38" s="1" t="s">
        <v>39</v>
      </c>
      <c r="D38" s="1" t="s">
        <v>106</v>
      </c>
      <c r="E38" s="22">
        <v>13457</v>
      </c>
      <c r="F38" s="22">
        <v>2440</v>
      </c>
      <c r="G38" s="22">
        <v>35614</v>
      </c>
      <c r="H38" s="22">
        <v>5528</v>
      </c>
      <c r="I38" s="3">
        <f>SUM(E38:H38)</f>
        <v>57039</v>
      </c>
      <c r="J38" s="22">
        <v>114661</v>
      </c>
      <c r="K38" s="3">
        <f>SUM(E38+F38+G38+H38+J38)</f>
        <v>171700</v>
      </c>
    </row>
    <row r="39" spans="1:11" ht="15.75" customHeight="1">
      <c r="A39" s="25" t="s">
        <v>0</v>
      </c>
      <c r="B39" s="25" t="s">
        <v>45</v>
      </c>
      <c r="C39" s="26" t="s">
        <v>39</v>
      </c>
      <c r="D39" s="26" t="s">
        <v>46</v>
      </c>
      <c r="E39" s="27" t="s">
        <v>188</v>
      </c>
      <c r="F39" s="27" t="s">
        <v>188</v>
      </c>
      <c r="G39" s="27" t="s">
        <v>188</v>
      </c>
      <c r="H39" s="27" t="s">
        <v>188</v>
      </c>
      <c r="I39" s="27" t="s">
        <v>188</v>
      </c>
      <c r="J39" s="27" t="s">
        <v>188</v>
      </c>
      <c r="K39" s="27" t="s">
        <v>188</v>
      </c>
    </row>
    <row r="40" spans="1:11" ht="15.75" customHeight="1">
      <c r="A40" s="15" t="s">
        <v>0</v>
      </c>
      <c r="B40" s="15" t="s">
        <v>107</v>
      </c>
      <c r="C40" s="1" t="s">
        <v>2</v>
      </c>
      <c r="D40" s="1" t="s">
        <v>108</v>
      </c>
      <c r="E40" s="2">
        <v>9091</v>
      </c>
      <c r="F40" s="2">
        <v>1648</v>
      </c>
      <c r="G40" s="2">
        <v>24060</v>
      </c>
      <c r="H40" s="2">
        <v>3735</v>
      </c>
      <c r="I40" s="3">
        <f>SUM(E40:H40)</f>
        <v>38534</v>
      </c>
      <c r="J40" s="2">
        <v>77465</v>
      </c>
      <c r="K40" s="3">
        <f>SUM(E40+F40+G40+H40+J40)</f>
        <v>115999</v>
      </c>
    </row>
    <row r="41" spans="1:11" ht="15.75" customHeight="1">
      <c r="A41" s="15" t="s">
        <v>0</v>
      </c>
      <c r="B41" s="15" t="s">
        <v>31</v>
      </c>
      <c r="C41" s="1" t="s">
        <v>24</v>
      </c>
      <c r="D41" s="1" t="s">
        <v>32</v>
      </c>
      <c r="E41" s="2">
        <v>5452</v>
      </c>
      <c r="F41" s="2">
        <v>989</v>
      </c>
      <c r="G41" s="2">
        <v>14428</v>
      </c>
      <c r="H41" s="2">
        <v>2240</v>
      </c>
      <c r="I41" s="3">
        <v>23109</v>
      </c>
      <c r="J41" s="2">
        <v>46452</v>
      </c>
      <c r="K41" s="3">
        <v>69561</v>
      </c>
    </row>
    <row r="42" spans="1:11" ht="15.75" customHeight="1">
      <c r="A42" s="15" t="s">
        <v>0</v>
      </c>
      <c r="B42" s="15" t="s">
        <v>109</v>
      </c>
      <c r="C42" s="1" t="s">
        <v>11</v>
      </c>
      <c r="D42" s="1" t="s">
        <v>110</v>
      </c>
      <c r="E42" s="2">
        <v>4088</v>
      </c>
      <c r="F42" s="2">
        <v>741</v>
      </c>
      <c r="G42" s="2">
        <v>10819</v>
      </c>
      <c r="H42" s="2">
        <v>1679</v>
      </c>
      <c r="I42" s="3">
        <f>SUM(E42:H42)</f>
        <v>17327</v>
      </c>
      <c r="J42" s="2">
        <v>34834</v>
      </c>
      <c r="K42" s="3">
        <f>SUM(E42+F42+G42+H42+J42)</f>
        <v>52161</v>
      </c>
    </row>
    <row r="43" spans="1:11" ht="15.75" customHeight="1">
      <c r="A43" s="15" t="s">
        <v>0</v>
      </c>
      <c r="B43" s="15" t="s">
        <v>111</v>
      </c>
      <c r="C43" s="1" t="s">
        <v>39</v>
      </c>
      <c r="D43" s="1" t="s">
        <v>112</v>
      </c>
      <c r="E43" s="2">
        <v>17755</v>
      </c>
      <c r="F43" s="2">
        <v>3219</v>
      </c>
      <c r="G43" s="2">
        <v>46988</v>
      </c>
      <c r="H43" s="2">
        <v>7293</v>
      </c>
      <c r="I43" s="3">
        <f>SUM(E43:H43)</f>
        <v>75255</v>
      </c>
      <c r="J43" s="2">
        <v>151283</v>
      </c>
      <c r="K43" s="3">
        <f>SUM(E43+F43+G43+H43+J43)</f>
        <v>226538</v>
      </c>
    </row>
    <row r="44" spans="1:11" ht="15.75" customHeight="1">
      <c r="A44" s="15" t="s">
        <v>0</v>
      </c>
      <c r="B44" s="15" t="s">
        <v>113</v>
      </c>
      <c r="C44" s="1" t="s">
        <v>39</v>
      </c>
      <c r="D44" s="1" t="s">
        <v>114</v>
      </c>
      <c r="E44" s="2">
        <v>19211</v>
      </c>
      <c r="F44" s="2">
        <v>3483</v>
      </c>
      <c r="G44" s="2">
        <v>50841</v>
      </c>
      <c r="H44" s="2">
        <v>7891</v>
      </c>
      <c r="I44" s="3">
        <f>SUM(E44:H44)</f>
        <v>81426</v>
      </c>
      <c r="J44" s="2">
        <v>163688</v>
      </c>
      <c r="K44" s="3">
        <f>SUM(E44+F44+G44+H44+J44)</f>
        <v>245114</v>
      </c>
    </row>
    <row r="45" spans="1:11" ht="15.75" customHeight="1">
      <c r="A45" s="25" t="s">
        <v>0</v>
      </c>
      <c r="B45" s="25" t="s">
        <v>70</v>
      </c>
      <c r="C45" s="26" t="s">
        <v>19</v>
      </c>
      <c r="D45" s="26" t="s">
        <v>71</v>
      </c>
      <c r="E45" s="27" t="s">
        <v>188</v>
      </c>
      <c r="F45" s="27" t="s">
        <v>188</v>
      </c>
      <c r="G45" s="27" t="s">
        <v>188</v>
      </c>
      <c r="H45" s="27" t="s">
        <v>188</v>
      </c>
      <c r="I45" s="27" t="s">
        <v>188</v>
      </c>
      <c r="J45" s="27" t="s">
        <v>188</v>
      </c>
      <c r="K45" s="27" t="s">
        <v>188</v>
      </c>
    </row>
    <row r="46" spans="1:11" ht="15.75" customHeight="1">
      <c r="A46" s="25" t="s">
        <v>0</v>
      </c>
      <c r="B46" s="25" t="s">
        <v>63</v>
      </c>
      <c r="C46" s="26" t="s">
        <v>64</v>
      </c>
      <c r="D46" s="26" t="s">
        <v>65</v>
      </c>
      <c r="E46" s="27" t="s">
        <v>188</v>
      </c>
      <c r="F46" s="27" t="s">
        <v>188</v>
      </c>
      <c r="G46" s="27" t="s">
        <v>188</v>
      </c>
      <c r="H46" s="27" t="s">
        <v>188</v>
      </c>
      <c r="I46" s="27" t="s">
        <v>188</v>
      </c>
      <c r="J46" s="27" t="s">
        <v>188</v>
      </c>
      <c r="K46" s="27" t="s">
        <v>188</v>
      </c>
    </row>
    <row r="47" spans="1:11" ht="15.75" customHeight="1">
      <c r="A47" s="15" t="s">
        <v>0</v>
      </c>
      <c r="B47" s="15" t="s">
        <v>115</v>
      </c>
      <c r="C47" s="1" t="s">
        <v>8</v>
      </c>
      <c r="D47" s="1" t="s">
        <v>116</v>
      </c>
      <c r="E47" s="2">
        <v>21184</v>
      </c>
      <c r="F47" s="2">
        <v>3841</v>
      </c>
      <c r="G47" s="2">
        <v>56064</v>
      </c>
      <c r="H47" s="2">
        <v>8702</v>
      </c>
      <c r="I47" s="3">
        <f>SUM(E47:H47)</f>
        <v>89791</v>
      </c>
      <c r="J47" s="2">
        <v>180503</v>
      </c>
      <c r="K47" s="3">
        <f>SUM(E47+F47+G47+H47+J47)</f>
        <v>270294</v>
      </c>
    </row>
    <row r="48" spans="1:11" ht="15.75" customHeight="1">
      <c r="A48" s="15" t="s">
        <v>0</v>
      </c>
      <c r="B48" s="15" t="s">
        <v>117</v>
      </c>
      <c r="C48" s="1" t="s">
        <v>24</v>
      </c>
      <c r="D48" s="1" t="s">
        <v>118</v>
      </c>
      <c r="E48" s="2">
        <v>24681</v>
      </c>
      <c r="F48" s="2">
        <v>4475</v>
      </c>
      <c r="G48" s="2">
        <v>65320</v>
      </c>
      <c r="H48" s="2">
        <v>10139</v>
      </c>
      <c r="I48" s="3">
        <f>SUM(E48:H48)</f>
        <v>104615</v>
      </c>
      <c r="J48" s="2">
        <v>210303</v>
      </c>
      <c r="K48" s="3">
        <f>SUM(E48+F48+G48+H48+J48)</f>
        <v>314918</v>
      </c>
    </row>
    <row r="49" spans="1:11" ht="15.75" customHeight="1">
      <c r="A49" s="15" t="s">
        <v>0</v>
      </c>
      <c r="B49" s="15" t="s">
        <v>119</v>
      </c>
      <c r="C49" s="1" t="s">
        <v>39</v>
      </c>
      <c r="D49" s="1" t="s">
        <v>120</v>
      </c>
      <c r="E49" s="2">
        <v>14770</v>
      </c>
      <c r="F49" s="2">
        <v>2678</v>
      </c>
      <c r="G49" s="2">
        <v>39089</v>
      </c>
      <c r="H49" s="2">
        <v>6067</v>
      </c>
      <c r="I49" s="3">
        <f>SUM(E49:H49)</f>
        <v>62604</v>
      </c>
      <c r="J49" s="2">
        <v>125852</v>
      </c>
      <c r="K49" s="3">
        <f>SUM(E49+F49+G49+H49+J49)</f>
        <v>188456</v>
      </c>
    </row>
    <row r="50" spans="1:11" ht="15.75" customHeight="1">
      <c r="A50" s="15" t="s">
        <v>0</v>
      </c>
      <c r="B50" s="15" t="s">
        <v>82</v>
      </c>
      <c r="C50" s="1" t="s">
        <v>39</v>
      </c>
      <c r="D50" s="1" t="s">
        <v>83</v>
      </c>
      <c r="E50" s="2">
        <v>11661</v>
      </c>
      <c r="F50" s="2">
        <v>2114</v>
      </c>
      <c r="G50" s="2">
        <v>30861</v>
      </c>
      <c r="H50" s="2">
        <v>4790</v>
      </c>
      <c r="I50" s="3">
        <f>SUM(E50:H50)</f>
        <v>49426</v>
      </c>
      <c r="J50" s="2">
        <v>99361</v>
      </c>
      <c r="K50" s="3">
        <f>SUM(E50+F50+G50+H50+J50)</f>
        <v>148787</v>
      </c>
    </row>
    <row r="51" spans="1:11" ht="15.75" customHeight="1">
      <c r="A51" s="25" t="s">
        <v>0</v>
      </c>
      <c r="B51" s="25" t="s">
        <v>66</v>
      </c>
      <c r="C51" s="26" t="s">
        <v>39</v>
      </c>
      <c r="D51" s="26" t="s">
        <v>67</v>
      </c>
      <c r="E51" s="27" t="s">
        <v>188</v>
      </c>
      <c r="F51" s="27" t="s">
        <v>188</v>
      </c>
      <c r="G51" s="27" t="s">
        <v>188</v>
      </c>
      <c r="H51" s="27" t="s">
        <v>188</v>
      </c>
      <c r="I51" s="27" t="s">
        <v>188</v>
      </c>
      <c r="J51" s="27" t="s">
        <v>188</v>
      </c>
      <c r="K51" s="27" t="s">
        <v>188</v>
      </c>
    </row>
    <row r="52" spans="1:11" ht="15.75" customHeight="1">
      <c r="A52" s="15" t="s">
        <v>0</v>
      </c>
      <c r="B52" s="15" t="s">
        <v>150</v>
      </c>
      <c r="C52" s="1" t="s">
        <v>8</v>
      </c>
      <c r="D52" s="1" t="s">
        <v>151</v>
      </c>
      <c r="E52" s="2">
        <v>10291</v>
      </c>
      <c r="F52" s="2">
        <v>1866</v>
      </c>
      <c r="G52" s="2">
        <v>27235</v>
      </c>
      <c r="H52" s="2">
        <v>4227</v>
      </c>
      <c r="I52" s="3">
        <f>SUM(E52:H52)</f>
        <v>43619</v>
      </c>
      <c r="J52" s="2">
        <v>87686</v>
      </c>
      <c r="K52" s="3">
        <f>SUM(E52+F52+G52+H52+J52)</f>
        <v>131305</v>
      </c>
    </row>
    <row r="53" spans="1:11" ht="15.75" customHeight="1">
      <c r="A53" s="15" t="s">
        <v>0</v>
      </c>
      <c r="B53" s="15" t="s">
        <v>121</v>
      </c>
      <c r="C53" s="1" t="s">
        <v>8</v>
      </c>
      <c r="D53" s="1" t="s">
        <v>122</v>
      </c>
      <c r="E53" s="2">
        <v>15899</v>
      </c>
      <c r="F53" s="2">
        <v>2883</v>
      </c>
      <c r="G53" s="2">
        <v>42076</v>
      </c>
      <c r="H53" s="2">
        <v>6531</v>
      </c>
      <c r="I53" s="3">
        <f>SUM(E53:H53)</f>
        <v>67389</v>
      </c>
      <c r="J53" s="2">
        <v>135469</v>
      </c>
      <c r="K53" s="3">
        <f>SUM(E53+F53+G53+H53+J53)</f>
        <v>202858</v>
      </c>
    </row>
    <row r="54" spans="1:11" ht="15.75" customHeight="1">
      <c r="A54" s="25" t="s">
        <v>0</v>
      </c>
      <c r="B54" s="25" t="s">
        <v>68</v>
      </c>
      <c r="C54" s="26" t="s">
        <v>34</v>
      </c>
      <c r="D54" s="26" t="s">
        <v>69</v>
      </c>
      <c r="E54" s="27" t="s">
        <v>188</v>
      </c>
      <c r="F54" s="27" t="s">
        <v>188</v>
      </c>
      <c r="G54" s="27" t="s">
        <v>188</v>
      </c>
      <c r="H54" s="27" t="s">
        <v>188</v>
      </c>
      <c r="I54" s="27" t="s">
        <v>188</v>
      </c>
      <c r="J54" s="27" t="s">
        <v>188</v>
      </c>
      <c r="K54" s="27" t="s">
        <v>188</v>
      </c>
    </row>
    <row r="55" spans="1:11" ht="15.75" customHeight="1">
      <c r="A55" s="15" t="s">
        <v>0</v>
      </c>
      <c r="B55" s="15" t="s">
        <v>125</v>
      </c>
      <c r="C55" s="1" t="s">
        <v>8</v>
      </c>
      <c r="D55" s="1" t="s">
        <v>126</v>
      </c>
      <c r="E55" s="2">
        <v>18826</v>
      </c>
      <c r="F55" s="2">
        <v>3413</v>
      </c>
      <c r="G55" s="2">
        <v>49824</v>
      </c>
      <c r="H55" s="2">
        <v>7733</v>
      </c>
      <c r="I55" s="3">
        <f>SUM(E55:H55)</f>
        <v>79796</v>
      </c>
      <c r="J55" s="2">
        <v>160412</v>
      </c>
      <c r="K55" s="3">
        <f>SUM(E55+F55+G55+H55+J55)</f>
        <v>240208</v>
      </c>
    </row>
    <row r="56" spans="1:11" ht="15.75" customHeight="1">
      <c r="A56" s="15" t="s">
        <v>0</v>
      </c>
      <c r="B56" s="15" t="s">
        <v>36</v>
      </c>
      <c r="C56" s="1" t="s">
        <v>8</v>
      </c>
      <c r="D56" s="1" t="s">
        <v>37</v>
      </c>
      <c r="E56" s="2">
        <v>8701</v>
      </c>
      <c r="F56" s="2">
        <v>1578</v>
      </c>
      <c r="G56" s="2">
        <v>23026</v>
      </c>
      <c r="H56" s="2">
        <v>3574</v>
      </c>
      <c r="I56" s="3">
        <f>SUM(E56:H56)</f>
        <v>36879</v>
      </c>
      <c r="J56" s="2">
        <v>74135</v>
      </c>
      <c r="K56" s="3">
        <f>SUM(E56+F56+G56+H56+J56)</f>
        <v>111014</v>
      </c>
    </row>
    <row r="57" spans="1:11" ht="15.75" customHeight="1">
      <c r="A57" s="25" t="s">
        <v>0</v>
      </c>
      <c r="B57" s="25" t="s">
        <v>47</v>
      </c>
      <c r="C57" s="26" t="s">
        <v>8</v>
      </c>
      <c r="D57" s="26" t="s">
        <v>48</v>
      </c>
      <c r="E57" s="27" t="s">
        <v>188</v>
      </c>
      <c r="F57" s="27" t="s">
        <v>188</v>
      </c>
      <c r="G57" s="27" t="s">
        <v>188</v>
      </c>
      <c r="H57" s="27" t="s">
        <v>188</v>
      </c>
      <c r="I57" s="27" t="s">
        <v>188</v>
      </c>
      <c r="J57" s="27" t="s">
        <v>188</v>
      </c>
      <c r="K57" s="27" t="s">
        <v>188</v>
      </c>
    </row>
    <row r="58" spans="1:11" ht="15.75" customHeight="1">
      <c r="A58" s="15" t="s">
        <v>0</v>
      </c>
      <c r="B58" s="15" t="s">
        <v>127</v>
      </c>
      <c r="C58" s="1" t="s">
        <v>8</v>
      </c>
      <c r="D58" s="1" t="s">
        <v>128</v>
      </c>
      <c r="E58" s="2">
        <v>47220</v>
      </c>
      <c r="F58" s="2">
        <v>8562</v>
      </c>
      <c r="G58" s="2">
        <v>124969</v>
      </c>
      <c r="H58" s="2">
        <v>19397</v>
      </c>
      <c r="I58" s="3">
        <f>SUM(E58:H58)</f>
        <v>200148</v>
      </c>
      <c r="J58" s="2">
        <v>402350</v>
      </c>
      <c r="K58" s="3">
        <f>SUM(E58+F58+G58+H58+J58)</f>
        <v>602498</v>
      </c>
    </row>
    <row r="59" spans="1:11" ht="15.75" customHeight="1">
      <c r="A59" s="15" t="s">
        <v>0</v>
      </c>
      <c r="B59" s="15" t="s">
        <v>132</v>
      </c>
      <c r="C59" s="1" t="s">
        <v>99</v>
      </c>
      <c r="D59" s="1" t="s">
        <v>133</v>
      </c>
      <c r="E59" s="2">
        <v>16390</v>
      </c>
      <c r="F59" s="2">
        <v>2972</v>
      </c>
      <c r="G59" s="2">
        <v>43375</v>
      </c>
      <c r="H59" s="2">
        <v>6733</v>
      </c>
      <c r="I59" s="3">
        <f>SUM(E59:H59)</f>
        <v>69470</v>
      </c>
      <c r="J59" s="2">
        <v>139650</v>
      </c>
      <c r="K59" s="3">
        <f>SUM(E59+F59+G59+H59+J59)</f>
        <v>209120</v>
      </c>
    </row>
    <row r="60" spans="1:11" ht="15.75" customHeight="1">
      <c r="A60" s="15" t="s">
        <v>0</v>
      </c>
      <c r="B60" s="15" t="s">
        <v>134</v>
      </c>
      <c r="C60" s="1" t="s">
        <v>11</v>
      </c>
      <c r="D60" s="1" t="s">
        <v>135</v>
      </c>
      <c r="E60" s="2">
        <v>4347</v>
      </c>
      <c r="F60" s="2">
        <v>788</v>
      </c>
      <c r="G60" s="2">
        <v>11503</v>
      </c>
      <c r="H60" s="2">
        <v>1785</v>
      </c>
      <c r="I60" s="3">
        <f>SUM(E60:H60)</f>
        <v>18423</v>
      </c>
      <c r="J60" s="2">
        <v>37036</v>
      </c>
      <c r="K60" s="3">
        <f>SUM(E60+F60+G60+H60+J60)</f>
        <v>55459</v>
      </c>
    </row>
    <row r="61" spans="1:11" ht="15.75" customHeight="1">
      <c r="A61" s="25" t="s">
        <v>0</v>
      </c>
      <c r="B61" s="25" t="s">
        <v>72</v>
      </c>
      <c r="C61" s="26" t="s">
        <v>19</v>
      </c>
      <c r="D61" s="26" t="s">
        <v>73</v>
      </c>
      <c r="E61" s="27" t="s">
        <v>188</v>
      </c>
      <c r="F61" s="27" t="s">
        <v>188</v>
      </c>
      <c r="G61" s="27" t="s">
        <v>188</v>
      </c>
      <c r="H61" s="27" t="s">
        <v>188</v>
      </c>
      <c r="I61" s="27" t="s">
        <v>188</v>
      </c>
      <c r="J61" s="27" t="s">
        <v>188</v>
      </c>
      <c r="K61" s="27" t="s">
        <v>188</v>
      </c>
    </row>
    <row r="62" spans="1:11" ht="15.75" customHeight="1">
      <c r="A62" s="15" t="s">
        <v>0</v>
      </c>
      <c r="B62" s="15" t="s">
        <v>136</v>
      </c>
      <c r="C62" s="1" t="s">
        <v>19</v>
      </c>
      <c r="D62" s="1" t="s">
        <v>137</v>
      </c>
      <c r="E62" s="2">
        <v>21520</v>
      </c>
      <c r="F62" s="2">
        <v>3902</v>
      </c>
      <c r="G62" s="2">
        <v>56954</v>
      </c>
      <c r="H62" s="2">
        <v>8840</v>
      </c>
      <c r="I62" s="3">
        <f>SUM(E62:H62)</f>
        <v>91216</v>
      </c>
      <c r="J62" s="2">
        <v>183369</v>
      </c>
      <c r="K62" s="3">
        <f>SUM(E62+F62+G62+H62+J62)</f>
        <v>274585</v>
      </c>
    </row>
    <row r="63" spans="1:11" ht="15.75" customHeight="1">
      <c r="A63" s="15" t="s">
        <v>0</v>
      </c>
      <c r="B63" s="15" t="s">
        <v>26</v>
      </c>
      <c r="C63" s="1" t="s">
        <v>11</v>
      </c>
      <c r="D63" s="1" t="s">
        <v>27</v>
      </c>
      <c r="E63" s="2">
        <v>9115</v>
      </c>
      <c r="F63" s="2">
        <v>1653</v>
      </c>
      <c r="G63" s="2">
        <v>24124</v>
      </c>
      <c r="H63" s="2">
        <v>3744</v>
      </c>
      <c r="I63" s="3">
        <f>SUM(E63:H63)</f>
        <v>38636</v>
      </c>
      <c r="J63" s="2">
        <v>77669</v>
      </c>
      <c r="K63" s="3">
        <f>SUM(E63+F63+G63+H63+J63)</f>
        <v>116305</v>
      </c>
    </row>
    <row r="64" spans="1:11" ht="15.75" customHeight="1">
      <c r="A64" s="25" t="s">
        <v>0</v>
      </c>
      <c r="B64" s="25" t="s">
        <v>57</v>
      </c>
      <c r="C64" s="26" t="s">
        <v>8</v>
      </c>
      <c r="D64" s="26" t="s">
        <v>58</v>
      </c>
      <c r="E64" s="27" t="s">
        <v>188</v>
      </c>
      <c r="F64" s="27" t="s">
        <v>188</v>
      </c>
      <c r="G64" s="27" t="s">
        <v>188</v>
      </c>
      <c r="H64" s="27" t="s">
        <v>188</v>
      </c>
      <c r="I64" s="27" t="s">
        <v>188</v>
      </c>
      <c r="J64" s="27" t="s">
        <v>188</v>
      </c>
      <c r="K64" s="27" t="s">
        <v>188</v>
      </c>
    </row>
    <row r="65" spans="1:11" ht="15.75" customHeight="1">
      <c r="A65" s="15" t="s">
        <v>0</v>
      </c>
      <c r="B65" s="15" t="s">
        <v>138</v>
      </c>
      <c r="C65" s="1" t="s">
        <v>99</v>
      </c>
      <c r="D65" s="1" t="s">
        <v>139</v>
      </c>
      <c r="E65" s="2">
        <v>19545</v>
      </c>
      <c r="F65" s="2">
        <v>3544</v>
      </c>
      <c r="G65" s="2">
        <v>51726</v>
      </c>
      <c r="H65" s="2">
        <v>8029</v>
      </c>
      <c r="I65" s="3">
        <f>SUM(E65:H65)</f>
        <v>82844</v>
      </c>
      <c r="J65" s="2">
        <v>166538</v>
      </c>
      <c r="K65" s="3">
        <f>SUM(E65+F65+G65+H65+J65)</f>
        <v>249382</v>
      </c>
    </row>
    <row r="66" spans="1:11" ht="15.75" customHeight="1">
      <c r="A66" s="15" t="s">
        <v>0</v>
      </c>
      <c r="B66" s="15" t="s">
        <v>16</v>
      </c>
      <c r="C66" s="1" t="s">
        <v>8</v>
      </c>
      <c r="D66" s="1" t="s">
        <v>17</v>
      </c>
      <c r="E66" s="2">
        <v>10461</v>
      </c>
      <c r="F66" s="2">
        <v>1897</v>
      </c>
      <c r="G66" s="2">
        <v>27686</v>
      </c>
      <c r="H66" s="2">
        <v>4297</v>
      </c>
      <c r="I66" s="3">
        <f>SUM(E66:H66)</f>
        <v>44341</v>
      </c>
      <c r="J66" s="2">
        <v>89137</v>
      </c>
      <c r="K66" s="3">
        <f>SUM(E66+F66+G66+H66+J66)</f>
        <v>133478</v>
      </c>
    </row>
    <row r="67" spans="1:11" ht="15.75" customHeight="1">
      <c r="A67" s="15" t="s">
        <v>0</v>
      </c>
      <c r="B67" s="15" t="s">
        <v>140</v>
      </c>
      <c r="C67" s="1" t="s">
        <v>11</v>
      </c>
      <c r="D67" s="1" t="s">
        <v>141</v>
      </c>
      <c r="E67" s="2">
        <v>16676</v>
      </c>
      <c r="F67" s="2">
        <v>3024</v>
      </c>
      <c r="G67" s="2">
        <v>44133</v>
      </c>
      <c r="H67" s="2">
        <v>6850</v>
      </c>
      <c r="I67" s="3">
        <f>SUM(E67:H67)</f>
        <v>70683</v>
      </c>
      <c r="J67" s="2">
        <v>142090</v>
      </c>
      <c r="K67" s="3">
        <f>SUM(E67+F67+G67+H67+J67)</f>
        <v>212773</v>
      </c>
    </row>
    <row r="68" spans="1:11" ht="15.75" customHeight="1">
      <c r="A68" s="31" t="s">
        <v>199</v>
      </c>
      <c r="B68" s="31"/>
      <c r="C68" s="31"/>
      <c r="D68" s="31"/>
      <c r="E68" s="31"/>
      <c r="F68" s="31"/>
      <c r="G68" s="31"/>
      <c r="H68" s="31"/>
      <c r="I68" s="31"/>
      <c r="J68" s="31"/>
      <c r="K68" s="31"/>
    </row>
    <row r="69" spans="1:11" ht="15.75" customHeight="1">
      <c r="A69" s="31"/>
      <c r="B69" s="31"/>
      <c r="C69" s="31"/>
      <c r="D69" s="31"/>
      <c r="E69" s="31"/>
      <c r="F69" s="31"/>
      <c r="G69" s="31"/>
      <c r="H69" s="31"/>
      <c r="I69" s="31"/>
      <c r="J69" s="31"/>
      <c r="K69" s="31"/>
    </row>
    <row r="70" spans="1:11" ht="15.75" customHeight="1">
      <c r="A70" s="31"/>
      <c r="B70" s="31"/>
      <c r="C70" s="31"/>
      <c r="D70" s="31"/>
      <c r="E70" s="31"/>
      <c r="F70" s="31"/>
      <c r="G70" s="31"/>
      <c r="H70" s="31"/>
      <c r="I70" s="31"/>
      <c r="J70" s="31"/>
      <c r="K70" s="31"/>
    </row>
    <row r="71" spans="1:11" ht="15.75" customHeight="1">
      <c r="A71" s="31"/>
      <c r="B71" s="31"/>
      <c r="C71" s="31"/>
      <c r="D71" s="31"/>
      <c r="E71" s="31"/>
      <c r="F71" s="31"/>
      <c r="G71" s="31"/>
      <c r="H71" s="31"/>
      <c r="I71" s="31"/>
      <c r="J71" s="31"/>
      <c r="K71" s="31"/>
    </row>
    <row r="72" spans="1:11" ht="15.75" customHeight="1">
      <c r="A72" s="31"/>
      <c r="B72" s="31"/>
      <c r="C72" s="31"/>
      <c r="D72" s="31"/>
      <c r="E72" s="31"/>
      <c r="F72" s="31"/>
      <c r="G72" s="31"/>
      <c r="H72" s="31"/>
      <c r="I72" s="31"/>
      <c r="J72" s="31"/>
      <c r="K72" s="31"/>
    </row>
    <row r="73" spans="1:11" ht="15.75" customHeight="1">
      <c r="A73" s="31"/>
      <c r="B73" s="31"/>
      <c r="C73" s="31"/>
      <c r="D73" s="31"/>
      <c r="E73" s="31"/>
      <c r="F73" s="31"/>
      <c r="G73" s="31"/>
      <c r="H73" s="31"/>
      <c r="I73" s="31"/>
      <c r="J73" s="31"/>
      <c r="K73" s="31"/>
    </row>
    <row r="74" spans="1:11" ht="15.75" customHeight="1">
      <c r="A74" s="15" t="s">
        <v>0</v>
      </c>
      <c r="B74" s="15" t="s">
        <v>142</v>
      </c>
      <c r="C74" s="1" t="s">
        <v>44</v>
      </c>
      <c r="D74" s="1" t="s">
        <v>143</v>
      </c>
      <c r="E74" s="2">
        <v>9928</v>
      </c>
      <c r="F74" s="2">
        <v>1800</v>
      </c>
      <c r="G74" s="2">
        <v>26274</v>
      </c>
      <c r="H74" s="2">
        <v>4078</v>
      </c>
      <c r="I74" s="3">
        <f>SUM(E74:H74)</f>
        <v>42080</v>
      </c>
      <c r="J74" s="2">
        <v>84592</v>
      </c>
      <c r="K74" s="3">
        <f>SUM(E74+F74+G74+H74+J74)</f>
        <v>126672</v>
      </c>
    </row>
    <row r="75" spans="1:11" ht="15.75" customHeight="1">
      <c r="A75" s="15" t="s">
        <v>0</v>
      </c>
      <c r="B75" s="15" t="s">
        <v>144</v>
      </c>
      <c r="C75" s="1" t="s">
        <v>2</v>
      </c>
      <c r="D75" s="1" t="s">
        <v>200</v>
      </c>
      <c r="E75" s="2">
        <v>8552</v>
      </c>
      <c r="F75" s="2">
        <v>1551</v>
      </c>
      <c r="G75" s="2">
        <v>22633</v>
      </c>
      <c r="H75" s="2">
        <v>3513</v>
      </c>
      <c r="I75" s="3">
        <f>SUM(E75:H75)</f>
        <v>36249</v>
      </c>
      <c r="J75" s="2">
        <v>72868</v>
      </c>
      <c r="K75" s="3">
        <f>SUM(E75+F75+G75+H75+J75)</f>
        <v>109117</v>
      </c>
    </row>
    <row r="76" spans="1:11" ht="15.75" customHeight="1">
      <c r="A76" s="25" t="s">
        <v>0</v>
      </c>
      <c r="B76" s="25" t="s">
        <v>53</v>
      </c>
      <c r="C76" s="26" t="s">
        <v>29</v>
      </c>
      <c r="D76" s="26" t="s">
        <v>54</v>
      </c>
      <c r="E76" s="27" t="s">
        <v>188</v>
      </c>
      <c r="F76" s="27" t="s">
        <v>188</v>
      </c>
      <c r="G76" s="27" t="s">
        <v>188</v>
      </c>
      <c r="H76" s="27" t="s">
        <v>188</v>
      </c>
      <c r="I76" s="27" t="s">
        <v>188</v>
      </c>
      <c r="J76" s="27" t="s">
        <v>188</v>
      </c>
      <c r="K76" s="27" t="s">
        <v>188</v>
      </c>
    </row>
    <row r="77" spans="1:11" ht="15.75" customHeight="1">
      <c r="A77" s="15" t="s">
        <v>0</v>
      </c>
      <c r="B77" s="15" t="s">
        <v>145</v>
      </c>
      <c r="C77" s="1" t="s">
        <v>146</v>
      </c>
      <c r="D77" s="1" t="s">
        <v>147</v>
      </c>
      <c r="E77" s="2">
        <v>4928</v>
      </c>
      <c r="F77" s="2">
        <v>893</v>
      </c>
      <c r="G77" s="2">
        <v>13042</v>
      </c>
      <c r="H77" s="2">
        <v>2024</v>
      </c>
      <c r="I77" s="3">
        <f>SUM(E77:H77)</f>
        <v>20887</v>
      </c>
      <c r="J77" s="2">
        <v>41989</v>
      </c>
      <c r="K77" s="3">
        <f>SUM(E77+F77+G77+H77+J77)</f>
        <v>62876</v>
      </c>
    </row>
    <row r="78" spans="1:11" ht="15.75" customHeight="1">
      <c r="A78" s="15" t="s">
        <v>0</v>
      </c>
      <c r="B78" s="15" t="s">
        <v>28</v>
      </c>
      <c r="C78" s="1" t="s">
        <v>29</v>
      </c>
      <c r="D78" s="1" t="s">
        <v>30</v>
      </c>
      <c r="E78" s="2">
        <v>2566</v>
      </c>
      <c r="F78" s="2">
        <v>465</v>
      </c>
      <c r="G78" s="2">
        <v>6792</v>
      </c>
      <c r="H78" s="2">
        <v>1054</v>
      </c>
      <c r="I78" s="3">
        <f>SUM(E78:H78)</f>
        <v>10877</v>
      </c>
      <c r="J78" s="2">
        <v>21866</v>
      </c>
      <c r="K78" s="3">
        <f>SUM(E78+F78+G78+H78+J78)</f>
        <v>32743</v>
      </c>
    </row>
    <row r="79" spans="1:11" ht="15.75" customHeight="1">
      <c r="A79" s="15" t="s">
        <v>0</v>
      </c>
      <c r="B79" s="15" t="s">
        <v>148</v>
      </c>
      <c r="C79" s="1" t="s">
        <v>8</v>
      </c>
      <c r="D79" s="1" t="s">
        <v>149</v>
      </c>
      <c r="E79" s="2">
        <v>18958</v>
      </c>
      <c r="F79" s="2">
        <v>3438</v>
      </c>
      <c r="G79" s="2">
        <v>50172</v>
      </c>
      <c r="H79" s="2">
        <v>7788</v>
      </c>
      <c r="I79" s="3">
        <v>80356</v>
      </c>
      <c r="J79" s="2">
        <v>161532</v>
      </c>
      <c r="K79" s="3">
        <v>241888</v>
      </c>
    </row>
    <row r="80" spans="1:11" ht="15.75" customHeight="1">
      <c r="A80" s="25" t="s">
        <v>0</v>
      </c>
      <c r="B80" s="25" t="s">
        <v>59</v>
      </c>
      <c r="C80" s="26" t="s">
        <v>8</v>
      </c>
      <c r="D80" s="26" t="s">
        <v>60</v>
      </c>
      <c r="E80" s="27" t="s">
        <v>188</v>
      </c>
      <c r="F80" s="27" t="s">
        <v>188</v>
      </c>
      <c r="G80" s="27" t="s">
        <v>188</v>
      </c>
      <c r="H80" s="27" t="s">
        <v>188</v>
      </c>
      <c r="I80" s="27" t="s">
        <v>188</v>
      </c>
      <c r="J80" s="27" t="s">
        <v>188</v>
      </c>
      <c r="K80" s="27" t="s">
        <v>188</v>
      </c>
    </row>
    <row r="81" spans="1:11" ht="15.75" customHeight="1">
      <c r="A81" s="15" t="s">
        <v>0</v>
      </c>
      <c r="B81" s="15" t="s">
        <v>152</v>
      </c>
      <c r="C81" s="1" t="s">
        <v>39</v>
      </c>
      <c r="D81" s="1" t="s">
        <v>153</v>
      </c>
      <c r="E81" s="2">
        <v>9454</v>
      </c>
      <c r="F81" s="2">
        <v>1714</v>
      </c>
      <c r="G81" s="2">
        <v>25019</v>
      </c>
      <c r="H81" s="2">
        <v>3883</v>
      </c>
      <c r="I81" s="3">
        <f>SUM(E81:H81)</f>
        <v>40070</v>
      </c>
      <c r="J81" s="2">
        <v>80552</v>
      </c>
      <c r="K81" s="3">
        <f>SUM(E81+F81+G81+H81+J81)</f>
        <v>120622</v>
      </c>
    </row>
    <row r="82" spans="1:11" ht="15.75" customHeight="1">
      <c r="A82" s="15" t="s">
        <v>0</v>
      </c>
      <c r="B82" s="15" t="s">
        <v>154</v>
      </c>
      <c r="C82" s="1" t="s">
        <v>39</v>
      </c>
      <c r="D82" s="1" t="s">
        <v>155</v>
      </c>
      <c r="E82" s="2">
        <v>7356</v>
      </c>
      <c r="F82" s="2">
        <v>1334</v>
      </c>
      <c r="G82" s="2">
        <v>19468</v>
      </c>
      <c r="H82" s="2">
        <v>3022</v>
      </c>
      <c r="I82" s="3">
        <f>SUM(E82:H82)</f>
        <v>31180</v>
      </c>
      <c r="J82" s="2">
        <v>62679</v>
      </c>
      <c r="K82" s="3">
        <f>SUM(E82+F82+G82+H82+J82)</f>
        <v>93859</v>
      </c>
    </row>
    <row r="83" spans="1:11" ht="15.75" customHeight="1">
      <c r="A83" s="15" t="s">
        <v>0</v>
      </c>
      <c r="B83" s="15" t="s">
        <v>156</v>
      </c>
      <c r="C83" s="1" t="s">
        <v>157</v>
      </c>
      <c r="D83" s="1" t="s">
        <v>158</v>
      </c>
      <c r="E83" s="2">
        <v>8055</v>
      </c>
      <c r="F83" s="2">
        <v>1461</v>
      </c>
      <c r="G83" s="2">
        <v>21318</v>
      </c>
      <c r="H83" s="2">
        <v>3309</v>
      </c>
      <c r="I83" s="3">
        <v>34143</v>
      </c>
      <c r="J83" s="2">
        <v>68635</v>
      </c>
      <c r="K83" s="3">
        <v>102778</v>
      </c>
    </row>
    <row r="84" spans="1:11" ht="15.75" customHeight="1">
      <c r="A84" s="15" t="s">
        <v>0</v>
      </c>
      <c r="B84" s="15" t="s">
        <v>129</v>
      </c>
      <c r="C84" s="1" t="s">
        <v>8</v>
      </c>
      <c r="D84" s="1" t="s">
        <v>130</v>
      </c>
      <c r="E84" s="2">
        <v>52737</v>
      </c>
      <c r="F84" s="2">
        <v>9562</v>
      </c>
      <c r="G84" s="2">
        <v>139568</v>
      </c>
      <c r="H84" s="2">
        <v>21663</v>
      </c>
      <c r="I84" s="3">
        <f aca="true" t="shared" si="2" ref="I84:I92">SUM(E84:H84)</f>
        <v>223530</v>
      </c>
      <c r="J84" s="2">
        <v>449352</v>
      </c>
      <c r="K84" s="3">
        <f aca="true" t="shared" si="3" ref="K84:K92">SUM(E84+F84+G84+H84+J84)</f>
        <v>672882</v>
      </c>
    </row>
    <row r="85" spans="1:11" ht="15.75" customHeight="1">
      <c r="A85" s="15" t="s">
        <v>0</v>
      </c>
      <c r="B85" s="15" t="s">
        <v>159</v>
      </c>
      <c r="C85" s="1" t="s">
        <v>5</v>
      </c>
      <c r="D85" s="1" t="s">
        <v>160</v>
      </c>
      <c r="E85" s="2">
        <v>15071</v>
      </c>
      <c r="F85" s="2">
        <v>2733</v>
      </c>
      <c r="G85" s="2">
        <v>39885</v>
      </c>
      <c r="H85" s="2">
        <v>6191</v>
      </c>
      <c r="I85" s="3">
        <f>SUM(E85:H85)</f>
        <v>63880</v>
      </c>
      <c r="J85" s="2">
        <v>128413</v>
      </c>
      <c r="K85" s="3">
        <f t="shared" si="3"/>
        <v>192293</v>
      </c>
    </row>
    <row r="86" spans="1:11" ht="15.75" customHeight="1">
      <c r="A86" s="23" t="s">
        <v>0</v>
      </c>
      <c r="B86" s="23" t="s">
        <v>179</v>
      </c>
      <c r="C86" s="24" t="s">
        <v>11</v>
      </c>
      <c r="D86" s="24" t="s">
        <v>178</v>
      </c>
      <c r="E86" s="20">
        <v>24932</v>
      </c>
      <c r="F86" s="20">
        <v>4521</v>
      </c>
      <c r="G86" s="20">
        <v>65984</v>
      </c>
      <c r="H86" s="20">
        <v>10242</v>
      </c>
      <c r="I86" s="21">
        <f t="shared" si="2"/>
        <v>105679</v>
      </c>
      <c r="J86" s="20">
        <v>212442</v>
      </c>
      <c r="K86" s="21">
        <f t="shared" si="3"/>
        <v>318121</v>
      </c>
    </row>
    <row r="87" spans="1:11" ht="15.75" customHeight="1">
      <c r="A87" s="15" t="s">
        <v>0</v>
      </c>
      <c r="B87" s="15" t="s">
        <v>161</v>
      </c>
      <c r="C87" s="1" t="s">
        <v>44</v>
      </c>
      <c r="D87" s="1" t="s">
        <v>162</v>
      </c>
      <c r="E87" s="2">
        <v>7109</v>
      </c>
      <c r="F87" s="2">
        <v>1289</v>
      </c>
      <c r="G87" s="2">
        <v>18814</v>
      </c>
      <c r="H87" s="2">
        <v>2920</v>
      </c>
      <c r="I87" s="3">
        <f t="shared" si="2"/>
        <v>30132</v>
      </c>
      <c r="J87" s="2">
        <v>60574</v>
      </c>
      <c r="K87" s="3">
        <f t="shared" si="3"/>
        <v>90706</v>
      </c>
    </row>
    <row r="88" spans="1:11" ht="15.75" customHeight="1">
      <c r="A88" s="15" t="s">
        <v>0</v>
      </c>
      <c r="B88" s="15" t="s">
        <v>163</v>
      </c>
      <c r="C88" s="1" t="s">
        <v>164</v>
      </c>
      <c r="D88" s="1" t="s">
        <v>165</v>
      </c>
      <c r="E88" s="2">
        <v>5497</v>
      </c>
      <c r="F88" s="2">
        <v>997</v>
      </c>
      <c r="G88" s="2">
        <v>14547</v>
      </c>
      <c r="H88" s="2">
        <v>2258</v>
      </c>
      <c r="I88" s="3">
        <f t="shared" si="2"/>
        <v>23299</v>
      </c>
      <c r="J88" s="2">
        <v>46835</v>
      </c>
      <c r="K88" s="3">
        <f t="shared" si="3"/>
        <v>70134</v>
      </c>
    </row>
    <row r="89" spans="1:11" ht="15.75" customHeight="1">
      <c r="A89" s="15" t="s">
        <v>0</v>
      </c>
      <c r="B89" s="15" t="s">
        <v>166</v>
      </c>
      <c r="C89" s="1" t="s">
        <v>39</v>
      </c>
      <c r="D89" s="1" t="s">
        <v>167</v>
      </c>
      <c r="E89" s="2">
        <v>18027</v>
      </c>
      <c r="F89" s="2">
        <v>3268</v>
      </c>
      <c r="G89" s="2">
        <v>47708</v>
      </c>
      <c r="H89" s="2">
        <v>7405</v>
      </c>
      <c r="I89" s="3">
        <f t="shared" si="2"/>
        <v>76408</v>
      </c>
      <c r="J89" s="2">
        <v>153601</v>
      </c>
      <c r="K89" s="3">
        <f t="shared" si="3"/>
        <v>230009</v>
      </c>
    </row>
    <row r="90" spans="1:11" ht="15.75" customHeight="1">
      <c r="A90" s="15" t="s">
        <v>0</v>
      </c>
      <c r="B90" s="15" t="s">
        <v>168</v>
      </c>
      <c r="C90" s="1" t="s">
        <v>8</v>
      </c>
      <c r="D90" s="1" t="s">
        <v>169</v>
      </c>
      <c r="E90" s="2">
        <v>10479</v>
      </c>
      <c r="F90" s="2">
        <v>1900</v>
      </c>
      <c r="G90" s="2">
        <v>27733</v>
      </c>
      <c r="H90" s="2">
        <v>4305</v>
      </c>
      <c r="I90" s="3">
        <f t="shared" si="2"/>
        <v>44417</v>
      </c>
      <c r="J90" s="2">
        <v>89288</v>
      </c>
      <c r="K90" s="3">
        <f t="shared" si="3"/>
        <v>133705</v>
      </c>
    </row>
    <row r="91" spans="1:11" ht="15.75" customHeight="1">
      <c r="A91" s="15" t="s">
        <v>0</v>
      </c>
      <c r="B91" s="15" t="s">
        <v>170</v>
      </c>
      <c r="C91" s="1" t="s">
        <v>11</v>
      </c>
      <c r="D91" s="1" t="s">
        <v>171</v>
      </c>
      <c r="E91" s="2">
        <v>15452</v>
      </c>
      <c r="F91" s="2">
        <v>2802</v>
      </c>
      <c r="G91" s="2">
        <v>40893</v>
      </c>
      <c r="H91" s="2">
        <v>6347</v>
      </c>
      <c r="I91" s="3">
        <f t="shared" si="2"/>
        <v>65494</v>
      </c>
      <c r="J91" s="2">
        <v>131659</v>
      </c>
      <c r="K91" s="3">
        <f t="shared" si="3"/>
        <v>197153</v>
      </c>
    </row>
    <row r="92" spans="1:11" ht="15.75" customHeight="1">
      <c r="A92" s="15" t="s">
        <v>0</v>
      </c>
      <c r="B92" s="15" t="s">
        <v>33</v>
      </c>
      <c r="C92" s="1" t="s">
        <v>34</v>
      </c>
      <c r="D92" s="1" t="s">
        <v>35</v>
      </c>
      <c r="E92" s="2">
        <v>2684</v>
      </c>
      <c r="F92" s="2">
        <v>487</v>
      </c>
      <c r="G92" s="2">
        <v>7103</v>
      </c>
      <c r="H92" s="2">
        <v>1103</v>
      </c>
      <c r="I92" s="3">
        <f t="shared" si="2"/>
        <v>11377</v>
      </c>
      <c r="J92" s="2">
        <v>22870</v>
      </c>
      <c r="K92" s="3">
        <f t="shared" si="3"/>
        <v>34247</v>
      </c>
    </row>
    <row r="93" spans="1:11" ht="15.75" customHeight="1">
      <c r="A93" s="25" t="s">
        <v>0</v>
      </c>
      <c r="B93" s="25" t="s">
        <v>49</v>
      </c>
      <c r="C93" s="26" t="s">
        <v>8</v>
      </c>
      <c r="D93" s="26" t="s">
        <v>50</v>
      </c>
      <c r="E93" s="27" t="s">
        <v>188</v>
      </c>
      <c r="F93" s="27" t="s">
        <v>188</v>
      </c>
      <c r="G93" s="27" t="s">
        <v>188</v>
      </c>
      <c r="H93" s="27" t="s">
        <v>188</v>
      </c>
      <c r="I93" s="27" t="s">
        <v>188</v>
      </c>
      <c r="J93" s="27" t="s">
        <v>188</v>
      </c>
      <c r="K93" s="27" t="s">
        <v>188</v>
      </c>
    </row>
    <row r="94" spans="1:11" ht="15.75" customHeight="1">
      <c r="A94" s="31" t="s">
        <v>199</v>
      </c>
      <c r="B94" s="31"/>
      <c r="C94" s="31"/>
      <c r="D94" s="31"/>
      <c r="E94" s="31"/>
      <c r="F94" s="31"/>
      <c r="G94" s="31"/>
      <c r="H94" s="31"/>
      <c r="I94" s="31"/>
      <c r="J94" s="31"/>
      <c r="K94" s="31"/>
    </row>
    <row r="95" spans="1:11" ht="15.75" customHeight="1">
      <c r="A95" s="31"/>
      <c r="B95" s="31"/>
      <c r="C95" s="31"/>
      <c r="D95" s="31"/>
      <c r="E95" s="31"/>
      <c r="F95" s="31"/>
      <c r="G95" s="31"/>
      <c r="H95" s="31"/>
      <c r="I95" s="31"/>
      <c r="J95" s="31"/>
      <c r="K95" s="31"/>
    </row>
    <row r="96" spans="1:11" ht="15.75" customHeight="1">
      <c r="A96" s="31"/>
      <c r="B96" s="31"/>
      <c r="C96" s="31"/>
      <c r="D96" s="31"/>
      <c r="E96" s="31"/>
      <c r="F96" s="31"/>
      <c r="G96" s="31"/>
      <c r="H96" s="31"/>
      <c r="I96" s="31"/>
      <c r="J96" s="31"/>
      <c r="K96" s="31"/>
    </row>
    <row r="97" spans="1:11" ht="15.75" customHeight="1">
      <c r="A97" s="31"/>
      <c r="B97" s="31"/>
      <c r="C97" s="31"/>
      <c r="D97" s="31"/>
      <c r="E97" s="31"/>
      <c r="F97" s="31"/>
      <c r="G97" s="31"/>
      <c r="H97" s="31"/>
      <c r="I97" s="31"/>
      <c r="J97" s="31"/>
      <c r="K97" s="31"/>
    </row>
    <row r="98" spans="1:11" ht="15.75" customHeight="1">
      <c r="A98" s="31"/>
      <c r="B98" s="31"/>
      <c r="C98" s="31"/>
      <c r="D98" s="31"/>
      <c r="E98" s="31"/>
      <c r="F98" s="31"/>
      <c r="G98" s="31"/>
      <c r="H98" s="31"/>
      <c r="I98" s="31"/>
      <c r="J98" s="31"/>
      <c r="K98" s="31"/>
    </row>
    <row r="99" spans="1:11" ht="15.75" customHeight="1">
      <c r="A99" s="31"/>
      <c r="B99" s="31"/>
      <c r="C99" s="31"/>
      <c r="D99" s="31"/>
      <c r="E99" s="31"/>
      <c r="F99" s="31"/>
      <c r="G99" s="31"/>
      <c r="H99" s="31"/>
      <c r="I99" s="31"/>
      <c r="J99" s="31"/>
      <c r="K99" s="31"/>
    </row>
  </sheetData>
  <sheetProtection/>
  <mergeCells count="3">
    <mergeCell ref="A2:D3"/>
    <mergeCell ref="A68:K73"/>
    <mergeCell ref="A94:K99"/>
  </mergeCells>
  <printOptions gridLines="1"/>
  <pageMargins left="0.7" right="0.7" top="0.75" bottom="0.75" header="0.3" footer="0.3"/>
  <pageSetup horizontalDpi="600" verticalDpi="600" orientation="portrait" scale="55" r:id="rId1"/>
  <rowBreaks count="1" manualBreakCount="1">
    <brk id="7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pnoehren</dc:creator>
  <cp:keywords/>
  <dc:description/>
  <cp:lastModifiedBy>dmoore</cp:lastModifiedBy>
  <cp:lastPrinted>2012-07-31T13:59:12Z</cp:lastPrinted>
  <dcterms:created xsi:type="dcterms:W3CDTF">2012-07-27T14:48:37Z</dcterms:created>
  <dcterms:modified xsi:type="dcterms:W3CDTF">2013-08-14T14:50:56Z</dcterms:modified>
  <cp:category/>
  <cp:version/>
  <cp:contentType/>
  <cp:contentStatus/>
</cp:coreProperties>
</file>