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 yWindow="2748" windowWidth="11700" windowHeight="5520" tabRatio="603" activeTab="0"/>
  </bookViews>
  <sheets>
    <sheet name="EXH A" sheetId="1" r:id="rId1"/>
  </sheets>
  <definedNames>
    <definedName name="_xlnm.Print_Area" localSheetId="0">'EXH A'!$A$1:$G$837</definedName>
  </definedNames>
  <calcPr fullCalcOnLoad="1"/>
</workbook>
</file>

<file path=xl/sharedStrings.xml><?xml version="1.0" encoding="utf-8"?>
<sst xmlns="http://schemas.openxmlformats.org/spreadsheetml/2006/main" count="796" uniqueCount="432">
  <si>
    <t xml:space="preserve">Total Budgeted Expenditures &amp; WC / Surcharge </t>
  </si>
  <si>
    <t>(Name of School)</t>
  </si>
  <si>
    <t>Line</t>
  </si>
  <si>
    <t>ACCOUNT</t>
  </si>
  <si>
    <t>#</t>
  </si>
  <si>
    <t>NUMBER</t>
  </si>
  <si>
    <t>CURRENT EXPENSES</t>
  </si>
  <si>
    <t>Special Education - Instruction</t>
  </si>
  <si>
    <t>Salaries of Teachers</t>
  </si>
  <si>
    <t>11-200-100-101</t>
  </si>
  <si>
    <t>Salaries of Other Professional Staff</t>
  </si>
  <si>
    <t>11-200-100-104</t>
  </si>
  <si>
    <t>Other Salaries for Instruction</t>
  </si>
  <si>
    <t>11-200-100-106</t>
  </si>
  <si>
    <t>Employee Benefits (except pension)</t>
  </si>
  <si>
    <t>11-200-100-205</t>
  </si>
  <si>
    <t>Pension Contributions</t>
  </si>
  <si>
    <t>11-200-100-232</t>
  </si>
  <si>
    <t>Purchased Professional - Educational Services</t>
  </si>
  <si>
    <t>11-200-100-320</t>
  </si>
  <si>
    <t>Purchased Technical Services</t>
  </si>
  <si>
    <t>11-200-100-340</t>
  </si>
  <si>
    <t xml:space="preserve">Other Purchased Services </t>
  </si>
  <si>
    <t>11-200-100-500</t>
  </si>
  <si>
    <t>General Supplies</t>
  </si>
  <si>
    <t>11-200-100-610</t>
  </si>
  <si>
    <t>Textbooks</t>
  </si>
  <si>
    <t>11-200-100-640</t>
  </si>
  <si>
    <t>Other Objects</t>
  </si>
  <si>
    <t>11-200-100-800</t>
  </si>
  <si>
    <t>TOTAL</t>
  </si>
  <si>
    <t>Special Vocational Programs - Instruction</t>
  </si>
  <si>
    <t>11-320-100-101</t>
  </si>
  <si>
    <t>11-320-100-106</t>
  </si>
  <si>
    <t>11-320-100-205</t>
  </si>
  <si>
    <t>11-320-100-232</t>
  </si>
  <si>
    <t>Purchased Professional-Educational Services</t>
  </si>
  <si>
    <t>11-320-100-320</t>
  </si>
  <si>
    <t>11-320-100-340</t>
  </si>
  <si>
    <t>11-320-100-500</t>
  </si>
  <si>
    <t>11-320-100-610</t>
  </si>
  <si>
    <t>11-320-100-640</t>
  </si>
  <si>
    <t>11-320-100-800</t>
  </si>
  <si>
    <t>School-Spon. Cocurricular Activities. - Inst.</t>
  </si>
  <si>
    <t>Salaries</t>
  </si>
  <si>
    <t>11-401-100-100</t>
  </si>
  <si>
    <t>Purchased Services (300-500 series)</t>
  </si>
  <si>
    <t>11-401-100-500</t>
  </si>
  <si>
    <t>Supplies and Materials</t>
  </si>
  <si>
    <t>11-401-100-600</t>
  </si>
  <si>
    <t>11-401-100-800</t>
  </si>
  <si>
    <t>School-Sponsored Athletics - Instruction</t>
  </si>
  <si>
    <t>11-402-100-100</t>
  </si>
  <si>
    <t>11-402-100-500</t>
  </si>
  <si>
    <t>11-402-100-600</t>
  </si>
  <si>
    <t>11-402-100-800</t>
  </si>
  <si>
    <t>11-000-211-100</t>
  </si>
  <si>
    <t>11-000-211-205</t>
  </si>
  <si>
    <t>11-000-211-232</t>
  </si>
  <si>
    <t>Purchased Professional and Technical Services</t>
  </si>
  <si>
    <t>11-000-211-300</t>
  </si>
  <si>
    <t>Other Purchased Services</t>
  </si>
  <si>
    <t>11-000-211-500</t>
  </si>
  <si>
    <t>11-000-211-600</t>
  </si>
  <si>
    <t>11-000-211-800</t>
  </si>
  <si>
    <t>11-000-213-100</t>
  </si>
  <si>
    <t>11-000-213-205</t>
  </si>
  <si>
    <t>11-000-213-232</t>
  </si>
  <si>
    <t>11-000-213-300</t>
  </si>
  <si>
    <t>11-000-213-500</t>
  </si>
  <si>
    <t>11-000-213-600</t>
  </si>
  <si>
    <t>11-000-213-800</t>
  </si>
  <si>
    <t>Undist. Expend. - Other Supp. Serv. Students-Related Serv.</t>
  </si>
  <si>
    <t>11-000-216-100</t>
  </si>
  <si>
    <t>11-000-216-205</t>
  </si>
  <si>
    <t>11-000-216-232</t>
  </si>
  <si>
    <t>11-000-216-320</t>
  </si>
  <si>
    <t>11-000-216-600</t>
  </si>
  <si>
    <t>11-000-216-800</t>
  </si>
  <si>
    <t>Undist. Expend. - Other Supp. Serv. Students-Reg.</t>
  </si>
  <si>
    <t>11-000-218-104</t>
  </si>
  <si>
    <t>Salaries of Secretarial and Clerical Assistants</t>
  </si>
  <si>
    <t>11-000-218-105</t>
  </si>
  <si>
    <t>Other Salaries</t>
  </si>
  <si>
    <t>11-000-218-110</t>
  </si>
  <si>
    <t>11-000-218-205</t>
  </si>
  <si>
    <t>11-000-218-232</t>
  </si>
  <si>
    <t>11-000-218-320</t>
  </si>
  <si>
    <t>Other Purchased Prof. and Tech. Services</t>
  </si>
  <si>
    <t>11-000-218-390</t>
  </si>
  <si>
    <t>11-000-218-500</t>
  </si>
  <si>
    <t>11-000-218-600</t>
  </si>
  <si>
    <t>11-000-218-800</t>
  </si>
  <si>
    <t xml:space="preserve">Undist. Expend. - Improvement of Inst. Serv. </t>
  </si>
  <si>
    <t>Salaries  of Supervisor of Instruction</t>
  </si>
  <si>
    <t>11-000-221-102</t>
  </si>
  <si>
    <t>11-000-221-104</t>
  </si>
  <si>
    <t>Salaries of Secr and Clerical Assist.</t>
  </si>
  <si>
    <t>11-000-221-105</t>
  </si>
  <si>
    <t>11-000-221-110</t>
  </si>
  <si>
    <t>11-000-221-205</t>
  </si>
  <si>
    <t>11-000-221-232</t>
  </si>
  <si>
    <t>Purchased Prof- Educational Services</t>
  </si>
  <si>
    <t>11-000-221-320</t>
  </si>
  <si>
    <t>Other Purch Prof. and Tech. Services</t>
  </si>
  <si>
    <t>11-000-221-390</t>
  </si>
  <si>
    <t>Other Purch Services (400-500)</t>
  </si>
  <si>
    <t>11-000-221-500</t>
  </si>
  <si>
    <t>11-000-221-600</t>
  </si>
  <si>
    <t>11-000-221-800</t>
  </si>
  <si>
    <t>11-000-222-100</t>
  </si>
  <si>
    <t>11-000-222-101</t>
  </si>
  <si>
    <t>11-000-222-205</t>
  </si>
  <si>
    <t>11-000-222-232</t>
  </si>
  <si>
    <t>11-000-222-300</t>
  </si>
  <si>
    <t>11-000-222-500</t>
  </si>
  <si>
    <t>11-000-222-600</t>
  </si>
  <si>
    <t>11-000-222-800</t>
  </si>
  <si>
    <t>Undist. Expend. - Instructional Staff Training Serv.</t>
  </si>
  <si>
    <t>Salaries of Supervisors of Instruction</t>
  </si>
  <si>
    <t>11-000-223-102</t>
  </si>
  <si>
    <t>11-000-223-104</t>
  </si>
  <si>
    <t>Salaries of Secretarial and Clerical Assist</t>
  </si>
  <si>
    <t>11-000-223-105</t>
  </si>
  <si>
    <t>11-000-223-110</t>
  </si>
  <si>
    <t>11-000-223-205</t>
  </si>
  <si>
    <t>11-000-223-232</t>
  </si>
  <si>
    <t>Purchased Professional - Educational Service</t>
  </si>
  <si>
    <t>11-000-223-320</t>
  </si>
  <si>
    <t>11-000-223-390</t>
  </si>
  <si>
    <t>11-000-223-500</t>
  </si>
  <si>
    <t>11-000-223-600</t>
  </si>
  <si>
    <t>11-000-223-800</t>
  </si>
  <si>
    <t>Undist. Expend. - Support Serv. - Gen. Admin.</t>
  </si>
  <si>
    <t>11-000-230-100</t>
  </si>
  <si>
    <t>11-000-230-205</t>
  </si>
  <si>
    <t>11-000-230-232</t>
  </si>
  <si>
    <t>Legal Services - All Other</t>
  </si>
  <si>
    <t>11-000-230-331</t>
  </si>
  <si>
    <t>Legal Services - Litigation</t>
  </si>
  <si>
    <t>11-000-230-332</t>
  </si>
  <si>
    <t>Other Purchased Professional Services</t>
  </si>
  <si>
    <t>11-000-230-339</t>
  </si>
  <si>
    <t>11-000-230-340</t>
  </si>
  <si>
    <t>Communications / Telephone</t>
  </si>
  <si>
    <t>11-000-230-530</t>
  </si>
  <si>
    <t>Other Purch Serv (400-500)</t>
  </si>
  <si>
    <t>11-000-230-590</t>
  </si>
  <si>
    <t>11-000-230-600</t>
  </si>
  <si>
    <t>Judgments Against The School District</t>
  </si>
  <si>
    <t>11-000-230-820</t>
  </si>
  <si>
    <t>Miscellaneous Expenditures</t>
  </si>
  <si>
    <t>11-000-230-890</t>
  </si>
  <si>
    <t>Advertising Expenditures (Restricted)</t>
  </si>
  <si>
    <t>11-000-230-891</t>
  </si>
  <si>
    <t>11-000-230-892</t>
  </si>
  <si>
    <t>Undist. Expend. - Support Serv. - School Admin.</t>
  </si>
  <si>
    <t>Salaries of Principals/Assistant Principals</t>
  </si>
  <si>
    <t>11-000-240-103</t>
  </si>
  <si>
    <t>11-000-240-104</t>
  </si>
  <si>
    <t>11-000-240-105</t>
  </si>
  <si>
    <t>11-000-240-110</t>
  </si>
  <si>
    <t>11-000-240-205</t>
  </si>
  <si>
    <t>11-000-240-232</t>
  </si>
  <si>
    <t>11-000-240-300</t>
  </si>
  <si>
    <t>11-000-240-500</t>
  </si>
  <si>
    <t>11-000-240-600</t>
  </si>
  <si>
    <t>11-000-240-800</t>
  </si>
  <si>
    <t xml:space="preserve">Undist. Expend. - Oth. Oper. &amp; Maint. of Plant </t>
  </si>
  <si>
    <t>11-000-262-100</t>
  </si>
  <si>
    <t>11-000-262-205</t>
  </si>
  <si>
    <t>11-000-262-232</t>
  </si>
  <si>
    <t>11-000-262-300</t>
  </si>
  <si>
    <t>Cleaning, Repair, and Maintenance Services</t>
  </si>
  <si>
    <t>11-000-262-420</t>
  </si>
  <si>
    <t>Rental of Land &amp; Bldg. Oth. than Lease Pur Agrmt</t>
  </si>
  <si>
    <t>11-000-262-441</t>
  </si>
  <si>
    <t>Other Purchased Property Services</t>
  </si>
  <si>
    <t>11-000-262-490</t>
  </si>
  <si>
    <t>Insurance</t>
  </si>
  <si>
    <t>11-000-262-520</t>
  </si>
  <si>
    <t>Miscellaneous Purchased Services</t>
  </si>
  <si>
    <t>11-000-262-590</t>
  </si>
  <si>
    <t>11-000-262-610</t>
  </si>
  <si>
    <t>Energy (Heat and Electricity)</t>
  </si>
  <si>
    <t>11-000-262-620</t>
  </si>
  <si>
    <t>11-000-262-800</t>
  </si>
  <si>
    <t>Undist. Expend. - Student Transportation Serv.</t>
  </si>
  <si>
    <t>Sal. for Pupil Trans(Other than Bet. Home &amp; Sch)</t>
  </si>
  <si>
    <t>11-000-270-109</t>
  </si>
  <si>
    <t>11-000-270-205</t>
  </si>
  <si>
    <t>11-000-270-232</t>
  </si>
  <si>
    <t>Other Purchased Prof. and Technical Serv.</t>
  </si>
  <si>
    <t>11-000-270-390</t>
  </si>
  <si>
    <t>Cleaning, Repair, &amp; Maint. Services</t>
  </si>
  <si>
    <t>11-000-270-420</t>
  </si>
  <si>
    <t>Rental Payments - School Buses</t>
  </si>
  <si>
    <t>11-000-270-442</t>
  </si>
  <si>
    <t>Contr Serv(Oth. than Bet Home &amp; Sch)-Vend</t>
  </si>
  <si>
    <t>11-000-270-512</t>
  </si>
  <si>
    <t>Misc. Purchased Services - Transportation</t>
  </si>
  <si>
    <t>11-000-270-593</t>
  </si>
  <si>
    <t>11-000-270-600</t>
  </si>
  <si>
    <t>11-000-270-890</t>
  </si>
  <si>
    <t>Undist. Expend. - Bus. &amp; Other Support Serv.</t>
  </si>
  <si>
    <t>11-000-290-100</t>
  </si>
  <si>
    <t>11-000-290-205</t>
  </si>
  <si>
    <t>11-000-290-232</t>
  </si>
  <si>
    <t>Purchased Professional Services</t>
  </si>
  <si>
    <t>11-000-290-330</t>
  </si>
  <si>
    <t>11-000-290-340</t>
  </si>
  <si>
    <t>11-000-290-500</t>
  </si>
  <si>
    <t>11-000-290-600</t>
  </si>
  <si>
    <t>Interest on Current Loans</t>
  </si>
  <si>
    <t>11-000-290-831</t>
  </si>
  <si>
    <t>Interest for Lease Purchase Agreements</t>
  </si>
  <si>
    <t>11-000-290-832</t>
  </si>
  <si>
    <t>11-000-290-890</t>
  </si>
  <si>
    <t xml:space="preserve">Undistributed Expenditures - Food Services </t>
  </si>
  <si>
    <t>11-000-310-100</t>
  </si>
  <si>
    <t>11-000-310-205</t>
  </si>
  <si>
    <t>11-000-310-232</t>
  </si>
  <si>
    <t>11-000-310-600</t>
  </si>
  <si>
    <t>11-000-310-890</t>
  </si>
  <si>
    <t xml:space="preserve"> </t>
  </si>
  <si>
    <t>UNALLOCATED BENEFITS</t>
  </si>
  <si>
    <t>Group Insurance</t>
  </si>
  <si>
    <t>11-000-291-210</t>
  </si>
  <si>
    <t>Social Security Contributions</t>
  </si>
  <si>
    <t>11-000-291-220</t>
  </si>
  <si>
    <t>11-000-291-232</t>
  </si>
  <si>
    <t>Unemployment Compensation</t>
  </si>
  <si>
    <t>11-000-291-250</t>
  </si>
  <si>
    <t>Workmen's Compensation</t>
  </si>
  <si>
    <t>11-000-291-260</t>
  </si>
  <si>
    <t>Health Benefits</t>
  </si>
  <si>
    <t>11-000-291-270</t>
  </si>
  <si>
    <t>Tuition Reimbursement</t>
  </si>
  <si>
    <t>11-000-291-280</t>
  </si>
  <si>
    <t>Other Employee Benefits</t>
  </si>
  <si>
    <t>11-000-291-290</t>
  </si>
  <si>
    <t xml:space="preserve">Special Education </t>
  </si>
  <si>
    <t>12-200-100-740</t>
  </si>
  <si>
    <t>Vocational Programs:</t>
  </si>
  <si>
    <t>Vocational Programs: Special Programs</t>
  </si>
  <si>
    <t>12-320-100-740</t>
  </si>
  <si>
    <t>Undistributed:</t>
  </si>
  <si>
    <t>Undistributed Expenditures - Instruction</t>
  </si>
  <si>
    <t>12-000-100-740</t>
  </si>
  <si>
    <t>Undist. Expend.- Support Serv. - Special Education Students</t>
  </si>
  <si>
    <t>12-000-210-740</t>
  </si>
  <si>
    <t>Undist. Expend.-Support Serv. - Inst. Staff</t>
  </si>
  <si>
    <t>12-000-220-740</t>
  </si>
  <si>
    <t>Undistributed Expenditures - General Admin.</t>
  </si>
  <si>
    <t>12-000-230-740</t>
  </si>
  <si>
    <t>Undistributed Expenditures - School Admin.</t>
  </si>
  <si>
    <t>12-000-240-740</t>
  </si>
  <si>
    <t>Undist. Expend.- Operation &amp; Maint. of Plant Serv</t>
  </si>
  <si>
    <t>12-000-262-740</t>
  </si>
  <si>
    <t>School Buses - Special</t>
  </si>
  <si>
    <t>12-000-270-740</t>
  </si>
  <si>
    <t>Undist.Expend.-Business/Other Support Serv.</t>
  </si>
  <si>
    <t>12-000-290-740</t>
  </si>
  <si>
    <t>Undistributed Expenditures - Non-Inst. Serv.</t>
  </si>
  <si>
    <t>12-000-300-740</t>
  </si>
  <si>
    <t>Undistributed Expenditures - Facilities Acquisition</t>
  </si>
  <si>
    <t>12-000-400-740</t>
  </si>
  <si>
    <t xml:space="preserve">Facilities Acquisition and Construction Serv. </t>
  </si>
  <si>
    <t>12-000-400-100</t>
  </si>
  <si>
    <t>Legal Services</t>
  </si>
  <si>
    <t>12-000-400-331</t>
  </si>
  <si>
    <t>12-000-400-390</t>
  </si>
  <si>
    <t>Construction Services</t>
  </si>
  <si>
    <t>12-000-400-450</t>
  </si>
  <si>
    <t>12-000-400-610</t>
  </si>
  <si>
    <t>Land and Improvements</t>
  </si>
  <si>
    <t>12-000-400-710</t>
  </si>
  <si>
    <t>12-000-400-800</t>
  </si>
  <si>
    <t>DEBT SERVICE FUNDS</t>
  </si>
  <si>
    <t>Interest on Mortgage</t>
  </si>
  <si>
    <t>40-701-510-830</t>
  </si>
  <si>
    <t>Depreciation of Buildings</t>
  </si>
  <si>
    <t>40-701-510-911</t>
  </si>
  <si>
    <t xml:space="preserve">TOTAL </t>
  </si>
  <si>
    <t>( A )</t>
  </si>
  <si>
    <t>( B )</t>
  </si>
  <si>
    <t>( C )</t>
  </si>
  <si>
    <t>TOTAL BUDGETED EXPENDITURES</t>
  </si>
  <si>
    <t>BUDGET</t>
  </si>
  <si>
    <t>DIFFERENCE</t>
  </si>
  <si>
    <t>INCR/(DECR)</t>
  </si>
  <si>
    <t>ACCOUNT CATEGORIES</t>
  </si>
  <si>
    <r>
      <t xml:space="preserve">CAPITAL OUTLAY  </t>
    </r>
    <r>
      <rPr>
        <b/>
        <sz val="11"/>
        <color indexed="10"/>
        <rFont val="Times New Roman"/>
        <family val="1"/>
      </rPr>
      <t>EQUIPMENT, FURNITURE and CAPITAL ASSETS</t>
    </r>
  </si>
  <si>
    <t>POSITION TITLES</t>
  </si>
  <si>
    <t>Special Education - Instruction - Salaries of Teachers 11-200-100-101</t>
  </si>
  <si>
    <t>SALARY ANALYSIS</t>
  </si>
  <si>
    <t>Special Education - Instruction -Other  Salaries for Instruction 11-200-100-106</t>
  </si>
  <si>
    <t>Special Vocational Programs - Instruction - Salaries of Teachers 11-320-100-101</t>
  </si>
  <si>
    <t>Special Vocational Programs - Instruction - Other Salaries for Instruction 11-320-100-106</t>
  </si>
  <si>
    <t>School Sponsored Athletics - Instruction - Salaries 11-402-100-100</t>
  </si>
  <si>
    <t>Undistributed Expenditures - Attendance &amp; Social Work Services 11-000-211-100</t>
  </si>
  <si>
    <t>Indistributed Expenditures - Health Services - Salaries 11-000-213-100</t>
  </si>
  <si>
    <t>Undistributed Expenditures - Other Support Services Student - Reg. - Salaries of Other Professional Staff 11-000-218-104</t>
  </si>
  <si>
    <t>Undist. Expend. - Other Support Service Students Reg. - Salaries of Secretarial and Clerical Assistants 11-000-218-105</t>
  </si>
  <si>
    <t>Undis. Expend. - Other Sup Ser. Students Reg. - Other Salaries 11-000-218-110</t>
  </si>
  <si>
    <t>Undist. Expend. - Improvement of Inst. Staff - Salaries of Secretarial and Clerical Assistants 11-000-221-105</t>
  </si>
  <si>
    <t>Undist. Expend. - Improvement of Inst. Staff - Salaries 11-000-221-110</t>
  </si>
  <si>
    <t>Undist. Expend. - Edu. Media Service School Library - Salaries 11-000-222-100</t>
  </si>
  <si>
    <t>Undist. Expend. - Instructional Staff Training Serv. - Salaries of  Supervisor of Instruction  11-000-223-102</t>
  </si>
  <si>
    <t>Undist. Expend. - Instructional Staff Training Serv. - Salaries of Other Professional Staff 11-000-223-104</t>
  </si>
  <si>
    <t>Undist. Expend. -Instructional Staff Training Serv. - Salaries of Secretarial and Clerical Assist. 11-000-223-105</t>
  </si>
  <si>
    <t>Undist. Expend. - Instructional Staff Training Serv. - Other Salaries 11-000-223-110</t>
  </si>
  <si>
    <t>Undist. Expend. - Instructional Service - Gen. Administration - Salaries 11-000-230-100</t>
  </si>
  <si>
    <t>Undist. Expend. - Support Admin. - Salaries of Principal/Assist. Principals 11-000-240-103</t>
  </si>
  <si>
    <t>Undist. Expend. - Support Serv. - School Admin. - Salaries of Other Professional Staff 11-000-240-104</t>
  </si>
  <si>
    <t>Undist. Expend. - Support Admin. - Salaries of Secretarial &amp; Clerical Assist. 11-000-240-105</t>
  </si>
  <si>
    <t>Undist. Expend. - Support Serv. - School Admin. - Other  Salaries 11-000-240-110</t>
  </si>
  <si>
    <t>Undist. Expend. - Other Operation and Maintenance of Plant  - Salaries 11-000-262-100</t>
  </si>
  <si>
    <t>Undist. Expend. - Business &amp; Other Support Services - Salaries 11-000-290-100</t>
  </si>
  <si>
    <t>CALCULATION OF BUDGETED TENTATIVE TUITION RATES</t>
  </si>
  <si>
    <t>Total Budgeted Expenditures  (from line 203)</t>
  </si>
  <si>
    <t>Divided by:  Estimated ADE</t>
  </si>
  <si>
    <t>(A)</t>
  </si>
  <si>
    <t>(B)</t>
  </si>
  <si>
    <t>Total Budgeted Expenditures (from line 203)</t>
  </si>
  <si>
    <t>Total B &amp; C, Insert on page 1 line 1, columns A &amp; B</t>
  </si>
  <si>
    <t>Total B &amp; C - Insert on Line 2, Page 1, columns A &amp; B</t>
  </si>
  <si>
    <t>Total B &amp; C- Insert on Line 3, Page 1, columns A &amp; B</t>
  </si>
  <si>
    <t>Total B &amp; C - Insert on Line 13, Page 1, columns A &amp; B</t>
  </si>
  <si>
    <t>Total B &amp; C- Insert on Line 14, Page 1, columns A &amp; B</t>
  </si>
  <si>
    <t>Total B &amp; C - Insert on Line 24 , Page 1, columns A &amp; B</t>
  </si>
  <si>
    <t>Total B &amp; C - Insert on Line 29, Page 1, columns A &amp; B</t>
  </si>
  <si>
    <t>Total B &amp; C- Insert on Line 34, Page 1, columns A &amp; B</t>
  </si>
  <si>
    <t>Total B &amp; C - Insert on Line 42, Page 2, columns A &amp; B</t>
  </si>
  <si>
    <t>Total B &amp; C - Insert on Line 50, Page 2, columns A &amp; B</t>
  </si>
  <si>
    <t>Total B &amp; C - Insert on Line 57, Page 2, columns A &amp; B</t>
  </si>
  <si>
    <t>Total B &amp; C- Insert on Line 58, Page 2, columns A &amp; B</t>
  </si>
  <si>
    <t>Total B &amp; C - Insert on Line 59, Page 2, columns A &amp; B</t>
  </si>
  <si>
    <t>Total B &amp; C - Insert on Line 68, Page 2, columns A &amp;  B</t>
  </si>
  <si>
    <t>Total B &amp; C - Insert on Line 69, Page 2, columns A &amp; B</t>
  </si>
  <si>
    <t>Total B &amp; C - Insert on Line 70, Page 2, columns A &amp; B</t>
  </si>
  <si>
    <t>Total B &amp; C - Insert on Line 71, Page 2, columns A &amp; B</t>
  </si>
  <si>
    <t>Total B &amp; C- Insert on Line 89, Page 3, columns A &amp; B</t>
  </si>
  <si>
    <t>Total B &amp; C - Insert on Line 90, Page 3, columns A &amp; B</t>
  </si>
  <si>
    <t>Total B &amp; C- Insert on Line 91, Page 3, columns A &amp; B</t>
  </si>
  <si>
    <t>Total B &amp; C - Insert on Line 92, Page 3, columns A &amp; B</t>
  </si>
  <si>
    <t>Total B &amp; C- Insert on Line 101 Page 3, columns A &amp; B</t>
  </si>
  <si>
    <t>Total B &amp; C - Insert on Line 116, Page 3, columns A &amp; B</t>
  </si>
  <si>
    <t>Total B &amp; C- Insert on Line 117, Page 3, columns A &amp; B</t>
  </si>
  <si>
    <t>Total B &amp; C - Insert on Line 118,  Page 3, columns A &amp; B</t>
  </si>
  <si>
    <t>Total B &amp; C- Insert on Line 119, Page 3, columns A &amp; B</t>
  </si>
  <si>
    <t>Total B &amp; C- Insert on Line 140, Page 4, columns A &amp; B</t>
  </si>
  <si>
    <t>Total B &amp; C - Insert on Line 151, Page 4, columns A &amp; B</t>
  </si>
  <si>
    <t>Undist. Expend. - Food Service - Salaries 11-000-310-100</t>
  </si>
  <si>
    <t>Total B &amp; C- Insert on Line 162, Page 4, columns A &amp; B</t>
  </si>
  <si>
    <t>WORKING CAPITAL COMPUTATION</t>
  </si>
  <si>
    <t>Surcharge is limited to 0.025 of the Total Budgeted Expenditures. Please be advised, it’s a management decision whether to include a surcharge in the requested tuition rate.  The DOE does not require a surcharge in the tuition rate.</t>
  </si>
  <si>
    <t>Requested Higher Tentative Per Diem Tuition Rate (4)</t>
  </si>
  <si>
    <t>Times:  Maximum Working Capital Percentage</t>
  </si>
  <si>
    <t>Times:  Maximum Annual Working Capital Percentage</t>
  </si>
  <si>
    <t>Working Capital B</t>
  </si>
  <si>
    <t>School Sponsored Cocucurrlar Activities - Instruction 11-401-100-100</t>
  </si>
  <si>
    <t>Undistributed Expenditures - Other Support Services Student Related - Salaries 11-000-216-100</t>
  </si>
  <si>
    <t>Undist. Expend.  - Improvement of Inst. Staff. - Salaries of Supervisor of Instruction 11-000-221-102</t>
  </si>
  <si>
    <t>Undist. Expend. - Improvement of Inst. Staff - Salaries of Other Professional Staff 11-000-221-104</t>
  </si>
  <si>
    <t>Undist. Expend. - Student Transportation Service - Salaries for Pupils Transportation  11-000-270-109</t>
  </si>
  <si>
    <t>Special Education - Instruction - Salaries of Other Professional Staff 11-200-100-104</t>
  </si>
  <si>
    <t>Maximum Working Capital Fund</t>
  </si>
  <si>
    <t>Working Capital A</t>
  </si>
  <si>
    <t>11-401-100-205</t>
  </si>
  <si>
    <t>11-401-100-232</t>
  </si>
  <si>
    <t>11-402-100-205</t>
  </si>
  <si>
    <t>11-402-100-232</t>
  </si>
  <si>
    <t xml:space="preserve">Undistributed Expend. - Social Work Services (salary &amp; fringes benefits only) </t>
  </si>
  <si>
    <t>Undistributed Expend. - Attend. &amp; Social Work Services (except Social Worker Salary &amp; Fringes)</t>
  </si>
  <si>
    <t>Undistributed Expenditures - Health Services (except School Nurse Salary &amp; Fringes)</t>
  </si>
  <si>
    <t>Undistributed Expenditures - Health Services - School Nurse Salary &amp; Fringes only</t>
  </si>
  <si>
    <t>11-000-211.1-100</t>
  </si>
  <si>
    <t>11-000-211.1-205</t>
  </si>
  <si>
    <t>11-000-211.1-232</t>
  </si>
  <si>
    <t>11-000-213.1-100</t>
  </si>
  <si>
    <t>11-000-213.1-205</t>
  </si>
  <si>
    <t>11-000-213.1-232</t>
  </si>
  <si>
    <t>Misc. Expend. - Meeting/Other</t>
  </si>
  <si>
    <t>11-000-218-894</t>
  </si>
  <si>
    <t>11-000-222.1-100</t>
  </si>
  <si>
    <t>11-000-222.1-205</t>
  </si>
  <si>
    <t>Undist. Expend. - Edu. Media Serv./Sch. Library - School Librarian Salary &amp; Fringes only</t>
  </si>
  <si>
    <t>Undist. Expend. - Edu. Media Serv./Sch. Library (except School Librarian Salary &amp; Fringes)</t>
  </si>
  <si>
    <t>Misc. Expend. - Real Estate Taxes</t>
  </si>
  <si>
    <t>11-000-230-893</t>
  </si>
  <si>
    <t>Misc. Expend. - Entertainment</t>
  </si>
  <si>
    <t>Misc. Expend. - Corporation on Taxes on Tuition</t>
  </si>
  <si>
    <t>11-000-290-895</t>
  </si>
  <si>
    <t>Health Benefits for Retired Staff</t>
  </si>
  <si>
    <t>11-000-291-271</t>
  </si>
  <si>
    <t>Indistributed Expenditures - School Nurse - Salary &amp; Fringes 11-000-213.1-100</t>
  </si>
  <si>
    <t>Total B &amp; C - Insert on Line 41.1, Page 2, columns A &amp; B</t>
  </si>
  <si>
    <t>Total B &amp; C - Insert on Line 49.1, Page 2, columns A &amp; B</t>
  </si>
  <si>
    <t>Total B &amp; C- Insert on Line 80, Page 3, columns A &amp; B</t>
  </si>
  <si>
    <t>Total B &amp; C - Insert on Line 127, Page 4, columns A &amp; B</t>
  </si>
  <si>
    <t>11-000-222.1-232</t>
  </si>
  <si>
    <t>Pension Contribution</t>
  </si>
  <si>
    <t xml:space="preserve">Salaries </t>
  </si>
  <si>
    <t>Total B &amp; C - Insert on Line 81, Page 3, columns A &amp; B</t>
  </si>
  <si>
    <t>Total B &amp; C- Insert on Line 88.1 Page 3, columns A &amp; B</t>
  </si>
  <si>
    <t>Undist. Expend. - Edu. Media Service School Library - Salaries - 11-000-222-101</t>
  </si>
  <si>
    <t>Undist. Expend. - Edu. Media Service School Library - School Librarian Salary and Fringes Only 11-000-222.1-100</t>
  </si>
  <si>
    <t>Salaries - Librarian</t>
  </si>
  <si>
    <t>Facilities Acquistion and Construction Services - Salaries 12-000-400-100</t>
  </si>
  <si>
    <t>Total B &amp; C - Insert on Line 192, Page 5, columns A &amp; B</t>
  </si>
  <si>
    <t>Misc. Expend. - Bad Debts</t>
  </si>
  <si>
    <t>11-000-230-896</t>
  </si>
  <si>
    <t>Add:  Working Capital (2) / Surcharge (1)</t>
  </si>
  <si>
    <t>Indistributed Expenditures - Social Wok Services - Salaries 11-000-211.1-100</t>
  </si>
  <si>
    <t>2014-2015</t>
  </si>
  <si>
    <t>2014-2015
BUDGET</t>
  </si>
  <si>
    <t>2015-2016</t>
  </si>
  <si>
    <t>2015-2016
BUDGET</t>
  </si>
  <si>
    <t>This amount is the school's requested higher tentative per diem tuition rate for the 2015-2016 school year.</t>
  </si>
  <si>
    <t>(C)
2015-2016
BUDGET</t>
  </si>
  <si>
    <t>REQUEST FOR A HIGHER TENTATIVE TUITION RATE
12 MONTH BUDGET COMPARISON
CURRENT YEAR 2014-2015 BUDGET AND PROJECTED 2015-2016 BUDGET</t>
  </si>
  <si>
    <t>This amount must be the school's tentative per diem tuition rate currently being charged in the 2014-2015 school year.</t>
  </si>
  <si>
    <t>(B)
2014-2015
BUDGET</t>
  </si>
  <si>
    <t>Current 2014-2015 Tentative Tuition Rate</t>
  </si>
  <si>
    <r>
      <t xml:space="preserve">Divided by:  </t>
    </r>
    <r>
      <rPr>
        <sz val="11"/>
        <rFont val="Times New Roman"/>
        <family val="1"/>
      </rPr>
      <t>Total Number of Days in Session 7/1/14 to 6/30/15 for One Pupil</t>
    </r>
  </si>
  <si>
    <t>Requested Higher Tentative Tuition Rate for 2015-2016</t>
  </si>
  <si>
    <r>
      <t xml:space="preserve">Divided by:  </t>
    </r>
    <r>
      <rPr>
        <sz val="11"/>
        <rFont val="Times New Roman"/>
        <family val="1"/>
      </rPr>
      <t>Total Number of Days in Session 7/1/15 to 6/30/16 for One Pupil</t>
    </r>
  </si>
  <si>
    <t>Less Prior Year Working Capital Balance (6/30/2014)</t>
  </si>
  <si>
    <t>For column A - Working Capital is limited to the lesser of 0.15 times the Total Budgeted Expenditures less the June 30, 2013 working capital fund balance and 0.025 times the Total Budgeted Expenditures and for  column B - Working Capital is limited to the lesser of 0.15 times the Total Budgeted Expenditures less the June 30, 2014 working capital fund balance and 0.025 times the Total Budgeted Expenditures.  Please be advised, it’s a management decision whether to include a working capital fund in the requested tuition rate.  The DOE does not require a working capital fund in the tuition rate.</t>
  </si>
  <si>
    <t>Current 2014-2015 Tentative Per Diem Tuition Rate (3)</t>
  </si>
  <si>
    <t>(A)
2013-2014
ACTUAL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</si>
</sst>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quot;#,##0.00"/>
    <numFmt numFmtId="166" formatCode="#,##0.000"/>
    <numFmt numFmtId="167" formatCode="0.0000"/>
    <numFmt numFmtId="168" formatCode="0.0"/>
    <numFmt numFmtId="169" formatCode="&quot;$&quot;#,##0"/>
  </numFmts>
  <fonts count="49">
    <font>
      <sz val="10"/>
      <name val="Times New Roman"/>
      <family val="0"/>
    </font>
    <font>
      <sz val="12"/>
      <name val="Times New Roman"/>
      <family val="1"/>
    </font>
    <font>
      <b/>
      <sz val="12"/>
      <name val="Times New Roman"/>
      <family val="1"/>
    </font>
    <font>
      <b/>
      <sz val="11"/>
      <name val="Times New Roman"/>
      <family val="1"/>
    </font>
    <font>
      <b/>
      <sz val="12"/>
      <color indexed="9"/>
      <name val="Times New Roman"/>
      <family val="1"/>
    </font>
    <font>
      <sz val="10"/>
      <name val="Arial"/>
      <family val="2"/>
    </font>
    <font>
      <sz val="12"/>
      <color indexed="9"/>
      <name val="Times New Roman"/>
      <family val="1"/>
    </font>
    <font>
      <sz val="12"/>
      <name val="Times"/>
      <family val="1"/>
    </font>
    <font>
      <sz val="11"/>
      <name val="Times New Roman"/>
      <family val="1"/>
    </font>
    <font>
      <b/>
      <sz val="12"/>
      <color indexed="10"/>
      <name val="Times New Roman"/>
      <family val="1"/>
    </font>
    <font>
      <b/>
      <sz val="11"/>
      <color indexed="10"/>
      <name val="Times New Roman"/>
      <family val="1"/>
    </font>
    <font>
      <b/>
      <sz val="10"/>
      <color indexed="9"/>
      <name val="Arial"/>
      <family val="2"/>
    </font>
    <font>
      <u val="single"/>
      <sz val="10"/>
      <color indexed="12"/>
      <name val="Times New Roman"/>
      <family val="1"/>
    </font>
    <font>
      <u val="single"/>
      <sz val="10"/>
      <color indexed="36"/>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style="thin"/>
      <right>
        <color indexed="63"/>
      </right>
      <top style="thin"/>
      <bottom style="thin"/>
    </border>
    <border>
      <left>
        <color indexed="63"/>
      </left>
      <right style="medium"/>
      <top style="medium"/>
      <bottom>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medium"/>
      <right style="medium"/>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65">
    <xf numFmtId="0" fontId="0" fillId="0" borderId="0" xfId="0" applyAlignment="1">
      <alignment/>
    </xf>
    <xf numFmtId="1" fontId="2" fillId="0" borderId="0"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2" fillId="0" borderId="10" xfId="0" applyFont="1" applyBorder="1" applyAlignment="1">
      <alignment horizontal="center"/>
    </xf>
    <xf numFmtId="0" fontId="2" fillId="0" borderId="0" xfId="0" applyFont="1" applyAlignment="1">
      <alignment/>
    </xf>
    <xf numFmtId="1" fontId="1" fillId="0" borderId="11" xfId="0" applyNumberFormat="1" applyFont="1" applyBorder="1" applyAlignment="1">
      <alignment horizontal="center" vertical="top"/>
    </xf>
    <xf numFmtId="1" fontId="2" fillId="0" borderId="12" xfId="0" applyNumberFormat="1" applyFont="1" applyBorder="1" applyAlignment="1">
      <alignment/>
    </xf>
    <xf numFmtId="1" fontId="1" fillId="0" borderId="13" xfId="0" applyNumberFormat="1" applyFont="1" applyBorder="1" applyAlignment="1">
      <alignment horizontal="left" vertical="top" wrapText="1"/>
    </xf>
    <xf numFmtId="1" fontId="1" fillId="0" borderId="14" xfId="0" applyNumberFormat="1" applyFont="1" applyBorder="1" applyAlignment="1">
      <alignment horizontal="center" vertical="top"/>
    </xf>
    <xf numFmtId="1" fontId="1" fillId="0" borderId="15" xfId="0" applyNumberFormat="1" applyFont="1" applyBorder="1" applyAlignment="1">
      <alignment horizontal="center" vertical="top"/>
    </xf>
    <xf numFmtId="1" fontId="2" fillId="0" borderId="16" xfId="0" applyNumberFormat="1" applyFont="1" applyBorder="1" applyAlignment="1">
      <alignment/>
    </xf>
    <xf numFmtId="1" fontId="1" fillId="0" borderId="17" xfId="0" applyNumberFormat="1" applyFont="1" applyBorder="1" applyAlignment="1">
      <alignment horizontal="left" vertical="top" wrapText="1"/>
    </xf>
    <xf numFmtId="1" fontId="1" fillId="0" borderId="18" xfId="0" applyNumberFormat="1" applyFont="1" applyBorder="1" applyAlignment="1">
      <alignment horizontal="center" vertical="top"/>
    </xf>
    <xf numFmtId="4" fontId="1" fillId="0" borderId="18" xfId="0" applyNumberFormat="1" applyFont="1" applyBorder="1" applyAlignment="1">
      <alignment horizontal="center" vertical="top"/>
    </xf>
    <xf numFmtId="1" fontId="2" fillId="0" borderId="16" xfId="0" applyNumberFormat="1" applyFont="1" applyFill="1" applyBorder="1" applyAlignment="1">
      <alignment/>
    </xf>
    <xf numFmtId="1" fontId="1" fillId="0" borderId="17" xfId="0" applyNumberFormat="1" applyFont="1" applyFill="1" applyBorder="1" applyAlignment="1">
      <alignment horizontal="left" vertical="top" wrapText="1"/>
    </xf>
    <xf numFmtId="4" fontId="1" fillId="0" borderId="17" xfId="0" applyNumberFormat="1" applyFont="1" applyBorder="1" applyAlignment="1">
      <alignment horizontal="center" vertical="top"/>
    </xf>
    <xf numFmtId="1" fontId="1" fillId="0" borderId="18" xfId="0" applyNumberFormat="1" applyFont="1" applyFill="1" applyBorder="1" applyAlignment="1">
      <alignment horizontal="center" vertical="top"/>
    </xf>
    <xf numFmtId="1" fontId="1" fillId="0" borderId="19" xfId="0" applyNumberFormat="1" applyFont="1" applyBorder="1" applyAlignment="1">
      <alignment horizontal="center" vertical="top"/>
    </xf>
    <xf numFmtId="0" fontId="1" fillId="0" borderId="20" xfId="0" applyFont="1" applyBorder="1" applyAlignment="1">
      <alignment/>
    </xf>
    <xf numFmtId="1" fontId="2" fillId="0" borderId="21" xfId="0" applyNumberFormat="1" applyFont="1" applyBorder="1" applyAlignment="1">
      <alignment horizontal="left" vertical="top" wrapText="1"/>
    </xf>
    <xf numFmtId="4" fontId="1" fillId="0" borderId="21" xfId="0" applyNumberFormat="1" applyFont="1" applyBorder="1" applyAlignment="1">
      <alignment horizontal="center" vertical="top"/>
    </xf>
    <xf numFmtId="0" fontId="1" fillId="0" borderId="22" xfId="0" applyFont="1" applyBorder="1" applyAlignment="1">
      <alignment/>
    </xf>
    <xf numFmtId="1" fontId="1" fillId="0" borderId="23" xfId="0" applyNumberFormat="1" applyFont="1" applyBorder="1" applyAlignment="1">
      <alignment horizontal="center" vertical="top"/>
    </xf>
    <xf numFmtId="1" fontId="2" fillId="0" borderId="24" xfId="0" applyNumberFormat="1" applyFont="1" applyBorder="1" applyAlignment="1">
      <alignment/>
    </xf>
    <xf numFmtId="1" fontId="1" fillId="0" borderId="25" xfId="0" applyNumberFormat="1" applyFont="1" applyBorder="1" applyAlignment="1">
      <alignment horizontal="left" vertical="top" wrapText="1"/>
    </xf>
    <xf numFmtId="1" fontId="2" fillId="0" borderId="20" xfId="0" applyNumberFormat="1" applyFont="1" applyBorder="1" applyAlignment="1">
      <alignment/>
    </xf>
    <xf numFmtId="1" fontId="1" fillId="0" borderId="26" xfId="0" applyNumberFormat="1" applyFont="1" applyBorder="1" applyAlignment="1">
      <alignment horizontal="center" vertical="top"/>
    </xf>
    <xf numFmtId="1" fontId="1" fillId="0" borderId="15" xfId="0" applyNumberFormat="1" applyFont="1" applyFill="1" applyBorder="1" applyAlignment="1">
      <alignment horizontal="center" vertical="top"/>
    </xf>
    <xf numFmtId="1" fontId="1" fillId="0" borderId="18" xfId="0" applyNumberFormat="1" applyFont="1" applyBorder="1" applyAlignment="1">
      <alignment horizontal="center" vertical="top" wrapText="1"/>
    </xf>
    <xf numFmtId="0" fontId="1" fillId="0" borderId="0" xfId="0" applyFont="1" applyFill="1" applyAlignment="1">
      <alignment/>
    </xf>
    <xf numFmtId="0" fontId="2" fillId="0" borderId="0" xfId="0" applyFont="1" applyBorder="1" applyAlignment="1">
      <alignment/>
    </xf>
    <xf numFmtId="0" fontId="1" fillId="0" borderId="27" xfId="0" applyFont="1" applyBorder="1" applyAlignment="1">
      <alignment/>
    </xf>
    <xf numFmtId="1" fontId="2" fillId="0" borderId="27" xfId="0" applyNumberFormat="1" applyFont="1" applyBorder="1" applyAlignment="1">
      <alignment horizontal="left" vertical="top" wrapText="1"/>
    </xf>
    <xf numFmtId="4" fontId="1" fillId="0" borderId="27" xfId="0" applyNumberFormat="1" applyFont="1" applyBorder="1" applyAlignment="1">
      <alignment horizontal="center" vertical="top"/>
    </xf>
    <xf numFmtId="0" fontId="5" fillId="0" borderId="27" xfId="0" applyFont="1" applyBorder="1" applyAlignment="1">
      <alignment/>
    </xf>
    <xf numFmtId="0" fontId="1" fillId="0" borderId="27" xfId="0" applyFont="1" applyFill="1" applyBorder="1" applyAlignment="1">
      <alignment/>
    </xf>
    <xf numFmtId="1" fontId="2" fillId="0" borderId="28" xfId="0" applyNumberFormat="1" applyFont="1" applyBorder="1" applyAlignment="1">
      <alignment/>
    </xf>
    <xf numFmtId="0" fontId="1" fillId="0" borderId="24" xfId="0" applyFont="1" applyBorder="1" applyAlignment="1">
      <alignment/>
    </xf>
    <xf numFmtId="0" fontId="1" fillId="0" borderId="12" xfId="0" applyFont="1" applyBorder="1" applyAlignment="1">
      <alignment/>
    </xf>
    <xf numFmtId="1" fontId="1" fillId="0" borderId="0" xfId="0" applyNumberFormat="1" applyFont="1" applyBorder="1" applyAlignment="1">
      <alignment horizontal="center" vertical="center"/>
    </xf>
    <xf numFmtId="0" fontId="0" fillId="0" borderId="0" xfId="0" applyBorder="1" applyAlignment="1">
      <alignment horizontal="left" vertical="center"/>
    </xf>
    <xf numFmtId="0" fontId="5" fillId="0" borderId="0" xfId="0" applyFont="1" applyAlignment="1">
      <alignment/>
    </xf>
    <xf numFmtId="1" fontId="1" fillId="0" borderId="18" xfId="0" applyNumberFormat="1" applyFont="1" applyBorder="1" applyAlignment="1">
      <alignment horizontal="justify" vertical="top" wrapText="1"/>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center" vertical="center" wrapText="1"/>
    </xf>
    <xf numFmtId="49" fontId="4" fillId="33" borderId="29" xfId="0" applyNumberFormat="1" applyFont="1" applyFill="1" applyBorder="1" applyAlignment="1">
      <alignment horizontal="center" vertical="top"/>
    </xf>
    <xf numFmtId="0" fontId="1" fillId="33" borderId="0" xfId="0" applyFont="1" applyFill="1" applyAlignment="1">
      <alignment/>
    </xf>
    <xf numFmtId="1" fontId="4" fillId="33" borderId="30" xfId="0" applyNumberFormat="1" applyFont="1" applyFill="1" applyBorder="1" applyAlignment="1">
      <alignment horizontal="center" vertical="top"/>
    </xf>
    <xf numFmtId="1" fontId="4" fillId="33" borderId="10" xfId="0" applyNumberFormat="1" applyFont="1" applyFill="1" applyBorder="1" applyAlignment="1">
      <alignment/>
    </xf>
    <xf numFmtId="0" fontId="4" fillId="33" borderId="31" xfId="0" applyFont="1" applyFill="1" applyBorder="1" applyAlignment="1">
      <alignment horizontal="center"/>
    </xf>
    <xf numFmtId="1" fontId="4" fillId="33" borderId="28" xfId="0" applyNumberFormat="1" applyFont="1" applyFill="1" applyBorder="1" applyAlignment="1">
      <alignment horizontal="center" vertical="top"/>
    </xf>
    <xf numFmtId="1" fontId="4" fillId="33" borderId="0" xfId="0" applyNumberFormat="1" applyFont="1" applyFill="1" applyBorder="1" applyAlignment="1">
      <alignment/>
    </xf>
    <xf numFmtId="0" fontId="4" fillId="33" borderId="32" xfId="0" applyFont="1" applyFill="1" applyBorder="1" applyAlignment="1">
      <alignment horizontal="center"/>
    </xf>
    <xf numFmtId="49" fontId="4" fillId="33" borderId="27" xfId="0" applyNumberFormat="1" applyFont="1" applyFill="1" applyBorder="1" applyAlignment="1">
      <alignment horizontal="center" vertical="top"/>
    </xf>
    <xf numFmtId="1" fontId="2" fillId="0" borderId="33" xfId="0" applyNumberFormat="1" applyFont="1" applyBorder="1" applyAlignment="1">
      <alignment horizontal="left" vertical="top" wrapText="1"/>
    </xf>
    <xf numFmtId="4" fontId="1" fillId="0" borderId="25" xfId="0" applyNumberFormat="1" applyFont="1" applyBorder="1" applyAlignment="1">
      <alignment horizontal="center" vertical="top"/>
    </xf>
    <xf numFmtId="0" fontId="2" fillId="33" borderId="27" xfId="0" applyFont="1" applyFill="1" applyBorder="1" applyAlignment="1">
      <alignment/>
    </xf>
    <xf numFmtId="0" fontId="1" fillId="0" borderId="34" xfId="0" applyFont="1" applyBorder="1" applyAlignment="1">
      <alignment/>
    </xf>
    <xf numFmtId="1" fontId="1" fillId="0" borderId="26" xfId="0" applyNumberFormat="1" applyFont="1" applyFill="1" applyBorder="1" applyAlignment="1">
      <alignment horizontal="center" vertical="top"/>
    </xf>
    <xf numFmtId="4" fontId="1" fillId="0" borderId="33" xfId="0" applyNumberFormat="1" applyFont="1" applyBorder="1" applyAlignment="1">
      <alignment horizontal="center" vertical="top"/>
    </xf>
    <xf numFmtId="1" fontId="2" fillId="0" borderId="25" xfId="0" applyNumberFormat="1" applyFont="1" applyBorder="1" applyAlignment="1">
      <alignment horizontal="left" vertical="top" wrapText="1"/>
    </xf>
    <xf numFmtId="1" fontId="1" fillId="0" borderId="28" xfId="0" applyNumberFormat="1" applyFont="1" applyBorder="1" applyAlignment="1">
      <alignment horizontal="center" vertical="top"/>
    </xf>
    <xf numFmtId="1" fontId="4" fillId="33" borderId="27" xfId="0" applyNumberFormat="1" applyFont="1" applyFill="1" applyBorder="1" applyAlignment="1">
      <alignment/>
    </xf>
    <xf numFmtId="4" fontId="6" fillId="33" borderId="27" xfId="0" applyNumberFormat="1" applyFont="1" applyFill="1" applyBorder="1" applyAlignment="1">
      <alignment horizontal="center" vertical="top"/>
    </xf>
    <xf numFmtId="1" fontId="1" fillId="0" borderId="23" xfId="0" applyNumberFormat="1" applyFont="1" applyFill="1" applyBorder="1" applyAlignment="1">
      <alignment horizontal="center" vertical="top"/>
    </xf>
    <xf numFmtId="1" fontId="1" fillId="0" borderId="11" xfId="0" applyNumberFormat="1" applyFont="1" applyFill="1" applyBorder="1" applyAlignment="1">
      <alignment horizontal="center" vertical="top"/>
    </xf>
    <xf numFmtId="1" fontId="2" fillId="0" borderId="12" xfId="0" applyNumberFormat="1" applyFont="1" applyFill="1" applyBorder="1" applyAlignment="1">
      <alignment/>
    </xf>
    <xf numFmtId="1" fontId="1" fillId="0" borderId="13" xfId="0" applyNumberFormat="1" applyFont="1" applyFill="1" applyBorder="1" applyAlignment="1">
      <alignment horizontal="left" vertical="top" wrapText="1"/>
    </xf>
    <xf numFmtId="1" fontId="1" fillId="0" borderId="14" xfId="0" applyNumberFormat="1" applyFont="1" applyFill="1" applyBorder="1" applyAlignment="1">
      <alignment horizontal="center" vertical="top"/>
    </xf>
    <xf numFmtId="1" fontId="4" fillId="33" borderId="27" xfId="0" applyNumberFormat="1" applyFont="1" applyFill="1" applyBorder="1" applyAlignment="1">
      <alignment horizontal="justify" vertical="top" wrapText="1"/>
    </xf>
    <xf numFmtId="1" fontId="4" fillId="33" borderId="29" xfId="0" applyNumberFormat="1" applyFont="1" applyFill="1" applyBorder="1" applyAlignment="1">
      <alignment horizontal="center" vertical="top"/>
    </xf>
    <xf numFmtId="1" fontId="4" fillId="33" borderId="27" xfId="0" applyNumberFormat="1" applyFont="1" applyFill="1" applyBorder="1" applyAlignment="1">
      <alignment horizontal="center" vertical="top"/>
    </xf>
    <xf numFmtId="0" fontId="1" fillId="0" borderId="26" xfId="0" applyFont="1" applyBorder="1" applyAlignment="1">
      <alignment/>
    </xf>
    <xf numFmtId="0" fontId="1" fillId="0" borderId="34" xfId="0" applyFont="1" applyFill="1" applyBorder="1" applyAlignment="1">
      <alignment/>
    </xf>
    <xf numFmtId="0" fontId="1" fillId="0" borderId="22" xfId="0" applyFont="1" applyFill="1" applyBorder="1" applyAlignment="1">
      <alignment/>
    </xf>
    <xf numFmtId="0" fontId="1" fillId="0" borderId="35" xfId="0" applyFont="1" applyFill="1" applyBorder="1" applyAlignment="1">
      <alignment/>
    </xf>
    <xf numFmtId="1" fontId="4" fillId="33" borderId="35" xfId="0" applyNumberFormat="1" applyFont="1" applyFill="1" applyBorder="1" applyAlignment="1">
      <alignment/>
    </xf>
    <xf numFmtId="1" fontId="4" fillId="33" borderId="36" xfId="0" applyNumberFormat="1" applyFont="1" applyFill="1" applyBorder="1" applyAlignment="1">
      <alignment horizontal="center" vertical="top"/>
    </xf>
    <xf numFmtId="1" fontId="9" fillId="0" borderId="31" xfId="0" applyNumberFormat="1" applyFont="1" applyBorder="1" applyAlignment="1">
      <alignment horizontal="center" vertical="center" wrapText="1"/>
    </xf>
    <xf numFmtId="0" fontId="4" fillId="33" borderId="30" xfId="0" applyFont="1" applyFill="1" applyBorder="1" applyAlignment="1">
      <alignment horizontal="center"/>
    </xf>
    <xf numFmtId="0" fontId="4" fillId="33" borderId="36" xfId="0" applyFont="1" applyFill="1" applyBorder="1" applyAlignment="1">
      <alignment horizontal="center"/>
    </xf>
    <xf numFmtId="0" fontId="4" fillId="33" borderId="33" xfId="0" applyFont="1" applyFill="1" applyBorder="1" applyAlignment="1">
      <alignment horizontal="center"/>
    </xf>
    <xf numFmtId="0" fontId="2" fillId="0" borderId="0" xfId="0" applyFont="1" applyBorder="1" applyAlignment="1">
      <alignment horizontal="center"/>
    </xf>
    <xf numFmtId="1" fontId="9" fillId="0" borderId="37" xfId="0" applyNumberFormat="1" applyFont="1" applyBorder="1" applyAlignment="1">
      <alignment horizontal="center" vertical="center" wrapText="1"/>
    </xf>
    <xf numFmtId="1" fontId="4" fillId="33" borderId="22" xfId="0" applyNumberFormat="1" applyFont="1" applyFill="1" applyBorder="1" applyAlignment="1">
      <alignment/>
    </xf>
    <xf numFmtId="0" fontId="11" fillId="33" borderId="13" xfId="0" applyFont="1" applyFill="1" applyBorder="1" applyAlignment="1">
      <alignment horizontal="center" wrapText="1"/>
    </xf>
    <xf numFmtId="0" fontId="11" fillId="33" borderId="30" xfId="0" applyFont="1" applyFill="1" applyBorder="1" applyAlignment="1">
      <alignment horizontal="center"/>
    </xf>
    <xf numFmtId="0" fontId="11" fillId="33" borderId="11" xfId="0" applyFont="1" applyFill="1" applyBorder="1" applyAlignment="1">
      <alignment horizontal="center" wrapText="1"/>
    </xf>
    <xf numFmtId="0" fontId="11" fillId="0" borderId="28"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8" fillId="0" borderId="0" xfId="0" applyFont="1" applyBorder="1" applyAlignment="1">
      <alignment horizontal="justify" vertical="center" wrapText="1"/>
    </xf>
    <xf numFmtId="0" fontId="8" fillId="0" borderId="0" xfId="0" applyFont="1" applyBorder="1" applyAlignment="1">
      <alignment horizontal="right" vertical="top"/>
    </xf>
    <xf numFmtId="0" fontId="8" fillId="0" borderId="0" xfId="0" applyFont="1" applyBorder="1" applyAlignment="1">
      <alignment horizontal="right" vertical="center"/>
    </xf>
    <xf numFmtId="1" fontId="1" fillId="0" borderId="29" xfId="0" applyNumberFormat="1" applyFont="1" applyBorder="1" applyAlignment="1">
      <alignment horizontal="center" vertical="top"/>
    </xf>
    <xf numFmtId="0" fontId="2" fillId="0" borderId="31" xfId="0" applyFont="1" applyBorder="1" applyAlignment="1">
      <alignment horizontal="center"/>
    </xf>
    <xf numFmtId="0" fontId="2" fillId="0" borderId="13" xfId="0" applyFont="1" applyBorder="1" applyAlignment="1">
      <alignment horizontal="center"/>
    </xf>
    <xf numFmtId="0" fontId="2" fillId="0" borderId="32" xfId="0" applyFont="1" applyBorder="1" applyAlignment="1">
      <alignment horizontal="center"/>
    </xf>
    <xf numFmtId="1" fontId="2" fillId="0" borderId="27" xfId="0" applyNumberFormat="1" applyFont="1" applyBorder="1" applyAlignment="1">
      <alignment horizontal="center" vertical="center" wrapText="1"/>
    </xf>
    <xf numFmtId="4" fontId="2" fillId="0" borderId="34" xfId="0" applyNumberFormat="1" applyFont="1" applyBorder="1" applyAlignment="1">
      <alignment horizontal="center" vertical="center"/>
    </xf>
    <xf numFmtId="168" fontId="1" fillId="0" borderId="11" xfId="0" applyNumberFormat="1" applyFont="1" applyBorder="1" applyAlignment="1">
      <alignment horizontal="center" vertical="top"/>
    </xf>
    <xf numFmtId="168" fontId="1" fillId="0" borderId="15" xfId="0" applyNumberFormat="1" applyFont="1" applyBorder="1" applyAlignment="1">
      <alignment horizontal="center" vertical="top"/>
    </xf>
    <xf numFmtId="168" fontId="1" fillId="0" borderId="19" xfId="0" applyNumberFormat="1" applyFont="1" applyBorder="1" applyAlignment="1">
      <alignment horizontal="center" vertical="top"/>
    </xf>
    <xf numFmtId="0" fontId="1" fillId="0" borderId="16" xfId="0" applyFont="1" applyBorder="1" applyAlignment="1">
      <alignment/>
    </xf>
    <xf numFmtId="1" fontId="2" fillId="0" borderId="17" xfId="0" applyNumberFormat="1" applyFont="1" applyBorder="1" applyAlignment="1">
      <alignment horizontal="left" vertical="top" wrapText="1"/>
    </xf>
    <xf numFmtId="1" fontId="2" fillId="0" borderId="16" xfId="0" applyNumberFormat="1" applyFont="1" applyBorder="1" applyAlignment="1">
      <alignment horizontal="center" vertical="center" wrapText="1"/>
    </xf>
    <xf numFmtId="4" fontId="2" fillId="0" borderId="18" xfId="0" applyNumberFormat="1" applyFont="1" applyBorder="1" applyAlignment="1">
      <alignment horizontal="center" vertical="center"/>
    </xf>
    <xf numFmtId="1" fontId="9" fillId="0" borderId="17" xfId="0" applyNumberFormat="1" applyFont="1" applyBorder="1" applyAlignment="1">
      <alignment horizontal="center" vertical="center" wrapText="1"/>
    </xf>
    <xf numFmtId="1" fontId="4" fillId="33" borderId="38" xfId="0" applyNumberFormat="1" applyFont="1" applyFill="1" applyBorder="1" applyAlignment="1">
      <alignment/>
    </xf>
    <xf numFmtId="0" fontId="2" fillId="0" borderId="33" xfId="0" applyFont="1" applyBorder="1" applyAlignment="1">
      <alignment horizontal="center"/>
    </xf>
    <xf numFmtId="0" fontId="11" fillId="33" borderId="33" xfId="0" applyFont="1" applyFill="1" applyBorder="1" applyAlignment="1">
      <alignment horizontal="center"/>
    </xf>
    <xf numFmtId="1" fontId="1" fillId="0" borderId="39" xfId="0" applyNumberFormat="1" applyFont="1" applyFill="1" applyBorder="1" applyAlignment="1">
      <alignment horizontal="center" vertical="top"/>
    </xf>
    <xf numFmtId="1" fontId="2" fillId="0" borderId="18" xfId="0" applyNumberFormat="1" applyFont="1" applyBorder="1" applyAlignment="1">
      <alignment/>
    </xf>
    <xf numFmtId="0" fontId="1" fillId="0" borderId="35" xfId="0" applyFont="1" applyBorder="1" applyAlignment="1">
      <alignment/>
    </xf>
    <xf numFmtId="4" fontId="1" fillId="0" borderId="32" xfId="0" applyNumberFormat="1" applyFont="1" applyBorder="1" applyAlignment="1">
      <alignment horizontal="center" vertical="top"/>
    </xf>
    <xf numFmtId="37" fontId="1" fillId="0" borderId="20" xfId="0" applyNumberFormat="1" applyFont="1" applyBorder="1" applyAlignment="1">
      <alignment horizontal="center"/>
    </xf>
    <xf numFmtId="37" fontId="1" fillId="0" borderId="24" xfId="0" applyNumberFormat="1" applyFont="1" applyBorder="1" applyAlignment="1">
      <alignment horizontal="center"/>
    </xf>
    <xf numFmtId="0" fontId="1" fillId="33" borderId="40" xfId="0" applyFont="1" applyFill="1" applyBorder="1" applyAlignment="1">
      <alignment/>
    </xf>
    <xf numFmtId="0" fontId="1" fillId="33" borderId="10" xfId="0" applyFont="1" applyFill="1" applyBorder="1" applyAlignment="1">
      <alignment/>
    </xf>
    <xf numFmtId="37" fontId="1" fillId="0" borderId="41" xfId="0" applyNumberFormat="1" applyFont="1" applyBorder="1" applyAlignment="1">
      <alignment horizontal="center"/>
    </xf>
    <xf numFmtId="37" fontId="1" fillId="0" borderId="42" xfId="0" applyNumberFormat="1" applyFont="1" applyBorder="1" applyAlignment="1">
      <alignment horizontal="center" vertical="top"/>
    </xf>
    <xf numFmtId="37" fontId="1" fillId="0" borderId="15" xfId="0" applyNumberFormat="1" applyFont="1" applyBorder="1" applyAlignment="1">
      <alignment horizontal="center"/>
    </xf>
    <xf numFmtId="37" fontId="14" fillId="0" borderId="19" xfId="0" applyNumberFormat="1" applyFont="1" applyBorder="1" applyAlignment="1">
      <alignment horizontal="center"/>
    </xf>
    <xf numFmtId="0" fontId="1" fillId="33" borderId="38" xfId="0" applyFont="1" applyFill="1" applyBorder="1" applyAlignment="1">
      <alignment/>
    </xf>
    <xf numFmtId="0" fontId="1" fillId="33" borderId="0" xfId="0" applyFont="1" applyFill="1" applyBorder="1" applyAlignment="1">
      <alignment/>
    </xf>
    <xf numFmtId="37" fontId="1" fillId="0" borderId="19" xfId="0" applyNumberFormat="1" applyFont="1" applyFill="1" applyBorder="1" applyAlignment="1">
      <alignment horizontal="center" vertical="top" wrapText="1"/>
    </xf>
    <xf numFmtId="37" fontId="1" fillId="0" borderId="19" xfId="0" applyNumberFormat="1" applyFont="1" applyBorder="1" applyAlignment="1">
      <alignment horizontal="center"/>
    </xf>
    <xf numFmtId="37" fontId="8" fillId="0" borderId="19" xfId="0" applyNumberFormat="1" applyFont="1" applyFill="1" applyBorder="1" applyAlignment="1">
      <alignment horizontal="center" vertical="top" wrapText="1"/>
    </xf>
    <xf numFmtId="37" fontId="8" fillId="0" borderId="41" xfId="0" applyNumberFormat="1" applyFont="1" applyBorder="1" applyAlignment="1">
      <alignment horizontal="center"/>
    </xf>
    <xf numFmtId="37" fontId="14" fillId="0" borderId="15" xfId="0" applyNumberFormat="1" applyFont="1" applyBorder="1" applyAlignment="1">
      <alignment horizontal="center"/>
    </xf>
    <xf numFmtId="37" fontId="1" fillId="0" borderId="42" xfId="0" applyNumberFormat="1" applyFont="1" applyBorder="1" applyAlignment="1">
      <alignment horizontal="center"/>
    </xf>
    <xf numFmtId="37" fontId="1" fillId="0" borderId="43" xfId="0" applyNumberFormat="1" applyFont="1" applyBorder="1" applyAlignment="1">
      <alignment horizontal="center"/>
    </xf>
    <xf numFmtId="0" fontId="1" fillId="33" borderId="27" xfId="0" applyFont="1" applyFill="1" applyBorder="1" applyAlignment="1">
      <alignment/>
    </xf>
    <xf numFmtId="0" fontId="1" fillId="33" borderId="34" xfId="0" applyFont="1" applyFill="1" applyBorder="1" applyAlignment="1">
      <alignment/>
    </xf>
    <xf numFmtId="37" fontId="14" fillId="0" borderId="42" xfId="0" applyNumberFormat="1" applyFont="1" applyBorder="1" applyAlignment="1">
      <alignment horizontal="center"/>
    </xf>
    <xf numFmtId="1" fontId="8" fillId="0" borderId="0" xfId="0" applyNumberFormat="1" applyFont="1" applyBorder="1" applyAlignment="1">
      <alignment vertical="top"/>
    </xf>
    <xf numFmtId="0" fontId="8" fillId="0" borderId="0" xfId="0" applyFont="1" applyBorder="1" applyAlignment="1">
      <alignment vertical="top"/>
    </xf>
    <xf numFmtId="1" fontId="9" fillId="0" borderId="34" xfId="0" applyNumberFormat="1" applyFont="1" applyBorder="1" applyAlignment="1">
      <alignment horizontal="center" vertical="center" wrapText="1"/>
    </xf>
    <xf numFmtId="37" fontId="1" fillId="0" borderId="42" xfId="0" applyNumberFormat="1" applyFont="1" applyFill="1" applyBorder="1" applyAlignment="1">
      <alignment horizontal="center" vertical="top" wrapText="1"/>
    </xf>
    <xf numFmtId="37" fontId="8" fillId="0" borderId="42" xfId="0" applyNumberFormat="1" applyFont="1" applyFill="1" applyBorder="1" applyAlignment="1">
      <alignment horizontal="center" vertical="top" wrapText="1"/>
    </xf>
    <xf numFmtId="0" fontId="2" fillId="33" borderId="34" xfId="0" applyFont="1" applyFill="1" applyBorder="1" applyAlignment="1">
      <alignment/>
    </xf>
    <xf numFmtId="1" fontId="1" fillId="0" borderId="12" xfId="0" applyNumberFormat="1" applyFont="1" applyBorder="1" applyAlignment="1">
      <alignment horizontal="center" vertical="top"/>
    </xf>
    <xf numFmtId="4" fontId="6" fillId="33" borderId="10" xfId="0" applyNumberFormat="1" applyFont="1" applyFill="1" applyBorder="1" applyAlignment="1">
      <alignment horizontal="center" vertical="top"/>
    </xf>
    <xf numFmtId="0" fontId="2" fillId="33" borderId="10" xfId="0" applyFont="1" applyFill="1" applyBorder="1" applyAlignment="1">
      <alignment/>
    </xf>
    <xf numFmtId="165" fontId="7" fillId="33" borderId="37" xfId="0" applyNumberFormat="1" applyFont="1" applyFill="1" applyBorder="1" applyAlignment="1" applyProtection="1">
      <alignment horizontal="center" vertical="center"/>
      <protection/>
    </xf>
    <xf numFmtId="37" fontId="7" fillId="0" borderId="37" xfId="0" applyNumberFormat="1" applyFont="1" applyBorder="1" applyAlignment="1" applyProtection="1">
      <alignment horizontal="center" vertical="center"/>
      <protection/>
    </xf>
    <xf numFmtId="37" fontId="7" fillId="33" borderId="37" xfId="0" applyNumberFormat="1" applyFont="1" applyFill="1" applyBorder="1" applyAlignment="1" applyProtection="1">
      <alignment horizontal="center" vertical="center"/>
      <protection/>
    </xf>
    <xf numFmtId="3" fontId="7" fillId="33" borderId="37" xfId="0" applyNumberFormat="1" applyFont="1" applyFill="1" applyBorder="1" applyAlignment="1" applyProtection="1">
      <alignment horizontal="center" vertical="center"/>
      <protection/>
    </xf>
    <xf numFmtId="3" fontId="7" fillId="0" borderId="37" xfId="0" applyNumberFormat="1" applyFont="1" applyBorder="1" applyAlignment="1" applyProtection="1">
      <alignment horizontal="center" vertical="center"/>
      <protection/>
    </xf>
    <xf numFmtId="37" fontId="7" fillId="33" borderId="29" xfId="0" applyNumberFormat="1" applyFont="1" applyFill="1" applyBorder="1" applyAlignment="1" applyProtection="1">
      <alignment horizontal="center" vertical="center"/>
      <protection/>
    </xf>
    <xf numFmtId="37" fontId="1" fillId="34" borderId="15"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pplyProtection="1">
      <alignment horizontal="center"/>
      <protection locked="0"/>
    </xf>
    <xf numFmtId="37" fontId="1" fillId="34" borderId="11"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lignment horizontal="center" vertical="top" wrapText="1"/>
    </xf>
    <xf numFmtId="37" fontId="1" fillId="34" borderId="44" xfId="0" applyNumberFormat="1" applyFont="1" applyFill="1" applyBorder="1" applyAlignment="1">
      <alignment horizontal="center" vertical="top" wrapText="1"/>
    </xf>
    <xf numFmtId="37" fontId="1" fillId="34" borderId="45" xfId="0" applyNumberFormat="1" applyFont="1" applyFill="1" applyBorder="1" applyAlignment="1">
      <alignment horizontal="center" vertical="top" wrapText="1"/>
    </xf>
    <xf numFmtId="37" fontId="1" fillId="34" borderId="46" xfId="0" applyNumberFormat="1" applyFont="1" applyFill="1" applyBorder="1" applyAlignment="1">
      <alignment horizontal="center" vertical="top" wrapText="1"/>
    </xf>
    <xf numFmtId="37" fontId="1" fillId="34" borderId="46" xfId="0" applyNumberFormat="1" applyFont="1" applyFill="1" applyBorder="1" applyAlignment="1" applyProtection="1">
      <alignment horizontal="center" vertical="top" wrapText="1"/>
      <protection locked="0"/>
    </xf>
    <xf numFmtId="37" fontId="8" fillId="34" borderId="44" xfId="0" applyNumberFormat="1" applyFont="1" applyFill="1" applyBorder="1" applyAlignment="1">
      <alignment horizontal="center" vertical="top" wrapText="1"/>
    </xf>
    <xf numFmtId="37" fontId="8" fillId="34" borderId="45" xfId="0" applyNumberFormat="1" applyFont="1" applyFill="1" applyBorder="1" applyAlignment="1">
      <alignment horizontal="center" vertical="top" wrapText="1"/>
    </xf>
    <xf numFmtId="37" fontId="8" fillId="34" borderId="46" xfId="0" applyNumberFormat="1" applyFont="1" applyFill="1" applyBorder="1" applyAlignment="1" applyProtection="1">
      <alignment horizontal="center" vertical="top" wrapText="1"/>
      <protection locked="0"/>
    </xf>
    <xf numFmtId="37" fontId="8" fillId="34" borderId="41" xfId="0" applyNumberFormat="1" applyFont="1" applyFill="1" applyBorder="1" applyAlignment="1" applyProtection="1">
      <alignment horizontal="center"/>
      <protection locked="0"/>
    </xf>
    <xf numFmtId="37" fontId="1" fillId="34" borderId="47" xfId="0" applyNumberFormat="1" applyFont="1" applyFill="1" applyBorder="1" applyAlignment="1" applyProtection="1">
      <alignment horizontal="center" vertical="top" wrapText="1"/>
      <protection locked="0"/>
    </xf>
    <xf numFmtId="37" fontId="1" fillId="34" borderId="48" xfId="0" applyNumberFormat="1" applyFont="1" applyFill="1" applyBorder="1" applyAlignment="1" applyProtection="1">
      <alignment horizontal="center" vertical="top" wrapText="1"/>
      <protection locked="0"/>
    </xf>
    <xf numFmtId="37" fontId="1" fillId="34" borderId="49" xfId="0" applyNumberFormat="1" applyFont="1" applyFill="1" applyBorder="1" applyAlignment="1" applyProtection="1">
      <alignment horizontal="center" vertical="top" wrapText="1"/>
      <protection locked="0"/>
    </xf>
    <xf numFmtId="37" fontId="1" fillId="34" borderId="43" xfId="0" applyNumberFormat="1" applyFont="1" applyFill="1" applyBorder="1" applyAlignment="1" applyProtection="1">
      <alignment horizontal="center"/>
      <protection locked="0"/>
    </xf>
    <xf numFmtId="37" fontId="1" fillId="34" borderId="44" xfId="0" applyNumberFormat="1" applyFont="1" applyFill="1" applyBorder="1" applyAlignment="1" applyProtection="1">
      <alignment horizontal="center" vertical="top" wrapText="1"/>
      <protection locked="0"/>
    </xf>
    <xf numFmtId="37" fontId="1" fillId="34" borderId="45" xfId="0" applyNumberFormat="1" applyFont="1" applyFill="1" applyBorder="1" applyAlignment="1" applyProtection="1">
      <alignment horizontal="center"/>
      <protection locked="0"/>
    </xf>
    <xf numFmtId="37" fontId="1" fillId="34" borderId="12"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pplyProtection="1">
      <alignment horizontal="center" vertical="top" wrapText="1"/>
      <protection/>
    </xf>
    <xf numFmtId="37" fontId="1" fillId="34" borderId="16" xfId="0" applyNumberFormat="1" applyFont="1" applyFill="1" applyBorder="1" applyAlignment="1" applyProtection="1">
      <alignment horizontal="center" vertical="top" wrapText="1"/>
      <protection locked="0"/>
    </xf>
    <xf numFmtId="0" fontId="2" fillId="0" borderId="37" xfId="0" applyFont="1" applyBorder="1" applyAlignment="1" applyProtection="1">
      <alignment horizontal="center" vertical="center" wrapText="1"/>
      <protection/>
    </xf>
    <xf numFmtId="37" fontId="7" fillId="34" borderId="37" xfId="0" applyNumberFormat="1" applyFont="1" applyFill="1" applyBorder="1" applyAlignment="1" applyProtection="1">
      <alignment horizontal="center" vertical="center"/>
      <protection locked="0"/>
    </xf>
    <xf numFmtId="37" fontId="7" fillId="34" borderId="29" xfId="0" applyNumberFormat="1" applyFont="1" applyFill="1" applyBorder="1" applyAlignment="1" applyProtection="1">
      <alignment horizontal="center" vertical="center"/>
      <protection locked="0"/>
    </xf>
    <xf numFmtId="37" fontId="7" fillId="34" borderId="34" xfId="0" applyNumberFormat="1" applyFont="1" applyFill="1" applyBorder="1" applyAlignment="1" applyProtection="1">
      <alignment horizontal="center" vertical="center"/>
      <protection locked="0"/>
    </xf>
    <xf numFmtId="3" fontId="7" fillId="34" borderId="37" xfId="0" applyNumberFormat="1" applyFont="1" applyFill="1" applyBorder="1" applyAlignment="1" applyProtection="1">
      <alignment horizontal="center" vertical="center"/>
      <protection locked="0"/>
    </xf>
    <xf numFmtId="37" fontId="1" fillId="34" borderId="37" xfId="0" applyNumberFormat="1" applyFont="1" applyFill="1" applyBorder="1" applyAlignment="1" applyProtection="1">
      <alignment horizontal="center" vertical="center" wrapText="1"/>
      <protection locked="0"/>
    </xf>
    <xf numFmtId="37" fontId="6" fillId="33" borderId="27" xfId="0" applyNumberFormat="1" applyFont="1" applyFill="1" applyBorder="1" applyAlignment="1">
      <alignment horizontal="center" vertical="top"/>
    </xf>
    <xf numFmtId="37" fontId="1" fillId="33" borderId="27" xfId="0" applyNumberFormat="1" applyFont="1" applyFill="1" applyBorder="1" applyAlignment="1">
      <alignment/>
    </xf>
    <xf numFmtId="37" fontId="1" fillId="33" borderId="34" xfId="0" applyNumberFormat="1" applyFont="1" applyFill="1" applyBorder="1" applyAlignment="1">
      <alignment/>
    </xf>
    <xf numFmtId="37" fontId="1" fillId="33" borderId="0" xfId="0" applyNumberFormat="1" applyFont="1" applyFill="1" applyBorder="1" applyAlignment="1">
      <alignment/>
    </xf>
    <xf numFmtId="37" fontId="1" fillId="33" borderId="38" xfId="0" applyNumberFormat="1" applyFont="1" applyFill="1" applyBorder="1" applyAlignment="1">
      <alignment/>
    </xf>
    <xf numFmtId="37" fontId="1" fillId="34" borderId="44" xfId="0" applyNumberFormat="1" applyFont="1" applyFill="1" applyBorder="1" applyAlignment="1">
      <alignment horizontal="center" vertical="top"/>
    </xf>
    <xf numFmtId="37" fontId="1" fillId="34" borderId="45" xfId="0" applyNumberFormat="1" applyFont="1" applyFill="1" applyBorder="1" applyAlignment="1">
      <alignment horizontal="center" vertical="top"/>
    </xf>
    <xf numFmtId="37" fontId="1" fillId="34" borderId="46" xfId="0" applyNumberFormat="1" applyFont="1" applyFill="1" applyBorder="1" applyAlignment="1">
      <alignment horizontal="center" vertical="top"/>
    </xf>
    <xf numFmtId="37" fontId="1" fillId="34" borderId="41" xfId="0" applyNumberFormat="1" applyFont="1" applyFill="1" applyBorder="1" applyAlignment="1">
      <alignment horizontal="center" vertical="top"/>
    </xf>
    <xf numFmtId="37" fontId="1" fillId="34" borderId="46" xfId="0" applyNumberFormat="1" applyFont="1" applyFill="1" applyBorder="1" applyAlignment="1" applyProtection="1">
      <alignment horizontal="center" vertical="top"/>
      <protection locked="0"/>
    </xf>
    <xf numFmtId="37" fontId="1" fillId="34" borderId="15" xfId="0" applyNumberFormat="1" applyFont="1" applyFill="1" applyBorder="1" applyAlignment="1" applyProtection="1">
      <alignment horizontal="center" vertical="top"/>
      <protection locked="0"/>
    </xf>
    <xf numFmtId="37" fontId="1" fillId="0" borderId="19" xfId="0" applyNumberFormat="1" applyFont="1" applyBorder="1" applyAlignment="1">
      <alignment horizontal="center" vertical="top"/>
    </xf>
    <xf numFmtId="0" fontId="2" fillId="0" borderId="0" xfId="0" applyFont="1" applyBorder="1" applyAlignment="1" applyProtection="1">
      <alignment horizontal="center" vertical="center" wrapText="1"/>
      <protection/>
    </xf>
    <xf numFmtId="1" fontId="1" fillId="0" borderId="22" xfId="0" applyNumberFormat="1" applyFont="1" applyBorder="1" applyAlignment="1" applyProtection="1">
      <alignment horizontal="center" vertical="top"/>
      <protection/>
    </xf>
    <xf numFmtId="0" fontId="2" fillId="0" borderId="29"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34" borderId="29"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34" xfId="0" applyFont="1" applyFill="1" applyBorder="1" applyAlignment="1" applyProtection="1">
      <alignment horizontal="center" vertical="center"/>
      <protection locked="0"/>
    </xf>
    <xf numFmtId="1" fontId="1" fillId="34" borderId="29" xfId="0" applyNumberFormat="1" applyFont="1" applyFill="1" applyBorder="1" applyAlignment="1" applyProtection="1">
      <alignment horizontal="center"/>
      <protection locked="0"/>
    </xf>
    <xf numFmtId="1" fontId="1" fillId="34" borderId="27" xfId="0" applyNumberFormat="1" applyFont="1" applyFill="1" applyBorder="1" applyAlignment="1" applyProtection="1">
      <alignment horizontal="center"/>
      <protection locked="0"/>
    </xf>
    <xf numFmtId="1" fontId="1" fillId="34" borderId="34" xfId="0" applyNumberFormat="1" applyFont="1" applyFill="1" applyBorder="1" applyAlignment="1" applyProtection="1">
      <alignment horizontal="center"/>
      <protection locked="0"/>
    </xf>
    <xf numFmtId="0" fontId="2" fillId="0" borderId="29" xfId="0" applyFont="1" applyBorder="1" applyAlignment="1" applyProtection="1">
      <alignment horizontal="center"/>
      <protection/>
    </xf>
    <xf numFmtId="0" fontId="2" fillId="0" borderId="27" xfId="0" applyFont="1" applyBorder="1" applyAlignment="1" applyProtection="1">
      <alignment horizontal="center"/>
      <protection/>
    </xf>
    <xf numFmtId="0" fontId="2" fillId="0" borderId="34"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43" fontId="2" fillId="0" borderId="29" xfId="42" applyFont="1" applyBorder="1" applyAlignment="1" applyProtection="1">
      <alignment horizontal="center" vertical="center"/>
      <protection/>
    </xf>
    <xf numFmtId="43" fontId="2" fillId="0" borderId="27" xfId="42" applyFont="1" applyBorder="1" applyAlignment="1" applyProtection="1">
      <alignment horizontal="center" vertical="center"/>
      <protection/>
    </xf>
    <xf numFmtId="43" fontId="2" fillId="0" borderId="34" xfId="42" applyFont="1" applyBorder="1" applyAlignment="1" applyProtection="1">
      <alignment horizontal="center" vertical="center"/>
      <protection/>
    </xf>
    <xf numFmtId="1" fontId="1" fillId="0" borderId="10" xfId="0" applyNumberFormat="1" applyFont="1" applyBorder="1" applyAlignment="1" applyProtection="1">
      <alignment horizontal="center" vertical="top"/>
      <protection/>
    </xf>
    <xf numFmtId="1" fontId="1" fillId="0" borderId="0" xfId="0" applyNumberFormat="1" applyFont="1" applyBorder="1" applyAlignment="1" applyProtection="1">
      <alignment horizontal="center" vertical="top"/>
      <protection/>
    </xf>
    <xf numFmtId="0" fontId="7" fillId="0" borderId="33" xfId="0" applyFont="1" applyBorder="1" applyAlignment="1">
      <alignment horizontal="center"/>
    </xf>
    <xf numFmtId="0" fontId="7" fillId="0" borderId="13" xfId="0" applyFont="1" applyBorder="1" applyAlignment="1">
      <alignment horizontal="center"/>
    </xf>
    <xf numFmtId="3" fontId="7" fillId="0" borderId="25" xfId="0" applyNumberFormat="1" applyFont="1" applyBorder="1" applyAlignment="1">
      <alignment horizontal="center"/>
    </xf>
    <xf numFmtId="3" fontId="7" fillId="0" borderId="33" xfId="0" applyNumberFormat="1" applyFont="1" applyBorder="1" applyAlignment="1">
      <alignment horizontal="center"/>
    </xf>
    <xf numFmtId="0" fontId="7" fillId="0" borderId="28" xfId="0" applyFont="1" applyBorder="1" applyAlignment="1">
      <alignment horizontal="center"/>
    </xf>
    <xf numFmtId="1" fontId="1" fillId="0" borderId="33" xfId="0" applyNumberFormat="1" applyFont="1" applyBorder="1" applyAlignment="1">
      <alignment horizontal="center" vertical="center"/>
    </xf>
    <xf numFmtId="1" fontId="1" fillId="0" borderId="25" xfId="0" applyNumberFormat="1" applyFont="1" applyBorder="1" applyAlignment="1">
      <alignment horizontal="center" vertical="center"/>
    </xf>
    <xf numFmtId="1" fontId="1" fillId="0" borderId="13" xfId="0" applyNumberFormat="1" applyFont="1" applyBorder="1" applyAlignment="1">
      <alignment horizontal="center" vertical="center"/>
    </xf>
    <xf numFmtId="0" fontId="1" fillId="0" borderId="28" xfId="0" applyFont="1" applyBorder="1" applyAlignment="1">
      <alignment horizontal="left" vertical="center"/>
    </xf>
    <xf numFmtId="0" fontId="1" fillId="0" borderId="0" xfId="0" applyFont="1" applyBorder="1" applyAlignment="1">
      <alignment horizontal="left" vertical="center"/>
    </xf>
    <xf numFmtId="0" fontId="1" fillId="0" borderId="38" xfId="0" applyFont="1" applyBorder="1" applyAlignment="1">
      <alignment horizontal="left" vertical="center"/>
    </xf>
    <xf numFmtId="0" fontId="1" fillId="0" borderId="28" xfId="0" applyFont="1" applyBorder="1" applyAlignment="1">
      <alignment horizontal="left" vertical="center"/>
    </xf>
    <xf numFmtId="165" fontId="7" fillId="0" borderId="28" xfId="0" applyNumberFormat="1"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3" fontId="7" fillId="34" borderId="33" xfId="0" applyNumberFormat="1" applyFont="1" applyFill="1" applyBorder="1" applyAlignment="1" applyProtection="1">
      <alignment horizontal="center"/>
      <protection locked="0"/>
    </xf>
    <xf numFmtId="3" fontId="7" fillId="34" borderId="13" xfId="0" applyNumberFormat="1" applyFont="1" applyFill="1" applyBorder="1" applyAlignment="1" applyProtection="1">
      <alignment horizontal="center"/>
      <protection locked="0"/>
    </xf>
    <xf numFmtId="169" fontId="7" fillId="0" borderId="25" xfId="0" applyNumberFormat="1" applyFont="1" applyBorder="1" applyAlignment="1">
      <alignment horizontal="center"/>
    </xf>
    <xf numFmtId="169" fontId="7" fillId="0" borderId="52" xfId="0" applyNumberFormat="1" applyFont="1" applyBorder="1" applyAlignment="1">
      <alignment horizontal="center"/>
    </xf>
    <xf numFmtId="0" fontId="8" fillId="0" borderId="0" xfId="0" applyFont="1" applyBorder="1" applyAlignment="1">
      <alignment horizontal="justify" vertical="center" wrapText="1"/>
    </xf>
    <xf numFmtId="1" fontId="1" fillId="0" borderId="28" xfId="0" applyNumberFormat="1" applyFont="1" applyBorder="1" applyAlignment="1">
      <alignment horizontal="left" vertical="center" wrapText="1"/>
    </xf>
    <xf numFmtId="1" fontId="1" fillId="0" borderId="0" xfId="0" applyNumberFormat="1" applyFont="1" applyBorder="1" applyAlignment="1">
      <alignment horizontal="left" vertical="center" wrapText="1"/>
    </xf>
    <xf numFmtId="1" fontId="1" fillId="0" borderId="11" xfId="0" applyNumberFormat="1" applyFont="1" applyBorder="1" applyAlignment="1">
      <alignment horizontal="left" vertical="center" wrapText="1"/>
    </xf>
    <xf numFmtId="1" fontId="1" fillId="0" borderId="12" xfId="0" applyNumberFormat="1" applyFont="1" applyBorder="1" applyAlignment="1">
      <alignment horizontal="left" vertical="center" wrapText="1"/>
    </xf>
    <xf numFmtId="0" fontId="1" fillId="0" borderId="0" xfId="0" applyFont="1" applyBorder="1" applyAlignment="1">
      <alignment horizontal="left" vertical="center"/>
    </xf>
    <xf numFmtId="0" fontId="1" fillId="0" borderId="53" xfId="0" applyFont="1" applyBorder="1" applyAlignment="1">
      <alignment horizontal="left" vertical="center"/>
    </xf>
    <xf numFmtId="0" fontId="1" fillId="0" borderId="12" xfId="0" applyFont="1" applyBorder="1" applyAlignment="1">
      <alignment horizontal="left" vertical="center"/>
    </xf>
    <xf numFmtId="0" fontId="1" fillId="0" borderId="54" xfId="0" applyFont="1" applyBorder="1" applyAlignment="1">
      <alignment horizontal="left" vertical="center"/>
    </xf>
    <xf numFmtId="0" fontId="0" fillId="0" borderId="53" xfId="0" applyBorder="1" applyAlignment="1">
      <alignment horizontal="left" vertical="center"/>
    </xf>
    <xf numFmtId="0" fontId="0" fillId="0" borderId="0" xfId="0" applyBorder="1" applyAlignment="1">
      <alignment horizontal="left" vertical="center"/>
    </xf>
    <xf numFmtId="0" fontId="1" fillId="0" borderId="0" xfId="0" applyFont="1" applyBorder="1" applyAlignment="1">
      <alignment horizontal="left" vertical="center" wrapText="1"/>
    </xf>
    <xf numFmtId="0" fontId="1" fillId="0" borderId="53" xfId="0" applyFont="1" applyBorder="1" applyAlignment="1">
      <alignment horizontal="left" vertical="center" wrapText="1"/>
    </xf>
    <xf numFmtId="0" fontId="1" fillId="0" borderId="12" xfId="0" applyFont="1" applyBorder="1" applyAlignment="1">
      <alignment horizontal="left" vertical="center" wrapText="1"/>
    </xf>
    <xf numFmtId="0" fontId="1" fillId="0" borderId="54" xfId="0" applyFont="1" applyBorder="1" applyAlignment="1">
      <alignment horizontal="left" vertical="center" wrapText="1"/>
    </xf>
    <xf numFmtId="1" fontId="4" fillId="33" borderId="33" xfId="0" applyNumberFormat="1" applyFont="1" applyFill="1" applyBorder="1" applyAlignment="1">
      <alignment horizontal="center" vertical="center" wrapText="1"/>
    </xf>
    <xf numFmtId="1" fontId="4" fillId="33" borderId="32" xfId="0" applyNumberFormat="1" applyFont="1" applyFill="1" applyBorder="1" applyAlignment="1">
      <alignment horizontal="center" vertical="center" wrapText="1"/>
    </xf>
    <xf numFmtId="1" fontId="9" fillId="0" borderId="29" xfId="0" applyNumberFormat="1" applyFont="1" applyFill="1" applyBorder="1" applyAlignment="1">
      <alignment horizontal="left" vertical="top"/>
    </xf>
    <xf numFmtId="1" fontId="9" fillId="0" borderId="27" xfId="0" applyNumberFormat="1" applyFont="1" applyFill="1" applyBorder="1" applyAlignment="1">
      <alignment horizontal="left" vertical="top"/>
    </xf>
    <xf numFmtId="1" fontId="2" fillId="0" borderId="15" xfId="0" applyNumberFormat="1" applyFont="1" applyBorder="1" applyAlignment="1">
      <alignment horizontal="center" vertical="center"/>
    </xf>
    <xf numFmtId="1" fontId="2" fillId="0" borderId="16" xfId="0" applyNumberFormat="1" applyFont="1" applyBorder="1" applyAlignment="1">
      <alignment horizontal="center" vertical="center"/>
    </xf>
    <xf numFmtId="168" fontId="1" fillId="0" borderId="15" xfId="0" applyNumberFormat="1" applyFont="1" applyFill="1" applyBorder="1" applyAlignment="1">
      <alignment horizontal="center" vertical="top"/>
    </xf>
    <xf numFmtId="168" fontId="1" fillId="0" borderId="18" xfId="0" applyNumberFormat="1" applyFont="1" applyFill="1" applyBorder="1" applyAlignment="1">
      <alignment horizontal="center" vertical="top"/>
    </xf>
    <xf numFmtId="168" fontId="1" fillId="0" borderId="15" xfId="0" applyNumberFormat="1" applyFont="1" applyBorder="1" applyAlignment="1">
      <alignment horizontal="center" vertical="top"/>
    </xf>
    <xf numFmtId="168" fontId="1" fillId="0" borderId="18" xfId="0" applyNumberFormat="1" applyFont="1" applyBorder="1" applyAlignment="1">
      <alignment horizontal="center" vertical="top"/>
    </xf>
    <xf numFmtId="0" fontId="1" fillId="0" borderId="13" xfId="0" applyFont="1" applyBorder="1" applyAlignment="1">
      <alignment horizontal="center" vertical="center"/>
    </xf>
    <xf numFmtId="37" fontId="7" fillId="0" borderId="33" xfId="0" applyNumberFormat="1" applyFont="1" applyBorder="1" applyAlignment="1">
      <alignment horizontal="center"/>
    </xf>
    <xf numFmtId="0" fontId="1" fillId="0" borderId="23" xfId="0" applyFont="1"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6" xfId="0" applyFont="1" applyBorder="1" applyAlignment="1">
      <alignment horizontal="left" vertical="center"/>
    </xf>
    <xf numFmtId="0" fontId="1" fillId="0" borderId="36" xfId="0" applyFont="1" applyBorder="1" applyAlignment="1">
      <alignment horizontal="left" vertical="center"/>
    </xf>
    <xf numFmtId="0" fontId="1" fillId="0" borderId="22" xfId="0" applyFont="1" applyBorder="1" applyAlignment="1">
      <alignment horizontal="left" vertical="center"/>
    </xf>
    <xf numFmtId="0" fontId="1" fillId="0" borderId="35" xfId="0" applyFont="1" applyBorder="1" applyAlignment="1">
      <alignment horizontal="left" vertical="center"/>
    </xf>
    <xf numFmtId="1" fontId="1" fillId="0" borderId="32" xfId="0" applyNumberFormat="1" applyFont="1" applyBorder="1" applyAlignment="1">
      <alignment horizontal="center" vertical="center"/>
    </xf>
    <xf numFmtId="0" fontId="7" fillId="0" borderId="26" xfId="0" applyFont="1" applyBorder="1" applyAlignment="1">
      <alignment horizontal="center"/>
    </xf>
    <xf numFmtId="0" fontId="7" fillId="0" borderId="38" xfId="0" applyFont="1" applyBorder="1" applyAlignment="1">
      <alignment horizontal="center"/>
    </xf>
    <xf numFmtId="1" fontId="9" fillId="0" borderId="36" xfId="0" applyNumberFormat="1" applyFont="1" applyFill="1" applyBorder="1" applyAlignment="1">
      <alignment horizontal="left" wrapText="1"/>
    </xf>
    <xf numFmtId="1" fontId="9" fillId="0" borderId="22" xfId="0" applyNumberFormat="1" applyFont="1" applyFill="1" applyBorder="1" applyAlignment="1">
      <alignment horizontal="left" wrapText="1"/>
    </xf>
    <xf numFmtId="0" fontId="1" fillId="0" borderId="0" xfId="0" applyFont="1" applyBorder="1" applyAlignment="1">
      <alignment horizontal="center"/>
    </xf>
    <xf numFmtId="0" fontId="1" fillId="0" borderId="38" xfId="0" applyFont="1" applyBorder="1" applyAlignment="1">
      <alignment horizontal="center"/>
    </xf>
    <xf numFmtId="0" fontId="1" fillId="0" borderId="22" xfId="0" applyFont="1" applyBorder="1" applyAlignment="1">
      <alignment horizontal="center"/>
    </xf>
    <xf numFmtId="0" fontId="1" fillId="0" borderId="35" xfId="0" applyFont="1" applyBorder="1" applyAlignment="1">
      <alignment horizontal="center"/>
    </xf>
    <xf numFmtId="37" fontId="7" fillId="0" borderId="55" xfId="0" applyNumberFormat="1" applyFont="1" applyBorder="1" applyAlignment="1">
      <alignment horizontal="center"/>
    </xf>
    <xf numFmtId="37" fontId="7" fillId="0" borderId="50" xfId="0" applyNumberFormat="1" applyFont="1" applyBorder="1" applyAlignment="1">
      <alignment horizontal="center"/>
    </xf>
    <xf numFmtId="0" fontId="1" fillId="0" borderId="24" xfId="0" applyFont="1" applyBorder="1" applyAlignment="1">
      <alignment horizontal="left" vertical="center"/>
    </xf>
    <xf numFmtId="165" fontId="7" fillId="33" borderId="50" xfId="0" applyNumberFormat="1" applyFont="1" applyFill="1" applyBorder="1" applyAlignment="1">
      <alignment horizontal="center" vertical="center"/>
    </xf>
    <xf numFmtId="0" fontId="5" fillId="33" borderId="50" xfId="0" applyFont="1" applyFill="1" applyBorder="1" applyAlignment="1">
      <alignment vertical="center"/>
    </xf>
    <xf numFmtId="165" fontId="7" fillId="0" borderId="33" xfId="0" applyNumberFormat="1" applyFont="1" applyBorder="1" applyAlignment="1">
      <alignment horizontal="center" vertical="center"/>
    </xf>
    <xf numFmtId="165" fontId="7" fillId="0" borderId="32" xfId="0" applyNumberFormat="1" applyFont="1" applyBorder="1" applyAlignment="1">
      <alignment horizontal="center" vertical="center"/>
    </xf>
    <xf numFmtId="1" fontId="7" fillId="34" borderId="33" xfId="0" applyNumberFormat="1" applyFont="1" applyFill="1" applyBorder="1" applyAlignment="1" applyProtection="1">
      <alignment horizontal="center" vertical="center"/>
      <protection locked="0"/>
    </xf>
    <xf numFmtId="1" fontId="5" fillId="34" borderId="13" xfId="0" applyNumberFormat="1" applyFont="1" applyFill="1" applyBorder="1" applyAlignment="1" applyProtection="1">
      <alignment vertical="center"/>
      <protection locked="0"/>
    </xf>
    <xf numFmtId="0" fontId="0" fillId="0" borderId="56" xfId="0" applyBorder="1" applyAlignment="1">
      <alignment horizontal="left" vertical="center"/>
    </xf>
    <xf numFmtId="0" fontId="0" fillId="0" borderId="22" xfId="0" applyBorder="1" applyAlignment="1">
      <alignment horizontal="left" vertical="center"/>
    </xf>
    <xf numFmtId="0" fontId="0" fillId="0" borderId="57" xfId="0" applyBorder="1" applyAlignment="1">
      <alignment horizontal="left" vertical="center"/>
    </xf>
    <xf numFmtId="1" fontId="9" fillId="0" borderId="29" xfId="0" applyNumberFormat="1" applyFont="1" applyFill="1" applyBorder="1" applyAlignment="1">
      <alignment horizontal="left" vertical="top" wrapText="1"/>
    </xf>
    <xf numFmtId="1" fontId="9" fillId="0" borderId="27" xfId="0" applyNumberFormat="1" applyFont="1" applyFill="1" applyBorder="1" applyAlignment="1">
      <alignment horizontal="left" vertical="top" wrapText="1"/>
    </xf>
    <xf numFmtId="1" fontId="9" fillId="0" borderId="34" xfId="0" applyNumberFormat="1" applyFont="1" applyFill="1" applyBorder="1" applyAlignment="1">
      <alignment horizontal="left" vertical="top" wrapText="1"/>
    </xf>
    <xf numFmtId="37" fontId="1" fillId="0" borderId="23" xfId="0" applyNumberFormat="1" applyFont="1" applyBorder="1" applyAlignment="1">
      <alignment horizontal="center"/>
    </xf>
    <xf numFmtId="37" fontId="1" fillId="0" borderId="36" xfId="0" applyNumberFormat="1" applyFont="1" applyBorder="1" applyAlignment="1">
      <alignment horizontal="center"/>
    </xf>
    <xf numFmtId="37" fontId="1" fillId="0" borderId="47" xfId="0" applyNumberFormat="1" applyFont="1" applyBorder="1" applyAlignment="1">
      <alignment horizontal="center"/>
    </xf>
    <xf numFmtId="37" fontId="1" fillId="0" borderId="58" xfId="0" applyNumberFormat="1" applyFont="1" applyBorder="1" applyAlignment="1">
      <alignment horizontal="center"/>
    </xf>
    <xf numFmtId="4" fontId="3" fillId="0" borderId="0" xfId="0" applyNumberFormat="1" applyFont="1" applyBorder="1" applyAlignment="1">
      <alignment horizontal="center" vertical="top"/>
    </xf>
    <xf numFmtId="1" fontId="4" fillId="33" borderId="31" xfId="0" applyNumberFormat="1" applyFont="1" applyFill="1" applyBorder="1" applyAlignment="1">
      <alignment horizontal="center" vertical="center" wrapText="1"/>
    </xf>
    <xf numFmtId="1" fontId="4" fillId="33" borderId="27" xfId="0" applyNumberFormat="1" applyFont="1" applyFill="1" applyBorder="1" applyAlignment="1">
      <alignment horizontal="left"/>
    </xf>
    <xf numFmtId="4" fontId="2" fillId="0" borderId="0" xfId="0" applyNumberFormat="1" applyFont="1" applyBorder="1" applyAlignment="1">
      <alignment horizontal="center" vertical="top" wrapText="1"/>
    </xf>
    <xf numFmtId="1" fontId="2" fillId="0" borderId="29" xfId="0" applyNumberFormat="1" applyFont="1" applyBorder="1" applyAlignment="1">
      <alignment horizontal="center" vertical="center"/>
    </xf>
    <xf numFmtId="1" fontId="2" fillId="0" borderId="27" xfId="0" applyNumberFormat="1" applyFont="1" applyBorder="1" applyAlignment="1">
      <alignment horizontal="center" vertical="center"/>
    </xf>
    <xf numFmtId="37" fontId="7" fillId="0" borderId="59" xfId="0" applyNumberFormat="1" applyFont="1" applyBorder="1" applyAlignment="1">
      <alignment horizontal="center" vertical="center"/>
    </xf>
    <xf numFmtId="37" fontId="7" fillId="0" borderId="60" xfId="0" applyNumberFormat="1" applyFont="1" applyBorder="1" applyAlignment="1">
      <alignment horizontal="center" vertical="center"/>
    </xf>
    <xf numFmtId="3" fontId="7" fillId="34" borderId="60" xfId="0" applyNumberFormat="1" applyFont="1" applyFill="1" applyBorder="1" applyAlignment="1" applyProtection="1">
      <alignment horizontal="center" vertical="center"/>
      <protection locked="0"/>
    </xf>
    <xf numFmtId="167" fontId="7" fillId="34" borderId="60" xfId="0" applyNumberFormat="1" applyFont="1" applyFill="1" applyBorder="1" applyAlignment="1" applyProtection="1">
      <alignment horizontal="center" vertical="center"/>
      <protection locked="0"/>
    </xf>
    <xf numFmtId="167" fontId="7" fillId="34" borderId="61" xfId="0" applyNumberFormat="1" applyFont="1" applyFill="1" applyBorder="1" applyAlignment="1" applyProtection="1">
      <alignment horizontal="center" vertical="center"/>
      <protection locked="0"/>
    </xf>
    <xf numFmtId="0" fontId="7" fillId="34" borderId="50" xfId="0" applyFont="1" applyFill="1" applyBorder="1" applyAlignment="1" applyProtection="1">
      <alignment horizontal="center" vertical="center"/>
      <protection locked="0"/>
    </xf>
    <xf numFmtId="0" fontId="7" fillId="34" borderId="51" xfId="0" applyFont="1" applyFill="1" applyBorder="1" applyAlignment="1" applyProtection="1">
      <alignment horizontal="center" vertical="center"/>
      <protection locked="0"/>
    </xf>
    <xf numFmtId="165" fontId="7" fillId="0" borderId="59" xfId="0" applyNumberFormat="1" applyFont="1" applyBorder="1" applyAlignment="1">
      <alignment horizontal="center" vertical="center"/>
    </xf>
    <xf numFmtId="0" fontId="5" fillId="0" borderId="60" xfId="0" applyFont="1" applyBorder="1" applyAlignment="1">
      <alignment vertical="center"/>
    </xf>
    <xf numFmtId="0" fontId="1" fillId="0" borderId="56" xfId="0" applyFont="1" applyBorder="1" applyAlignment="1">
      <alignment horizontal="left" vertical="center"/>
    </xf>
    <xf numFmtId="165" fontId="7" fillId="33" borderId="25" xfId="0" applyNumberFormat="1" applyFont="1" applyFill="1" applyBorder="1" applyAlignment="1">
      <alignment horizontal="center" vertical="center"/>
    </xf>
    <xf numFmtId="0" fontId="5" fillId="33" borderId="33" xfId="0" applyFont="1" applyFill="1" applyBorder="1" applyAlignment="1">
      <alignment vertical="center"/>
    </xf>
    <xf numFmtId="0" fontId="7" fillId="33" borderId="33" xfId="0" applyFont="1" applyFill="1" applyBorder="1" applyAlignment="1">
      <alignment horizontal="center" vertical="center"/>
    </xf>
    <xf numFmtId="0" fontId="1" fillId="0" borderId="24" xfId="0" applyFont="1" applyBorder="1" applyAlignment="1">
      <alignment horizontal="left" vertical="center" wrapText="1"/>
    </xf>
    <xf numFmtId="0" fontId="1" fillId="0" borderId="56" xfId="0" applyFont="1" applyBorder="1" applyAlignment="1">
      <alignment horizontal="left" vertical="center" wrapText="1"/>
    </xf>
    <xf numFmtId="165" fontId="7" fillId="33" borderId="33" xfId="0" applyNumberFormat="1" applyFont="1" applyFill="1" applyBorder="1" applyAlignment="1">
      <alignment horizontal="center" vertical="center"/>
    </xf>
    <xf numFmtId="3" fontId="7" fillId="34" borderId="38" xfId="0" applyNumberFormat="1" applyFont="1" applyFill="1" applyBorder="1" applyAlignment="1" applyProtection="1">
      <alignment horizontal="center" vertical="center"/>
      <protection locked="0"/>
    </xf>
    <xf numFmtId="0" fontId="7" fillId="0" borderId="14" xfId="0" applyFont="1" applyBorder="1" applyAlignment="1">
      <alignment horizontal="center"/>
    </xf>
    <xf numFmtId="165" fontId="7" fillId="0" borderId="61" xfId="0" applyNumberFormat="1" applyFont="1" applyBorder="1" applyAlignment="1">
      <alignment horizontal="center" vertical="center"/>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5" xfId="0" applyFont="1" applyBorder="1" applyAlignment="1">
      <alignment horizontal="center" vertical="center" wrapText="1"/>
    </xf>
    <xf numFmtId="0" fontId="7" fillId="33" borderId="50" xfId="0" applyFont="1" applyFill="1" applyBorder="1" applyAlignment="1">
      <alignment horizontal="center" vertical="center"/>
    </xf>
    <xf numFmtId="0" fontId="1" fillId="0" borderId="30" xfId="0" applyFont="1" applyBorder="1" applyAlignment="1">
      <alignment horizontal="center"/>
    </xf>
    <xf numFmtId="0" fontId="1" fillId="0" borderId="10" xfId="0" applyFont="1" applyBorder="1" applyAlignment="1">
      <alignment horizontal="center"/>
    </xf>
    <xf numFmtId="0" fontId="1" fillId="0" borderId="4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165" fontId="7" fillId="33" borderId="62" xfId="0" applyNumberFormat="1" applyFont="1" applyFill="1" applyBorder="1" applyAlignment="1">
      <alignment horizontal="center" vertical="center"/>
    </xf>
    <xf numFmtId="165" fontId="7" fillId="0" borderId="26" xfId="0" applyNumberFormat="1" applyFont="1" applyBorder="1" applyAlignment="1">
      <alignment horizontal="center"/>
    </xf>
    <xf numFmtId="165" fontId="7" fillId="0" borderId="38" xfId="0" applyNumberFormat="1" applyFont="1" applyBorder="1" applyAlignment="1">
      <alignment horizontal="center"/>
    </xf>
    <xf numFmtId="0" fontId="0" fillId="34" borderId="27" xfId="0" applyFill="1" applyBorder="1" applyAlignment="1">
      <alignment/>
    </xf>
    <xf numFmtId="0" fontId="0" fillId="34" borderId="34" xfId="0" applyFill="1" applyBorder="1" applyAlignment="1">
      <alignment/>
    </xf>
    <xf numFmtId="1" fontId="1" fillId="34" borderId="22" xfId="0" applyNumberFormat="1" applyFont="1" applyFill="1" applyBorder="1" applyAlignment="1" applyProtection="1">
      <alignment horizontal="center" vertical="top"/>
      <protection locked="0"/>
    </xf>
    <xf numFmtId="1" fontId="1" fillId="0" borderId="23"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1" fontId="9" fillId="0" borderId="25" xfId="0" applyNumberFormat="1" applyFont="1" applyBorder="1" applyAlignment="1">
      <alignment horizontal="center" vertical="center" wrapText="1"/>
    </xf>
    <xf numFmtId="1" fontId="9" fillId="0" borderId="32" xfId="0" applyNumberFormat="1" applyFont="1" applyBorder="1" applyAlignment="1">
      <alignment horizontal="center" vertical="center" wrapText="1"/>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167" fontId="7" fillId="34" borderId="38" xfId="0" applyNumberFormat="1" applyFont="1" applyFill="1" applyBorder="1" applyAlignment="1" applyProtection="1">
      <alignment horizontal="center" vertical="center"/>
      <protection locked="0"/>
    </xf>
    <xf numFmtId="167" fontId="7" fillId="34" borderId="14" xfId="0"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164"/>
  <sheetViews>
    <sheetView showZeros="0" tabSelected="1" view="pageBreakPreview" zoomScale="70" zoomScaleNormal="50" zoomScaleSheetLayoutView="70" zoomScalePageLayoutView="0" workbookViewId="0" topLeftCell="A327">
      <selection activeCell="A337" sqref="A337:D337"/>
    </sheetView>
  </sheetViews>
  <sheetFormatPr defaultColWidth="9.33203125" defaultRowHeight="12.75"/>
  <cols>
    <col min="1" max="1" width="6.66015625" style="10" customWidth="1"/>
    <col min="2" max="2" width="2.16015625" style="11" customWidth="1"/>
    <col min="3" max="3" width="57.83203125" style="12" customWidth="1"/>
    <col min="4" max="4" width="20" style="14" customWidth="1"/>
    <col min="5" max="5" width="17.16015625" style="44" customWidth="1"/>
    <col min="6" max="6" width="17" style="2" customWidth="1"/>
    <col min="7" max="7" width="21.16015625" style="2" customWidth="1"/>
    <col min="8" max="11" width="9.33203125" style="2" customWidth="1"/>
    <col min="12" max="12" width="14" style="2" customWidth="1"/>
    <col min="13" max="13" width="9.33203125" style="2" customWidth="1"/>
    <col min="14" max="14" width="16.33203125" style="2" customWidth="1"/>
    <col min="15" max="16" width="9.33203125" style="2" customWidth="1"/>
    <col min="17" max="17" width="14.5" style="2" customWidth="1"/>
    <col min="18" max="16384" width="9.33203125" style="2" customWidth="1"/>
  </cols>
  <sheetData>
    <row r="1" spans="1:7" ht="15.75" customHeight="1" thickBot="1">
      <c r="A1" s="346"/>
      <c r="B1" s="346"/>
      <c r="C1" s="346"/>
      <c r="D1" s="346"/>
      <c r="E1" s="346"/>
      <c r="F1" s="346"/>
      <c r="G1" s="346"/>
    </row>
    <row r="2" spans="1:7" ht="22.5" customHeight="1">
      <c r="A2" s="300" t="s">
        <v>1</v>
      </c>
      <c r="B2" s="300"/>
      <c r="C2" s="300"/>
      <c r="D2" s="300"/>
      <c r="E2" s="300"/>
      <c r="F2" s="300"/>
      <c r="G2" s="300"/>
    </row>
    <row r="3" spans="1:7" ht="54" customHeight="1" thickBot="1">
      <c r="A3" s="303" t="s">
        <v>421</v>
      </c>
      <c r="B3" s="303"/>
      <c r="C3" s="303"/>
      <c r="D3" s="303"/>
      <c r="E3" s="303"/>
      <c r="F3" s="303"/>
      <c r="G3" s="303"/>
    </row>
    <row r="4" spans="1:7" s="4" customFormat="1" ht="26.25" customHeight="1" thickBot="1">
      <c r="A4" s="304"/>
      <c r="B4" s="305"/>
      <c r="C4" s="102"/>
      <c r="D4" s="103"/>
      <c r="E4" s="81" t="s">
        <v>284</v>
      </c>
      <c r="F4" s="86" t="s">
        <v>285</v>
      </c>
      <c r="G4" s="86" t="s">
        <v>286</v>
      </c>
    </row>
    <row r="5" spans="1:7" s="5" customFormat="1" ht="15.75" customHeight="1">
      <c r="A5" s="50" t="s">
        <v>2</v>
      </c>
      <c r="B5" s="51"/>
      <c r="C5" s="301" t="s">
        <v>291</v>
      </c>
      <c r="D5" s="82" t="s">
        <v>3</v>
      </c>
      <c r="E5" s="84" t="s">
        <v>415</v>
      </c>
      <c r="F5" s="84" t="s">
        <v>417</v>
      </c>
      <c r="G5" s="84" t="s">
        <v>289</v>
      </c>
    </row>
    <row r="6" spans="1:7" ht="15.75" customHeight="1" thickBot="1">
      <c r="A6" s="53" t="s">
        <v>4</v>
      </c>
      <c r="B6" s="54"/>
      <c r="C6" s="252"/>
      <c r="D6" s="83" t="s">
        <v>5</v>
      </c>
      <c r="E6" s="55" t="s">
        <v>288</v>
      </c>
      <c r="F6" s="55" t="s">
        <v>288</v>
      </c>
      <c r="G6" s="55" t="s">
        <v>290</v>
      </c>
    </row>
    <row r="7" spans="1:7" ht="15.75" customHeight="1" thickBot="1">
      <c r="A7" s="253" t="s">
        <v>6</v>
      </c>
      <c r="B7" s="254"/>
      <c r="C7" s="254"/>
      <c r="D7" s="254"/>
      <c r="E7" s="254"/>
      <c r="F7" s="33"/>
      <c r="G7" s="60"/>
    </row>
    <row r="8" spans="1:7" ht="15.75" customHeight="1" thickBot="1">
      <c r="A8" s="48"/>
      <c r="B8" s="56"/>
      <c r="C8" s="302" t="s">
        <v>7</v>
      </c>
      <c r="D8" s="302"/>
      <c r="E8" s="302"/>
      <c r="F8" s="122"/>
      <c r="G8" s="121"/>
    </row>
    <row r="9" spans="1:7" ht="15.75" customHeight="1">
      <c r="A9" s="6">
        <v>1</v>
      </c>
      <c r="B9" s="7"/>
      <c r="C9" s="8" t="s">
        <v>8</v>
      </c>
      <c r="D9" s="9" t="s">
        <v>9</v>
      </c>
      <c r="E9" s="186">
        <f>F343</f>
        <v>0</v>
      </c>
      <c r="F9" s="187">
        <f>G343</f>
        <v>0</v>
      </c>
      <c r="G9" s="123">
        <f>F9-E9</f>
        <v>0</v>
      </c>
    </row>
    <row r="10" spans="1:7" ht="15.75" customHeight="1">
      <c r="A10" s="10">
        <v>2</v>
      </c>
      <c r="C10" s="12" t="s">
        <v>10</v>
      </c>
      <c r="D10" s="13" t="s">
        <v>11</v>
      </c>
      <c r="E10" s="188">
        <f>F360</f>
        <v>0</v>
      </c>
      <c r="F10" s="189">
        <f>G360</f>
        <v>0</v>
      </c>
      <c r="G10" s="123">
        <f aca="true" t="shared" si="0" ref="G10:G19">F10-E10</f>
        <v>0</v>
      </c>
    </row>
    <row r="11" spans="1:7" ht="15.75" customHeight="1">
      <c r="A11" s="10">
        <v>3</v>
      </c>
      <c r="C11" s="12" t="s">
        <v>12</v>
      </c>
      <c r="D11" s="13" t="s">
        <v>13</v>
      </c>
      <c r="E11" s="188">
        <f>F374</f>
        <v>0</v>
      </c>
      <c r="F11" s="189">
        <f>G374</f>
        <v>0</v>
      </c>
      <c r="G11" s="123">
        <f t="shared" si="0"/>
        <v>0</v>
      </c>
    </row>
    <row r="12" spans="1:7" ht="15.75" customHeight="1">
      <c r="A12" s="10">
        <v>4</v>
      </c>
      <c r="C12" s="12" t="s">
        <v>14</v>
      </c>
      <c r="D12" s="13" t="s">
        <v>15</v>
      </c>
      <c r="E12" s="190"/>
      <c r="F12" s="155"/>
      <c r="G12" s="123">
        <f t="shared" si="0"/>
        <v>0</v>
      </c>
    </row>
    <row r="13" spans="1:7" ht="15.75" customHeight="1">
      <c r="A13" s="10">
        <v>5</v>
      </c>
      <c r="B13" s="15"/>
      <c r="C13" s="16" t="s">
        <v>16</v>
      </c>
      <c r="D13" s="13" t="s">
        <v>17</v>
      </c>
      <c r="E13" s="191"/>
      <c r="F13" s="155"/>
      <c r="G13" s="123">
        <f t="shared" si="0"/>
        <v>0</v>
      </c>
    </row>
    <row r="14" spans="1:7" ht="15.75" customHeight="1">
      <c r="A14" s="10">
        <v>6</v>
      </c>
      <c r="C14" s="12" t="s">
        <v>18</v>
      </c>
      <c r="D14" s="13" t="s">
        <v>19</v>
      </c>
      <c r="E14" s="191"/>
      <c r="F14" s="155"/>
      <c r="G14" s="123">
        <f t="shared" si="0"/>
        <v>0</v>
      </c>
    </row>
    <row r="15" spans="1:7" ht="15.75" customHeight="1">
      <c r="A15" s="10">
        <v>7</v>
      </c>
      <c r="C15" s="12" t="s">
        <v>20</v>
      </c>
      <c r="D15" s="13" t="s">
        <v>21</v>
      </c>
      <c r="E15" s="191"/>
      <c r="F15" s="155"/>
      <c r="G15" s="123">
        <f t="shared" si="0"/>
        <v>0</v>
      </c>
    </row>
    <row r="16" spans="1:7" ht="15.75" customHeight="1">
      <c r="A16" s="10">
        <v>8</v>
      </c>
      <c r="C16" s="12" t="s">
        <v>22</v>
      </c>
      <c r="D16" s="13" t="s">
        <v>23</v>
      </c>
      <c r="E16" s="191"/>
      <c r="F16" s="155"/>
      <c r="G16" s="123">
        <f t="shared" si="0"/>
        <v>0</v>
      </c>
    </row>
    <row r="17" spans="1:7" ht="15.75" customHeight="1">
      <c r="A17" s="10">
        <v>9</v>
      </c>
      <c r="C17" s="12" t="s">
        <v>24</v>
      </c>
      <c r="D17" s="13" t="s">
        <v>25</v>
      </c>
      <c r="E17" s="191"/>
      <c r="F17" s="155"/>
      <c r="G17" s="123">
        <f t="shared" si="0"/>
        <v>0</v>
      </c>
    </row>
    <row r="18" spans="1:7" ht="15.75" customHeight="1">
      <c r="A18" s="10">
        <v>10</v>
      </c>
      <c r="C18" s="12" t="s">
        <v>26</v>
      </c>
      <c r="D18" s="13" t="s">
        <v>27</v>
      </c>
      <c r="E18" s="191"/>
      <c r="F18" s="155"/>
      <c r="G18" s="123">
        <f t="shared" si="0"/>
        <v>0</v>
      </c>
    </row>
    <row r="19" spans="1:7" ht="15.75" customHeight="1">
      <c r="A19" s="10">
        <v>11</v>
      </c>
      <c r="C19" s="12" t="s">
        <v>28</v>
      </c>
      <c r="D19" s="13" t="s">
        <v>29</v>
      </c>
      <c r="E19" s="191"/>
      <c r="F19" s="155"/>
      <c r="G19" s="123">
        <f t="shared" si="0"/>
        <v>0</v>
      </c>
    </row>
    <row r="20" spans="1:7" ht="18" customHeight="1" thickBot="1">
      <c r="A20" s="24">
        <v>12</v>
      </c>
      <c r="B20" s="1"/>
      <c r="C20" s="57" t="s">
        <v>30</v>
      </c>
      <c r="D20" s="58"/>
      <c r="E20" s="192">
        <f>SUM(E9:E19)</f>
        <v>0</v>
      </c>
      <c r="F20" s="124">
        <f>SUM(F9:F19)</f>
        <v>0</v>
      </c>
      <c r="G20" s="124">
        <f>SUM(G9:G19)</f>
        <v>0</v>
      </c>
    </row>
    <row r="21" spans="1:7" ht="15.75" customHeight="1" thickBot="1">
      <c r="A21" s="48"/>
      <c r="B21" s="59"/>
      <c r="C21" s="302" t="s">
        <v>31</v>
      </c>
      <c r="D21" s="302"/>
      <c r="E21" s="302"/>
      <c r="F21" s="128"/>
      <c r="G21" s="127"/>
    </row>
    <row r="22" spans="1:7" ht="15.75" customHeight="1">
      <c r="A22" s="6">
        <f>A20+1</f>
        <v>13</v>
      </c>
      <c r="B22" s="7"/>
      <c r="C22" s="8" t="s">
        <v>8</v>
      </c>
      <c r="D22" s="9" t="s">
        <v>32</v>
      </c>
      <c r="E22" s="158">
        <f>F389</f>
        <v>0</v>
      </c>
      <c r="F22" s="159">
        <f>G389</f>
        <v>0</v>
      </c>
      <c r="G22" s="123">
        <f>F22-E22</f>
        <v>0</v>
      </c>
    </row>
    <row r="23" spans="1:7" ht="15.75" customHeight="1">
      <c r="A23" s="10">
        <f aca="true" t="shared" si="1" ref="A23:A32">A22+1</f>
        <v>14</v>
      </c>
      <c r="C23" s="12" t="s">
        <v>12</v>
      </c>
      <c r="D23" s="13" t="s">
        <v>33</v>
      </c>
      <c r="E23" s="160">
        <f>F403</f>
        <v>0</v>
      </c>
      <c r="F23" s="157">
        <f>G403</f>
        <v>0</v>
      </c>
      <c r="G23" s="123">
        <f aca="true" t="shared" si="2" ref="G23:G31">F23-E23</f>
        <v>0</v>
      </c>
    </row>
    <row r="24" spans="1:7" ht="15.75" customHeight="1">
      <c r="A24" s="10">
        <f t="shared" si="1"/>
        <v>15</v>
      </c>
      <c r="C24" s="12" t="s">
        <v>14</v>
      </c>
      <c r="D24" s="13" t="s">
        <v>34</v>
      </c>
      <c r="E24" s="154"/>
      <c r="F24" s="155"/>
      <c r="G24" s="123">
        <f t="shared" si="2"/>
        <v>0</v>
      </c>
    </row>
    <row r="25" spans="1:7" ht="15.75" customHeight="1">
      <c r="A25" s="10">
        <f t="shared" si="1"/>
        <v>16</v>
      </c>
      <c r="B25" s="15"/>
      <c r="C25" s="16" t="s">
        <v>16</v>
      </c>
      <c r="D25" s="13" t="s">
        <v>35</v>
      </c>
      <c r="E25" s="154"/>
      <c r="F25" s="155"/>
      <c r="G25" s="123">
        <f t="shared" si="2"/>
        <v>0</v>
      </c>
    </row>
    <row r="26" spans="1:7" ht="15.75" customHeight="1">
      <c r="A26" s="10">
        <f t="shared" si="1"/>
        <v>17</v>
      </c>
      <c r="C26" s="12" t="s">
        <v>36</v>
      </c>
      <c r="D26" s="13" t="s">
        <v>37</v>
      </c>
      <c r="E26" s="154"/>
      <c r="F26" s="155"/>
      <c r="G26" s="123">
        <f t="shared" si="2"/>
        <v>0</v>
      </c>
    </row>
    <row r="27" spans="1:12" ht="15.75" customHeight="1">
      <c r="A27" s="10">
        <f t="shared" si="1"/>
        <v>18</v>
      </c>
      <c r="C27" s="12" t="s">
        <v>20</v>
      </c>
      <c r="D27" s="13" t="s">
        <v>38</v>
      </c>
      <c r="E27" s="154"/>
      <c r="F27" s="155"/>
      <c r="G27" s="123">
        <f t="shared" si="2"/>
        <v>0</v>
      </c>
      <c r="L27" s="49"/>
    </row>
    <row r="28" spans="1:7" ht="15.75" customHeight="1">
      <c r="A28" s="10">
        <f t="shared" si="1"/>
        <v>19</v>
      </c>
      <c r="C28" s="12" t="s">
        <v>22</v>
      </c>
      <c r="D28" s="13" t="s">
        <v>39</v>
      </c>
      <c r="E28" s="154"/>
      <c r="F28" s="155"/>
      <c r="G28" s="123">
        <f t="shared" si="2"/>
        <v>0</v>
      </c>
    </row>
    <row r="29" spans="1:7" ht="15.75" customHeight="1">
      <c r="A29" s="10">
        <f t="shared" si="1"/>
        <v>20</v>
      </c>
      <c r="C29" s="12" t="s">
        <v>24</v>
      </c>
      <c r="D29" s="13" t="s">
        <v>40</v>
      </c>
      <c r="E29" s="154"/>
      <c r="F29" s="155"/>
      <c r="G29" s="123">
        <f t="shared" si="2"/>
        <v>0</v>
      </c>
    </row>
    <row r="30" spans="1:7" ht="15.75" customHeight="1">
      <c r="A30" s="10">
        <f t="shared" si="1"/>
        <v>21</v>
      </c>
      <c r="C30" s="12" t="s">
        <v>26</v>
      </c>
      <c r="D30" s="13" t="s">
        <v>41</v>
      </c>
      <c r="E30" s="154"/>
      <c r="F30" s="155"/>
      <c r="G30" s="123">
        <f t="shared" si="2"/>
        <v>0</v>
      </c>
    </row>
    <row r="31" spans="1:7" ht="15.75" customHeight="1">
      <c r="A31" s="10">
        <f t="shared" si="1"/>
        <v>22</v>
      </c>
      <c r="C31" s="12" t="s">
        <v>28</v>
      </c>
      <c r="D31" s="13" t="s">
        <v>42</v>
      </c>
      <c r="E31" s="154"/>
      <c r="F31" s="155"/>
      <c r="G31" s="123">
        <f t="shared" si="2"/>
        <v>0</v>
      </c>
    </row>
    <row r="32" spans="1:7" ht="18" customHeight="1" thickBot="1">
      <c r="A32" s="24">
        <f t="shared" si="1"/>
        <v>23</v>
      </c>
      <c r="B32" s="3"/>
      <c r="C32" s="57" t="s">
        <v>30</v>
      </c>
      <c r="D32" s="61"/>
      <c r="E32" s="126">
        <f>SUM(E22:E31)</f>
        <v>0</v>
      </c>
      <c r="F32" s="138">
        <f>SUM(F22:F31)</f>
        <v>0</v>
      </c>
      <c r="G32" s="138">
        <f>SUM(G22:G31)</f>
        <v>0</v>
      </c>
    </row>
    <row r="33" spans="1:7" ht="15.75" customHeight="1" thickBot="1">
      <c r="A33" s="48"/>
      <c r="B33" s="59"/>
      <c r="C33" s="65" t="s">
        <v>43</v>
      </c>
      <c r="D33" s="66"/>
      <c r="E33" s="181"/>
      <c r="F33" s="182"/>
      <c r="G33" s="183"/>
    </row>
    <row r="34" spans="1:7" ht="15.75" customHeight="1">
      <c r="A34" s="6">
        <f>A32+1</f>
        <v>24</v>
      </c>
      <c r="B34" s="7"/>
      <c r="C34" s="8" t="s">
        <v>44</v>
      </c>
      <c r="D34" s="9" t="s">
        <v>45</v>
      </c>
      <c r="E34" s="158">
        <f>F418</f>
        <v>0</v>
      </c>
      <c r="F34" s="159">
        <f>G418</f>
        <v>0</v>
      </c>
      <c r="G34" s="135">
        <f aca="true" t="shared" si="3" ref="G34:G39">F34-E34</f>
        <v>0</v>
      </c>
    </row>
    <row r="35" spans="1:7" ht="15.75" customHeight="1">
      <c r="A35" s="104">
        <v>24.1</v>
      </c>
      <c r="B35" s="7"/>
      <c r="C35" s="12" t="s">
        <v>14</v>
      </c>
      <c r="D35" s="9" t="s">
        <v>369</v>
      </c>
      <c r="E35" s="156"/>
      <c r="F35" s="155"/>
      <c r="G35" s="123">
        <f t="shared" si="3"/>
        <v>0</v>
      </c>
    </row>
    <row r="36" spans="1:7" ht="15.75" customHeight="1">
      <c r="A36" s="104">
        <v>24.2</v>
      </c>
      <c r="B36" s="7"/>
      <c r="C36" s="16" t="s">
        <v>16</v>
      </c>
      <c r="D36" s="9" t="s">
        <v>370</v>
      </c>
      <c r="E36" s="156"/>
      <c r="F36" s="155"/>
      <c r="G36" s="123">
        <f t="shared" si="3"/>
        <v>0</v>
      </c>
    </row>
    <row r="37" spans="1:7" ht="15.75" customHeight="1">
      <c r="A37" s="10">
        <f>A34+1</f>
        <v>25</v>
      </c>
      <c r="C37" s="12" t="s">
        <v>46</v>
      </c>
      <c r="D37" s="13" t="s">
        <v>47</v>
      </c>
      <c r="E37" s="154"/>
      <c r="F37" s="155"/>
      <c r="G37" s="123">
        <f t="shared" si="3"/>
        <v>0</v>
      </c>
    </row>
    <row r="38" spans="1:7" ht="15.75" customHeight="1">
      <c r="A38" s="10">
        <f>A37+1</f>
        <v>26</v>
      </c>
      <c r="C38" s="12" t="s">
        <v>48</v>
      </c>
      <c r="D38" s="13" t="s">
        <v>49</v>
      </c>
      <c r="E38" s="154"/>
      <c r="F38" s="155"/>
      <c r="G38" s="123">
        <f t="shared" si="3"/>
        <v>0</v>
      </c>
    </row>
    <row r="39" spans="1:7" ht="15.75" customHeight="1">
      <c r="A39" s="10">
        <f>A38+1</f>
        <v>27</v>
      </c>
      <c r="C39" s="12" t="s">
        <v>28</v>
      </c>
      <c r="D39" s="13" t="s">
        <v>50</v>
      </c>
      <c r="E39" s="154"/>
      <c r="F39" s="155"/>
      <c r="G39" s="123">
        <f t="shared" si="3"/>
        <v>0</v>
      </c>
    </row>
    <row r="40" spans="1:7" ht="18" customHeight="1" thickBot="1">
      <c r="A40" s="24">
        <f>A39+1</f>
        <v>28</v>
      </c>
      <c r="B40" s="1"/>
      <c r="C40" s="57" t="s">
        <v>30</v>
      </c>
      <c r="D40" s="62"/>
      <c r="E40" s="129">
        <f>SUM(E34:E39)</f>
        <v>0</v>
      </c>
      <c r="F40" s="142">
        <f>SUM(F34:F39)</f>
        <v>0</v>
      </c>
      <c r="G40" s="142">
        <f>SUM(G34:G39)</f>
        <v>0</v>
      </c>
    </row>
    <row r="41" spans="1:7" ht="15.75" customHeight="1" thickBot="1">
      <c r="A41" s="48"/>
      <c r="B41" s="59"/>
      <c r="C41" s="65" t="s">
        <v>51</v>
      </c>
      <c r="D41" s="66"/>
      <c r="E41" s="181"/>
      <c r="F41" s="182"/>
      <c r="G41" s="183"/>
    </row>
    <row r="42" spans="1:7" ht="15.75" customHeight="1">
      <c r="A42" s="6">
        <f>A40+1</f>
        <v>29</v>
      </c>
      <c r="B42" s="7"/>
      <c r="C42" s="8" t="s">
        <v>44</v>
      </c>
      <c r="D42" s="9" t="s">
        <v>52</v>
      </c>
      <c r="E42" s="158">
        <f>F432</f>
        <v>0</v>
      </c>
      <c r="F42" s="159">
        <f>G432</f>
        <v>0</v>
      </c>
      <c r="G42" s="135">
        <f aca="true" t="shared" si="4" ref="G42:G47">F42-E42</f>
        <v>0</v>
      </c>
    </row>
    <row r="43" spans="1:7" ht="15.75" customHeight="1">
      <c r="A43" s="104">
        <v>29.1</v>
      </c>
      <c r="B43" s="7"/>
      <c r="C43" s="12" t="s">
        <v>14</v>
      </c>
      <c r="D43" s="9" t="s">
        <v>371</v>
      </c>
      <c r="E43" s="156"/>
      <c r="F43" s="155"/>
      <c r="G43" s="123">
        <f t="shared" si="4"/>
        <v>0</v>
      </c>
    </row>
    <row r="44" spans="1:7" ht="15.75" customHeight="1">
      <c r="A44" s="104">
        <v>29.2</v>
      </c>
      <c r="B44" s="7"/>
      <c r="C44" s="16" t="s">
        <v>16</v>
      </c>
      <c r="D44" s="9" t="s">
        <v>372</v>
      </c>
      <c r="E44" s="156"/>
      <c r="F44" s="155"/>
      <c r="G44" s="123">
        <f t="shared" si="4"/>
        <v>0</v>
      </c>
    </row>
    <row r="45" spans="1:7" ht="15.75" customHeight="1">
      <c r="A45" s="10">
        <f>A42+1</f>
        <v>30</v>
      </c>
      <c r="C45" s="12" t="s">
        <v>46</v>
      </c>
      <c r="D45" s="13" t="s">
        <v>53</v>
      </c>
      <c r="E45" s="154"/>
      <c r="F45" s="155"/>
      <c r="G45" s="123">
        <f t="shared" si="4"/>
        <v>0</v>
      </c>
    </row>
    <row r="46" spans="1:7" ht="15.75" customHeight="1">
      <c r="A46" s="10">
        <f>A45+1</f>
        <v>31</v>
      </c>
      <c r="C46" s="12" t="s">
        <v>48</v>
      </c>
      <c r="D46" s="13" t="s">
        <v>54</v>
      </c>
      <c r="E46" s="154"/>
      <c r="F46" s="155"/>
      <c r="G46" s="123">
        <f t="shared" si="4"/>
        <v>0</v>
      </c>
    </row>
    <row r="47" spans="1:7" ht="15.75" customHeight="1">
      <c r="A47" s="10">
        <f>A46+1</f>
        <v>32</v>
      </c>
      <c r="C47" s="12" t="s">
        <v>28</v>
      </c>
      <c r="D47" s="13" t="s">
        <v>55</v>
      </c>
      <c r="E47" s="154"/>
      <c r="F47" s="155"/>
      <c r="G47" s="123">
        <f t="shared" si="4"/>
        <v>0</v>
      </c>
    </row>
    <row r="48" spans="1:7" ht="18" customHeight="1" thickBot="1">
      <c r="A48" s="24">
        <f>A47+1</f>
        <v>33</v>
      </c>
      <c r="B48" s="1"/>
      <c r="C48" s="57" t="s">
        <v>30</v>
      </c>
      <c r="D48" s="62"/>
      <c r="E48" s="129">
        <f>SUM(E42:E47)</f>
        <v>0</v>
      </c>
      <c r="F48" s="142">
        <f>SUM(F42:F47)</f>
        <v>0</v>
      </c>
      <c r="G48" s="142">
        <f>SUM(G42:G47)</f>
        <v>0</v>
      </c>
    </row>
    <row r="49" spans="1:7" ht="15.75" customHeight="1" thickBot="1">
      <c r="A49" s="48"/>
      <c r="B49" s="59"/>
      <c r="C49" s="65" t="s">
        <v>374</v>
      </c>
      <c r="D49" s="66"/>
      <c r="E49" s="181"/>
      <c r="F49" s="182"/>
      <c r="G49" s="183"/>
    </row>
    <row r="50" spans="1:7" ht="15.75" customHeight="1">
      <c r="A50" s="6">
        <f>A48+1</f>
        <v>34</v>
      </c>
      <c r="B50" s="7"/>
      <c r="C50" s="8" t="s">
        <v>44</v>
      </c>
      <c r="D50" s="9" t="s">
        <v>56</v>
      </c>
      <c r="E50" s="158">
        <f>F447</f>
        <v>0</v>
      </c>
      <c r="F50" s="159">
        <f>G447</f>
        <v>0</v>
      </c>
      <c r="G50" s="135">
        <f>F50-E50</f>
        <v>0</v>
      </c>
    </row>
    <row r="51" spans="1:7" ht="15.75" customHeight="1">
      <c r="A51" s="10">
        <f aca="true" t="shared" si="5" ref="A51:A57">A50+1</f>
        <v>35</v>
      </c>
      <c r="C51" s="12" t="s">
        <v>14</v>
      </c>
      <c r="D51" s="13" t="s">
        <v>57</v>
      </c>
      <c r="E51" s="154"/>
      <c r="F51" s="155"/>
      <c r="G51" s="123">
        <f aca="true" t="shared" si="6" ref="G51:G56">F51-E51</f>
        <v>0</v>
      </c>
    </row>
    <row r="52" spans="1:7" ht="15.75" customHeight="1">
      <c r="A52" s="10">
        <f t="shared" si="5"/>
        <v>36</v>
      </c>
      <c r="B52" s="15"/>
      <c r="C52" s="16" t="s">
        <v>16</v>
      </c>
      <c r="D52" s="13" t="s">
        <v>58</v>
      </c>
      <c r="E52" s="154"/>
      <c r="F52" s="155"/>
      <c r="G52" s="123">
        <f t="shared" si="6"/>
        <v>0</v>
      </c>
    </row>
    <row r="53" spans="1:7" ht="15.75" customHeight="1">
      <c r="A53" s="10">
        <f t="shared" si="5"/>
        <v>37</v>
      </c>
      <c r="C53" s="12" t="s">
        <v>59</v>
      </c>
      <c r="D53" s="13" t="s">
        <v>60</v>
      </c>
      <c r="E53" s="154"/>
      <c r="F53" s="155"/>
      <c r="G53" s="123">
        <f t="shared" si="6"/>
        <v>0</v>
      </c>
    </row>
    <row r="54" spans="1:7" ht="15.75" customHeight="1">
      <c r="A54" s="10">
        <f t="shared" si="5"/>
        <v>38</v>
      </c>
      <c r="C54" s="12" t="s">
        <v>61</v>
      </c>
      <c r="D54" s="13" t="s">
        <v>62</v>
      </c>
      <c r="E54" s="154"/>
      <c r="F54" s="155"/>
      <c r="G54" s="123">
        <f t="shared" si="6"/>
        <v>0</v>
      </c>
    </row>
    <row r="55" spans="1:7" ht="15.75" customHeight="1">
      <c r="A55" s="10">
        <f t="shared" si="5"/>
        <v>39</v>
      </c>
      <c r="C55" s="12" t="s">
        <v>48</v>
      </c>
      <c r="D55" s="13" t="s">
        <v>63</v>
      </c>
      <c r="E55" s="154"/>
      <c r="F55" s="155"/>
      <c r="G55" s="123">
        <f t="shared" si="6"/>
        <v>0</v>
      </c>
    </row>
    <row r="56" spans="1:7" ht="15.75" customHeight="1">
      <c r="A56" s="10">
        <f t="shared" si="5"/>
        <v>40</v>
      </c>
      <c r="C56" s="12" t="s">
        <v>28</v>
      </c>
      <c r="D56" s="13" t="s">
        <v>64</v>
      </c>
      <c r="E56" s="154"/>
      <c r="F56" s="155"/>
      <c r="G56" s="123">
        <f t="shared" si="6"/>
        <v>0</v>
      </c>
    </row>
    <row r="57" spans="1:7" s="23" customFormat="1" ht="31.5" customHeight="1" thickBot="1">
      <c r="A57" s="19">
        <f t="shared" si="5"/>
        <v>41</v>
      </c>
      <c r="B57" s="20"/>
      <c r="C57" s="21" t="s">
        <v>30</v>
      </c>
      <c r="D57" s="22"/>
      <c r="E57" s="130">
        <f>SUM(E50:E56)</f>
        <v>0</v>
      </c>
      <c r="F57" s="134">
        <f>SUM(F50:F56)</f>
        <v>0</v>
      </c>
      <c r="G57" s="134">
        <f>SUM(G50:G56)</f>
        <v>0</v>
      </c>
    </row>
    <row r="58" spans="1:7" s="4" customFormat="1" ht="26.25" customHeight="1" thickBot="1">
      <c r="A58" s="304"/>
      <c r="B58" s="305"/>
      <c r="C58" s="102"/>
      <c r="D58" s="103"/>
      <c r="E58" s="86" t="s">
        <v>284</v>
      </c>
      <c r="F58" s="86" t="s">
        <v>285</v>
      </c>
      <c r="G58" s="141" t="s">
        <v>286</v>
      </c>
    </row>
    <row r="59" spans="1:7" s="5" customFormat="1" ht="15.75" customHeight="1">
      <c r="A59" s="50" t="s">
        <v>2</v>
      </c>
      <c r="B59" s="51"/>
      <c r="C59" s="301" t="s">
        <v>291</v>
      </c>
      <c r="D59" s="52" t="s">
        <v>3</v>
      </c>
      <c r="E59" s="84" t="s">
        <v>415</v>
      </c>
      <c r="F59" s="84" t="s">
        <v>417</v>
      </c>
      <c r="G59" s="52" t="s">
        <v>289</v>
      </c>
    </row>
    <row r="60" spans="1:7" ht="15.75" customHeight="1" thickBot="1">
      <c r="A60" s="80" t="s">
        <v>4</v>
      </c>
      <c r="B60" s="87"/>
      <c r="C60" s="252"/>
      <c r="D60" s="55" t="s">
        <v>5</v>
      </c>
      <c r="E60" s="55" t="s">
        <v>288</v>
      </c>
      <c r="F60" s="55" t="s">
        <v>288</v>
      </c>
      <c r="G60" s="55" t="s">
        <v>290</v>
      </c>
    </row>
    <row r="61" spans="1:7" ht="15.75" customHeight="1" thickBot="1">
      <c r="A61" s="253" t="s">
        <v>6</v>
      </c>
      <c r="B61" s="254"/>
      <c r="C61" s="254"/>
      <c r="D61" s="254"/>
      <c r="E61" s="254"/>
      <c r="F61" s="33"/>
      <c r="G61" s="76"/>
    </row>
    <row r="62" spans="1:7" ht="15.75" customHeight="1" thickBot="1">
      <c r="A62" s="48"/>
      <c r="B62" s="59"/>
      <c r="C62" s="65" t="s">
        <v>373</v>
      </c>
      <c r="D62" s="66"/>
      <c r="E62" s="66"/>
      <c r="F62" s="122"/>
      <c r="G62" s="121"/>
    </row>
    <row r="63" spans="1:7" ht="15.75" customHeight="1">
      <c r="A63" s="104">
        <v>41.1</v>
      </c>
      <c r="B63" s="7"/>
      <c r="C63" s="8" t="s">
        <v>44</v>
      </c>
      <c r="D63" s="9" t="s">
        <v>377</v>
      </c>
      <c r="E63" s="158">
        <f>F461</f>
        <v>0</v>
      </c>
      <c r="F63" s="159">
        <f>G461</f>
        <v>0</v>
      </c>
      <c r="G63" s="123">
        <f>F63-E63</f>
        <v>0</v>
      </c>
    </row>
    <row r="64" spans="1:7" ht="15.75" customHeight="1">
      <c r="A64" s="105">
        <v>41.2</v>
      </c>
      <c r="C64" s="12" t="s">
        <v>14</v>
      </c>
      <c r="D64" s="13" t="s">
        <v>378</v>
      </c>
      <c r="E64" s="154"/>
      <c r="F64" s="155"/>
      <c r="G64" s="123">
        <f>F64-E64</f>
        <v>0</v>
      </c>
    </row>
    <row r="65" spans="1:7" ht="15.75" customHeight="1">
      <c r="A65" s="105">
        <v>41.3</v>
      </c>
      <c r="B65" s="15"/>
      <c r="C65" s="16" t="s">
        <v>16</v>
      </c>
      <c r="D65" s="13" t="s">
        <v>379</v>
      </c>
      <c r="E65" s="154"/>
      <c r="F65" s="155"/>
      <c r="G65" s="123">
        <f>F65-E65</f>
        <v>0</v>
      </c>
    </row>
    <row r="66" spans="1:7" ht="15.75" customHeight="1" thickBot="1">
      <c r="A66" s="106">
        <v>41.4</v>
      </c>
      <c r="B66" s="20"/>
      <c r="C66" s="21" t="s">
        <v>30</v>
      </c>
      <c r="D66" s="22"/>
      <c r="E66" s="130">
        <f>SUM(E59:E65)</f>
        <v>0</v>
      </c>
      <c r="F66" s="134">
        <f>SUM(F59:F65)</f>
        <v>0</v>
      </c>
      <c r="G66" s="134">
        <f>SUM(G59:G65)</f>
        <v>0</v>
      </c>
    </row>
    <row r="67" spans="1:7" ht="15.75" customHeight="1" thickBot="1">
      <c r="A67" s="48"/>
      <c r="B67" s="59"/>
      <c r="C67" s="65" t="s">
        <v>375</v>
      </c>
      <c r="D67" s="66"/>
      <c r="E67" s="181"/>
      <c r="F67" s="182"/>
      <c r="G67" s="183"/>
    </row>
    <row r="68" spans="1:7" ht="15.75" customHeight="1">
      <c r="A68" s="6">
        <f>A57+1</f>
        <v>42</v>
      </c>
      <c r="B68" s="7"/>
      <c r="C68" s="8" t="s">
        <v>44</v>
      </c>
      <c r="D68" s="9" t="s">
        <v>65</v>
      </c>
      <c r="E68" s="158">
        <f>F476</f>
        <v>0</v>
      </c>
      <c r="F68" s="159">
        <f>G476</f>
        <v>0</v>
      </c>
      <c r="G68" s="135">
        <f>F68-E68</f>
        <v>0</v>
      </c>
    </row>
    <row r="69" spans="1:7" ht="15.75" customHeight="1">
      <c r="A69" s="10">
        <f aca="true" t="shared" si="7" ref="A69:A75">A68+1</f>
        <v>43</v>
      </c>
      <c r="C69" s="12" t="s">
        <v>14</v>
      </c>
      <c r="D69" s="13" t="s">
        <v>66</v>
      </c>
      <c r="E69" s="161"/>
      <c r="F69" s="155"/>
      <c r="G69" s="123">
        <f aca="true" t="shared" si="8" ref="G69:G74">F69-E69</f>
        <v>0</v>
      </c>
    </row>
    <row r="70" spans="1:7" ht="15.75" customHeight="1">
      <c r="A70" s="10">
        <f t="shared" si="7"/>
        <v>44</v>
      </c>
      <c r="B70" s="15"/>
      <c r="C70" s="16" t="s">
        <v>16</v>
      </c>
      <c r="D70" s="13" t="s">
        <v>67</v>
      </c>
      <c r="E70" s="161"/>
      <c r="F70" s="155"/>
      <c r="G70" s="123">
        <f t="shared" si="8"/>
        <v>0</v>
      </c>
    </row>
    <row r="71" spans="1:7" ht="15.75" customHeight="1">
      <c r="A71" s="10">
        <f t="shared" si="7"/>
        <v>45</v>
      </c>
      <c r="C71" s="12" t="s">
        <v>59</v>
      </c>
      <c r="D71" s="13" t="s">
        <v>68</v>
      </c>
      <c r="E71" s="161"/>
      <c r="F71" s="155"/>
      <c r="G71" s="123">
        <f t="shared" si="8"/>
        <v>0</v>
      </c>
    </row>
    <row r="72" spans="1:7" ht="15.75" customHeight="1">
      <c r="A72" s="10">
        <f t="shared" si="7"/>
        <v>46</v>
      </c>
      <c r="C72" s="12" t="s">
        <v>61</v>
      </c>
      <c r="D72" s="13" t="s">
        <v>69</v>
      </c>
      <c r="E72" s="161"/>
      <c r="F72" s="155"/>
      <c r="G72" s="123">
        <f t="shared" si="8"/>
        <v>0</v>
      </c>
    </row>
    <row r="73" spans="1:7" ht="15.75" customHeight="1">
      <c r="A73" s="10">
        <f t="shared" si="7"/>
        <v>47</v>
      </c>
      <c r="C73" s="12" t="s">
        <v>48</v>
      </c>
      <c r="D73" s="13" t="s">
        <v>70</v>
      </c>
      <c r="E73" s="161"/>
      <c r="F73" s="155"/>
      <c r="G73" s="123">
        <f t="shared" si="8"/>
        <v>0</v>
      </c>
    </row>
    <row r="74" spans="1:7" ht="15.75" customHeight="1">
      <c r="A74" s="24">
        <f t="shared" si="7"/>
        <v>48</v>
      </c>
      <c r="B74" s="25"/>
      <c r="C74" s="26" t="s">
        <v>28</v>
      </c>
      <c r="D74" s="13" t="s">
        <v>71</v>
      </c>
      <c r="E74" s="161"/>
      <c r="F74" s="155"/>
      <c r="G74" s="123">
        <f t="shared" si="8"/>
        <v>0</v>
      </c>
    </row>
    <row r="75" spans="1:7" ht="18" customHeight="1" thickBot="1">
      <c r="A75" s="24">
        <f t="shared" si="7"/>
        <v>49</v>
      </c>
      <c r="B75" s="39"/>
      <c r="C75" s="63" t="s">
        <v>30</v>
      </c>
      <c r="D75" s="58"/>
      <c r="E75" s="130">
        <f>SUM(E68:E74)</f>
        <v>0</v>
      </c>
      <c r="F75" s="134">
        <f>SUM(F68:F74)</f>
        <v>0</v>
      </c>
      <c r="G75" s="134">
        <f>SUM(G68:G74)</f>
        <v>0</v>
      </c>
    </row>
    <row r="76" spans="1:7" ht="18" customHeight="1" thickBot="1">
      <c r="A76" s="48"/>
      <c r="B76" s="59"/>
      <c r="C76" s="65" t="s">
        <v>376</v>
      </c>
      <c r="D76" s="66"/>
      <c r="E76" s="181"/>
      <c r="F76" s="184"/>
      <c r="G76" s="185"/>
    </row>
    <row r="77" spans="1:7" ht="18" customHeight="1">
      <c r="A77" s="104">
        <v>49.1</v>
      </c>
      <c r="B77" s="7"/>
      <c r="C77" s="8" t="s">
        <v>44</v>
      </c>
      <c r="D77" s="9" t="s">
        <v>380</v>
      </c>
      <c r="E77" s="158">
        <f>F490</f>
        <v>0</v>
      </c>
      <c r="F77" s="159">
        <f>G490</f>
        <v>0</v>
      </c>
      <c r="G77" s="123">
        <f>F77-E77</f>
        <v>0</v>
      </c>
    </row>
    <row r="78" spans="1:7" ht="18" customHeight="1">
      <c r="A78" s="105">
        <v>49.2</v>
      </c>
      <c r="C78" s="12" t="s">
        <v>14</v>
      </c>
      <c r="D78" s="13" t="s">
        <v>381</v>
      </c>
      <c r="E78" s="161"/>
      <c r="F78" s="155"/>
      <c r="G78" s="123">
        <f>F78-E78</f>
        <v>0</v>
      </c>
    </row>
    <row r="79" spans="1:7" ht="18" customHeight="1">
      <c r="A79" s="105">
        <v>49.3</v>
      </c>
      <c r="B79" s="15"/>
      <c r="C79" s="16" t="s">
        <v>16</v>
      </c>
      <c r="D79" s="13" t="s">
        <v>382</v>
      </c>
      <c r="E79" s="161"/>
      <c r="F79" s="155"/>
      <c r="G79" s="123">
        <f>F79-E79</f>
        <v>0</v>
      </c>
    </row>
    <row r="80" spans="1:7" ht="18" customHeight="1" thickBot="1">
      <c r="A80" s="106">
        <v>49.4</v>
      </c>
      <c r="B80" s="20"/>
      <c r="C80" s="21" t="s">
        <v>30</v>
      </c>
      <c r="D80" s="22"/>
      <c r="E80" s="130">
        <f>SUM(E77:E79)</f>
        <v>0</v>
      </c>
      <c r="F80" s="134">
        <f>SUM(F77:F79)</f>
        <v>0</v>
      </c>
      <c r="G80" s="134">
        <f>SUM(G77:G79)</f>
        <v>0</v>
      </c>
    </row>
    <row r="81" spans="1:7" ht="15.75" customHeight="1" thickBot="1">
      <c r="A81" s="48"/>
      <c r="B81" s="59"/>
      <c r="C81" s="65" t="s">
        <v>72</v>
      </c>
      <c r="D81" s="66"/>
      <c r="E81" s="181"/>
      <c r="F81" s="182"/>
      <c r="G81" s="183"/>
    </row>
    <row r="82" spans="1:7" ht="15.75" customHeight="1">
      <c r="A82" s="6">
        <f>A75+1</f>
        <v>50</v>
      </c>
      <c r="B82" s="7"/>
      <c r="C82" s="8" t="s">
        <v>44</v>
      </c>
      <c r="D82" s="9" t="s">
        <v>73</v>
      </c>
      <c r="E82" s="158">
        <f>F504</f>
        <v>0</v>
      </c>
      <c r="F82" s="159">
        <f>G504</f>
        <v>0</v>
      </c>
      <c r="G82" s="135">
        <f aca="true" t="shared" si="9" ref="G82:G87">F82-E82</f>
        <v>0</v>
      </c>
    </row>
    <row r="83" spans="1:7" ht="15.75" customHeight="1">
      <c r="A83" s="10">
        <f aca="true" t="shared" si="10" ref="A83:A88">A82+1</f>
        <v>51</v>
      </c>
      <c r="C83" s="12" t="s">
        <v>14</v>
      </c>
      <c r="D83" s="13" t="s">
        <v>74</v>
      </c>
      <c r="E83" s="161"/>
      <c r="F83" s="155"/>
      <c r="G83" s="123">
        <f t="shared" si="9"/>
        <v>0</v>
      </c>
    </row>
    <row r="84" spans="1:7" ht="15.75" customHeight="1">
      <c r="A84" s="10">
        <f t="shared" si="10"/>
        <v>52</v>
      </c>
      <c r="B84" s="15"/>
      <c r="C84" s="16" t="s">
        <v>16</v>
      </c>
      <c r="D84" s="13" t="s">
        <v>75</v>
      </c>
      <c r="E84" s="161"/>
      <c r="F84" s="155"/>
      <c r="G84" s="123">
        <f t="shared" si="9"/>
        <v>0</v>
      </c>
    </row>
    <row r="85" spans="1:7" ht="15.75" customHeight="1">
      <c r="A85" s="10">
        <f t="shared" si="10"/>
        <v>53</v>
      </c>
      <c r="C85" s="12" t="s">
        <v>18</v>
      </c>
      <c r="D85" s="13" t="s">
        <v>76</v>
      </c>
      <c r="E85" s="161"/>
      <c r="F85" s="155"/>
      <c r="G85" s="123">
        <f t="shared" si="9"/>
        <v>0</v>
      </c>
    </row>
    <row r="86" spans="1:7" ht="15.75" customHeight="1">
      <c r="A86" s="10">
        <f t="shared" si="10"/>
        <v>54</v>
      </c>
      <c r="C86" s="12" t="s">
        <v>48</v>
      </c>
      <c r="D86" s="13" t="s">
        <v>77</v>
      </c>
      <c r="E86" s="161"/>
      <c r="F86" s="155"/>
      <c r="G86" s="123">
        <f t="shared" si="9"/>
        <v>0</v>
      </c>
    </row>
    <row r="87" spans="1:7" ht="15.75" customHeight="1">
      <c r="A87" s="10">
        <f t="shared" si="10"/>
        <v>55</v>
      </c>
      <c r="C87" s="12" t="s">
        <v>28</v>
      </c>
      <c r="D87" s="13" t="s">
        <v>78</v>
      </c>
      <c r="E87" s="161"/>
      <c r="F87" s="155"/>
      <c r="G87" s="123">
        <f t="shared" si="9"/>
        <v>0</v>
      </c>
    </row>
    <row r="88" spans="1:7" ht="18" customHeight="1" thickBot="1">
      <c r="A88" s="64">
        <f t="shared" si="10"/>
        <v>56</v>
      </c>
      <c r="B88" s="3"/>
      <c r="C88" s="57" t="s">
        <v>30</v>
      </c>
      <c r="D88" s="58"/>
      <c r="E88" s="126">
        <f>SUM(E82:E87)</f>
        <v>0</v>
      </c>
      <c r="F88" s="138">
        <f>SUM(F82:F87)</f>
        <v>0</v>
      </c>
      <c r="G88" s="138">
        <f>SUM(G82:G87)</f>
        <v>0</v>
      </c>
    </row>
    <row r="89" spans="1:7" ht="15.75" customHeight="1" thickBot="1">
      <c r="A89" s="48"/>
      <c r="B89" s="59"/>
      <c r="C89" s="65" t="s">
        <v>79</v>
      </c>
      <c r="D89" s="66"/>
      <c r="E89" s="181"/>
      <c r="F89" s="182"/>
      <c r="G89" s="183"/>
    </row>
    <row r="90" spans="1:7" ht="15.75" customHeight="1">
      <c r="A90" s="6">
        <f>A88+1</f>
        <v>57</v>
      </c>
      <c r="B90" s="7"/>
      <c r="C90" s="8" t="s">
        <v>10</v>
      </c>
      <c r="D90" s="9" t="s">
        <v>80</v>
      </c>
      <c r="E90" s="158">
        <f>F518</f>
        <v>0</v>
      </c>
      <c r="F90" s="159">
        <f>G518</f>
        <v>0</v>
      </c>
      <c r="G90" s="135">
        <f>F90-E90</f>
        <v>0</v>
      </c>
    </row>
    <row r="91" spans="1:7" ht="15.75" customHeight="1">
      <c r="A91" s="10">
        <f aca="true" t="shared" si="11" ref="A91:A101">(A90)+1</f>
        <v>58</v>
      </c>
      <c r="C91" s="12" t="s">
        <v>81</v>
      </c>
      <c r="D91" s="13" t="s">
        <v>82</v>
      </c>
      <c r="E91" s="160">
        <f>F533</f>
        <v>0</v>
      </c>
      <c r="F91" s="157">
        <f>G533</f>
        <v>0</v>
      </c>
      <c r="G91" s="123">
        <f aca="true" t="shared" si="12" ref="G91:G100">F91-E91</f>
        <v>0</v>
      </c>
    </row>
    <row r="92" spans="1:7" ht="15.75" customHeight="1">
      <c r="A92" s="10">
        <f t="shared" si="11"/>
        <v>59</v>
      </c>
      <c r="C92" s="12" t="s">
        <v>83</v>
      </c>
      <c r="D92" s="13" t="s">
        <v>84</v>
      </c>
      <c r="E92" s="160">
        <f>F547</f>
        <v>0</v>
      </c>
      <c r="F92" s="157">
        <f>G547</f>
        <v>0</v>
      </c>
      <c r="G92" s="123">
        <f t="shared" si="12"/>
        <v>0</v>
      </c>
    </row>
    <row r="93" spans="1:7" ht="15.75" customHeight="1">
      <c r="A93" s="10">
        <f t="shared" si="11"/>
        <v>60</v>
      </c>
      <c r="C93" s="12" t="s">
        <v>14</v>
      </c>
      <c r="D93" s="13" t="s">
        <v>85</v>
      </c>
      <c r="E93" s="161"/>
      <c r="F93" s="155"/>
      <c r="G93" s="123">
        <f t="shared" si="12"/>
        <v>0</v>
      </c>
    </row>
    <row r="94" spans="1:7" ht="15.75" customHeight="1">
      <c r="A94" s="10">
        <f t="shared" si="11"/>
        <v>61</v>
      </c>
      <c r="B94" s="15"/>
      <c r="C94" s="16" t="s">
        <v>16</v>
      </c>
      <c r="D94" s="13" t="s">
        <v>86</v>
      </c>
      <c r="E94" s="161"/>
      <c r="F94" s="155"/>
      <c r="G94" s="123">
        <f t="shared" si="12"/>
        <v>0</v>
      </c>
    </row>
    <row r="95" spans="1:7" ht="15.75" customHeight="1">
      <c r="A95" s="10">
        <f t="shared" si="11"/>
        <v>62</v>
      </c>
      <c r="C95" s="12" t="s">
        <v>18</v>
      </c>
      <c r="D95" s="13" t="s">
        <v>87</v>
      </c>
      <c r="E95" s="161"/>
      <c r="F95" s="155"/>
      <c r="G95" s="123">
        <f t="shared" si="12"/>
        <v>0</v>
      </c>
    </row>
    <row r="96" spans="1:7" ht="15.75" customHeight="1">
      <c r="A96" s="10">
        <f t="shared" si="11"/>
        <v>63</v>
      </c>
      <c r="C96" s="12" t="s">
        <v>88</v>
      </c>
      <c r="D96" s="13" t="s">
        <v>89</v>
      </c>
      <c r="E96" s="161"/>
      <c r="F96" s="155"/>
      <c r="G96" s="123">
        <f t="shared" si="12"/>
        <v>0</v>
      </c>
    </row>
    <row r="97" spans="1:7" ht="15.75" customHeight="1">
      <c r="A97" s="10">
        <f t="shared" si="11"/>
        <v>64</v>
      </c>
      <c r="C97" s="12" t="s">
        <v>61</v>
      </c>
      <c r="D97" s="13" t="s">
        <v>90</v>
      </c>
      <c r="E97" s="161"/>
      <c r="F97" s="155"/>
      <c r="G97" s="123">
        <f t="shared" si="12"/>
        <v>0</v>
      </c>
    </row>
    <row r="98" spans="1:7" ht="15.75" customHeight="1">
      <c r="A98" s="10">
        <f t="shared" si="11"/>
        <v>65</v>
      </c>
      <c r="C98" s="12" t="s">
        <v>48</v>
      </c>
      <c r="D98" s="13" t="s">
        <v>91</v>
      </c>
      <c r="E98" s="161"/>
      <c r="F98" s="155"/>
      <c r="G98" s="123">
        <f t="shared" si="12"/>
        <v>0</v>
      </c>
    </row>
    <row r="99" spans="1:7" ht="15.75" customHeight="1">
      <c r="A99" s="10">
        <f t="shared" si="11"/>
        <v>66</v>
      </c>
      <c r="C99" s="12" t="s">
        <v>28</v>
      </c>
      <c r="D99" s="13" t="s">
        <v>92</v>
      </c>
      <c r="E99" s="161"/>
      <c r="F99" s="155"/>
      <c r="G99" s="123">
        <f t="shared" si="12"/>
        <v>0</v>
      </c>
    </row>
    <row r="100" spans="1:7" ht="15.75" customHeight="1">
      <c r="A100" s="105">
        <v>66.1</v>
      </c>
      <c r="B100" s="116"/>
      <c r="C100" s="12" t="s">
        <v>383</v>
      </c>
      <c r="D100" s="13" t="s">
        <v>384</v>
      </c>
      <c r="E100" s="161"/>
      <c r="F100" s="155"/>
      <c r="G100" s="123">
        <f t="shared" si="12"/>
        <v>0</v>
      </c>
    </row>
    <row r="101" spans="1:7" ht="18" customHeight="1" thickBot="1">
      <c r="A101" s="10">
        <f t="shared" si="11"/>
        <v>67.1</v>
      </c>
      <c r="B101" s="3"/>
      <c r="C101" s="57" t="s">
        <v>30</v>
      </c>
      <c r="D101" s="62"/>
      <c r="E101" s="130">
        <f>SUM(E90:E100)</f>
        <v>0</v>
      </c>
      <c r="F101" s="134">
        <f>SUM(F90:F100)</f>
        <v>0</v>
      </c>
      <c r="G101" s="134">
        <f>SUM(G90:G100)</f>
        <v>0</v>
      </c>
    </row>
    <row r="102" spans="1:7" ht="15.75" customHeight="1" thickBot="1">
      <c r="A102" s="48"/>
      <c r="B102" s="59"/>
      <c r="C102" s="65" t="s">
        <v>93</v>
      </c>
      <c r="D102" s="66"/>
      <c r="E102" s="181"/>
      <c r="F102" s="182"/>
      <c r="G102" s="183"/>
    </row>
    <row r="103" spans="1:7" ht="15.75" customHeight="1">
      <c r="A103" s="68">
        <f>A101+1</f>
        <v>68.1</v>
      </c>
      <c r="B103" s="7"/>
      <c r="C103" s="8" t="s">
        <v>94</v>
      </c>
      <c r="D103" s="9" t="s">
        <v>95</v>
      </c>
      <c r="E103" s="158">
        <f>F562</f>
        <v>0</v>
      </c>
      <c r="F103" s="159">
        <f>G562</f>
        <v>0</v>
      </c>
      <c r="G103" s="135">
        <f aca="true" t="shared" si="13" ref="G103:G113">F103-E103</f>
        <v>0</v>
      </c>
    </row>
    <row r="104" spans="1:7" ht="15.75" customHeight="1">
      <c r="A104" s="10">
        <f aca="true" t="shared" si="14" ref="A104:A114">(A103)+1</f>
        <v>69.1</v>
      </c>
      <c r="C104" s="12" t="s">
        <v>10</v>
      </c>
      <c r="D104" s="13" t="s">
        <v>96</v>
      </c>
      <c r="E104" s="160">
        <f>F576</f>
        <v>0</v>
      </c>
      <c r="F104" s="157">
        <f>G576</f>
        <v>0</v>
      </c>
      <c r="G104" s="123">
        <f t="shared" si="13"/>
        <v>0</v>
      </c>
    </row>
    <row r="105" spans="1:7" ht="15.75" customHeight="1">
      <c r="A105" s="10">
        <f t="shared" si="14"/>
        <v>70.1</v>
      </c>
      <c r="C105" s="12" t="s">
        <v>97</v>
      </c>
      <c r="D105" s="13" t="s">
        <v>98</v>
      </c>
      <c r="E105" s="160">
        <f>F591</f>
        <v>0</v>
      </c>
      <c r="F105" s="157">
        <f>G591</f>
        <v>0</v>
      </c>
      <c r="G105" s="123">
        <f t="shared" si="13"/>
        <v>0</v>
      </c>
    </row>
    <row r="106" spans="1:7" ht="15.75" customHeight="1">
      <c r="A106" s="10">
        <f t="shared" si="14"/>
        <v>71.1</v>
      </c>
      <c r="C106" s="12" t="s">
        <v>83</v>
      </c>
      <c r="D106" s="13" t="s">
        <v>99</v>
      </c>
      <c r="E106" s="160">
        <f>F605</f>
        <v>0</v>
      </c>
      <c r="F106" s="157">
        <f>G605</f>
        <v>0</v>
      </c>
      <c r="G106" s="123">
        <f t="shared" si="13"/>
        <v>0</v>
      </c>
    </row>
    <row r="107" spans="1:7" ht="15.75" customHeight="1">
      <c r="A107" s="10">
        <f t="shared" si="14"/>
        <v>72.1</v>
      </c>
      <c r="C107" s="12" t="s">
        <v>14</v>
      </c>
      <c r="D107" s="13" t="s">
        <v>100</v>
      </c>
      <c r="E107" s="161"/>
      <c r="F107" s="155"/>
      <c r="G107" s="123">
        <f t="shared" si="13"/>
        <v>0</v>
      </c>
    </row>
    <row r="108" spans="1:7" ht="15.75" customHeight="1">
      <c r="A108" s="10">
        <f t="shared" si="14"/>
        <v>73.1</v>
      </c>
      <c r="B108" s="15"/>
      <c r="C108" s="16" t="s">
        <v>16</v>
      </c>
      <c r="D108" s="13" t="s">
        <v>101</v>
      </c>
      <c r="E108" s="161"/>
      <c r="F108" s="155"/>
      <c r="G108" s="123">
        <f t="shared" si="13"/>
        <v>0</v>
      </c>
    </row>
    <row r="109" spans="1:7" ht="15.75" customHeight="1">
      <c r="A109" s="10">
        <f t="shared" si="14"/>
        <v>74.1</v>
      </c>
      <c r="C109" s="12" t="s">
        <v>102</v>
      </c>
      <c r="D109" s="13" t="s">
        <v>103</v>
      </c>
      <c r="E109" s="161"/>
      <c r="F109" s="155"/>
      <c r="G109" s="123">
        <f t="shared" si="13"/>
        <v>0</v>
      </c>
    </row>
    <row r="110" spans="1:7" ht="15.75" customHeight="1">
      <c r="A110" s="10">
        <f t="shared" si="14"/>
        <v>75.1</v>
      </c>
      <c r="C110" s="12" t="s">
        <v>104</v>
      </c>
      <c r="D110" s="13" t="s">
        <v>105</v>
      </c>
      <c r="E110" s="161"/>
      <c r="F110" s="155"/>
      <c r="G110" s="123">
        <f t="shared" si="13"/>
        <v>0</v>
      </c>
    </row>
    <row r="111" spans="1:7" ht="15.75" customHeight="1">
      <c r="A111" s="10">
        <f t="shared" si="14"/>
        <v>76.1</v>
      </c>
      <c r="C111" s="12" t="s">
        <v>106</v>
      </c>
      <c r="D111" s="13" t="s">
        <v>107</v>
      </c>
      <c r="E111" s="161"/>
      <c r="F111" s="155"/>
      <c r="G111" s="123">
        <f t="shared" si="13"/>
        <v>0</v>
      </c>
    </row>
    <row r="112" spans="1:7" ht="15.75" customHeight="1">
      <c r="A112" s="10">
        <f t="shared" si="14"/>
        <v>77.1</v>
      </c>
      <c r="C112" s="12" t="s">
        <v>48</v>
      </c>
      <c r="D112" s="13" t="s">
        <v>108</v>
      </c>
      <c r="E112" s="161"/>
      <c r="F112" s="155"/>
      <c r="G112" s="123">
        <f t="shared" si="13"/>
        <v>0</v>
      </c>
    </row>
    <row r="113" spans="1:7" ht="15.75" customHeight="1">
      <c r="A113" s="10">
        <f t="shared" si="14"/>
        <v>78.1</v>
      </c>
      <c r="C113" s="12" t="s">
        <v>28</v>
      </c>
      <c r="D113" s="13" t="s">
        <v>109</v>
      </c>
      <c r="E113" s="161"/>
      <c r="F113" s="155"/>
      <c r="G113" s="123">
        <f t="shared" si="13"/>
        <v>0</v>
      </c>
    </row>
    <row r="114" spans="1:7" ht="18" customHeight="1" thickBot="1">
      <c r="A114" s="10">
        <f t="shared" si="14"/>
        <v>79.1</v>
      </c>
      <c r="B114" s="107"/>
      <c r="C114" s="108" t="s">
        <v>30</v>
      </c>
      <c r="D114" s="17"/>
      <c r="E114" s="125">
        <f>SUM(E103:E113)</f>
        <v>0</v>
      </c>
      <c r="F114" s="134">
        <f>SUM(F103:F113)</f>
        <v>0</v>
      </c>
      <c r="G114" s="134">
        <f>SUM(G103:G113)</f>
        <v>0</v>
      </c>
    </row>
    <row r="115" spans="1:7" s="85" customFormat="1" ht="26.25" customHeight="1" thickBot="1">
      <c r="A115" s="255"/>
      <c r="B115" s="256"/>
      <c r="C115" s="109"/>
      <c r="D115" s="110"/>
      <c r="E115" s="111" t="s">
        <v>284</v>
      </c>
      <c r="F115" s="86" t="s">
        <v>285</v>
      </c>
      <c r="G115" s="141" t="s">
        <v>286</v>
      </c>
    </row>
    <row r="116" spans="1:7" s="5" customFormat="1" ht="15.75" customHeight="1">
      <c r="A116" s="53" t="s">
        <v>2</v>
      </c>
      <c r="B116" s="54"/>
      <c r="C116" s="251" t="s">
        <v>291</v>
      </c>
      <c r="D116" s="84" t="s">
        <v>3</v>
      </c>
      <c r="E116" s="84" t="s">
        <v>415</v>
      </c>
      <c r="F116" s="84" t="s">
        <v>417</v>
      </c>
      <c r="G116" s="84" t="s">
        <v>289</v>
      </c>
    </row>
    <row r="117" spans="1:7" ht="15.75" customHeight="1" thickBot="1">
      <c r="A117" s="80" t="s">
        <v>4</v>
      </c>
      <c r="B117" s="87"/>
      <c r="C117" s="252"/>
      <c r="D117" s="55" t="s">
        <v>5</v>
      </c>
      <c r="E117" s="55" t="s">
        <v>288</v>
      </c>
      <c r="F117" s="55" t="s">
        <v>288</v>
      </c>
      <c r="G117" s="55" t="s">
        <v>290</v>
      </c>
    </row>
    <row r="118" spans="1:7" ht="15.75" customHeight="1" thickBot="1">
      <c r="A118" s="253" t="s">
        <v>6</v>
      </c>
      <c r="B118" s="254"/>
      <c r="C118" s="254"/>
      <c r="D118" s="254"/>
      <c r="E118" s="254"/>
      <c r="F118" s="33"/>
      <c r="G118" s="60"/>
    </row>
    <row r="119" spans="1:7" ht="15.75" customHeight="1" thickBot="1">
      <c r="A119" s="48"/>
      <c r="B119" s="59"/>
      <c r="C119" s="65" t="s">
        <v>388</v>
      </c>
      <c r="D119" s="66"/>
      <c r="E119" s="66"/>
      <c r="F119" s="136"/>
      <c r="G119" s="137"/>
    </row>
    <row r="120" spans="1:7" ht="15.75" customHeight="1">
      <c r="A120" s="6">
        <f>A114+1</f>
        <v>80.1</v>
      </c>
      <c r="B120" s="7"/>
      <c r="C120" s="8" t="s">
        <v>44</v>
      </c>
      <c r="D120" s="9" t="s">
        <v>110</v>
      </c>
      <c r="E120" s="158">
        <f>F620</f>
        <v>0</v>
      </c>
      <c r="F120" s="159">
        <f>G620</f>
        <v>0</v>
      </c>
      <c r="G120" s="135">
        <f aca="true" t="shared" si="15" ref="G120:G127">F120-E120</f>
        <v>0</v>
      </c>
    </row>
    <row r="121" spans="1:7" ht="15.75" customHeight="1">
      <c r="A121" s="10">
        <f aca="true" t="shared" si="16" ref="A121:A128">A120+1</f>
        <v>81.1</v>
      </c>
      <c r="C121" s="12" t="s">
        <v>403</v>
      </c>
      <c r="D121" s="13" t="s">
        <v>111</v>
      </c>
      <c r="E121" s="160">
        <f>F632</f>
        <v>0</v>
      </c>
      <c r="F121" s="157">
        <f>G632</f>
        <v>0</v>
      </c>
      <c r="G121" s="123">
        <f t="shared" si="15"/>
        <v>0</v>
      </c>
    </row>
    <row r="122" spans="1:7" ht="15.75" customHeight="1">
      <c r="A122" s="10">
        <f t="shared" si="16"/>
        <v>82.1</v>
      </c>
      <c r="C122" s="12" t="s">
        <v>14</v>
      </c>
      <c r="D122" s="13" t="s">
        <v>112</v>
      </c>
      <c r="E122" s="161"/>
      <c r="F122" s="155"/>
      <c r="G122" s="123">
        <f t="shared" si="15"/>
        <v>0</v>
      </c>
    </row>
    <row r="123" spans="1:7" ht="15.75" customHeight="1">
      <c r="A123" s="10">
        <f t="shared" si="16"/>
        <v>83.1</v>
      </c>
      <c r="B123" s="15"/>
      <c r="C123" s="16" t="s">
        <v>16</v>
      </c>
      <c r="D123" s="13" t="s">
        <v>113</v>
      </c>
      <c r="E123" s="161"/>
      <c r="F123" s="155"/>
      <c r="G123" s="123">
        <f t="shared" si="15"/>
        <v>0</v>
      </c>
    </row>
    <row r="124" spans="1:7" ht="15.75" customHeight="1">
      <c r="A124" s="10">
        <f t="shared" si="16"/>
        <v>84.1</v>
      </c>
      <c r="C124" s="12" t="s">
        <v>59</v>
      </c>
      <c r="D124" s="13" t="s">
        <v>114</v>
      </c>
      <c r="E124" s="161"/>
      <c r="F124" s="155"/>
      <c r="G124" s="123">
        <f t="shared" si="15"/>
        <v>0</v>
      </c>
    </row>
    <row r="125" spans="1:7" ht="15.75" customHeight="1">
      <c r="A125" s="10">
        <f t="shared" si="16"/>
        <v>85.1</v>
      </c>
      <c r="C125" s="12" t="s">
        <v>61</v>
      </c>
      <c r="D125" s="13" t="s">
        <v>115</v>
      </c>
      <c r="E125" s="161"/>
      <c r="F125" s="155"/>
      <c r="G125" s="123">
        <f t="shared" si="15"/>
        <v>0</v>
      </c>
    </row>
    <row r="126" spans="1:7" ht="15.75" customHeight="1">
      <c r="A126" s="10">
        <f t="shared" si="16"/>
        <v>86.1</v>
      </c>
      <c r="C126" s="12" t="s">
        <v>48</v>
      </c>
      <c r="D126" s="13" t="s">
        <v>116</v>
      </c>
      <c r="E126" s="161"/>
      <c r="F126" s="155"/>
      <c r="G126" s="123">
        <f t="shared" si="15"/>
        <v>0</v>
      </c>
    </row>
    <row r="127" spans="1:7" ht="15.75" customHeight="1">
      <c r="A127" s="10">
        <f t="shared" si="16"/>
        <v>87.1</v>
      </c>
      <c r="C127" s="12" t="s">
        <v>28</v>
      </c>
      <c r="D127" s="13" t="s">
        <v>117</v>
      </c>
      <c r="E127" s="161"/>
      <c r="F127" s="155"/>
      <c r="G127" s="123">
        <f t="shared" si="15"/>
        <v>0</v>
      </c>
    </row>
    <row r="128" spans="1:7" s="3" customFormat="1" ht="18" customHeight="1" thickBot="1">
      <c r="A128" s="19">
        <f t="shared" si="16"/>
        <v>88.1</v>
      </c>
      <c r="B128" s="27"/>
      <c r="C128" s="21" t="s">
        <v>30</v>
      </c>
      <c r="D128" s="22"/>
      <c r="E128" s="129">
        <f>SUM(E120:E127)</f>
        <v>0</v>
      </c>
      <c r="F128" s="142">
        <f>SUM(F120:F127)</f>
        <v>0</v>
      </c>
      <c r="G128" s="142">
        <f>SUM(G120:G127)</f>
        <v>0</v>
      </c>
    </row>
    <row r="129" spans="1:7" ht="15.75" customHeight="1" thickBot="1">
      <c r="A129" s="48"/>
      <c r="B129" s="59"/>
      <c r="C129" s="65" t="s">
        <v>387</v>
      </c>
      <c r="D129" s="66"/>
      <c r="E129" s="181"/>
      <c r="F129" s="184"/>
      <c r="G129" s="185"/>
    </row>
    <row r="130" spans="1:7" ht="15.75" customHeight="1">
      <c r="A130" s="104">
        <v>88.1</v>
      </c>
      <c r="B130" s="7"/>
      <c r="C130" s="8" t="s">
        <v>408</v>
      </c>
      <c r="D130" s="9" t="s">
        <v>385</v>
      </c>
      <c r="E130" s="162">
        <f>F639</f>
        <v>0</v>
      </c>
      <c r="F130" s="163">
        <f>G639</f>
        <v>0</v>
      </c>
      <c r="G130" s="132">
        <f>F130-E130</f>
        <v>0</v>
      </c>
    </row>
    <row r="131" spans="1:7" ht="15.75" customHeight="1">
      <c r="A131" s="105">
        <v>88.2</v>
      </c>
      <c r="C131" s="12" t="s">
        <v>14</v>
      </c>
      <c r="D131" s="13" t="s">
        <v>386</v>
      </c>
      <c r="E131" s="164"/>
      <c r="F131" s="165"/>
      <c r="G131" s="132">
        <f>F131-E131</f>
        <v>0</v>
      </c>
    </row>
    <row r="132" spans="1:7" ht="15.75" customHeight="1">
      <c r="A132" s="105">
        <v>88.3</v>
      </c>
      <c r="C132" s="12" t="s">
        <v>402</v>
      </c>
      <c r="D132" s="13" t="s">
        <v>401</v>
      </c>
      <c r="E132" s="164"/>
      <c r="F132" s="165"/>
      <c r="G132" s="132">
        <f>F132-E132</f>
        <v>0</v>
      </c>
    </row>
    <row r="133" spans="1:7" ht="15.75" customHeight="1" thickBot="1">
      <c r="A133" s="106">
        <v>88.4</v>
      </c>
      <c r="B133" s="27"/>
      <c r="C133" s="21" t="s">
        <v>30</v>
      </c>
      <c r="D133" s="22"/>
      <c r="E133" s="131">
        <f>SUM(E130:E132)</f>
        <v>0</v>
      </c>
      <c r="F133" s="143">
        <f>SUM(F130:F132)</f>
        <v>0</v>
      </c>
      <c r="G133" s="143">
        <f>SUM(G130:G132)</f>
        <v>0</v>
      </c>
    </row>
    <row r="134" spans="1:7" ht="15.75" customHeight="1" thickBot="1">
      <c r="A134" s="48"/>
      <c r="B134" s="59"/>
      <c r="C134" s="65" t="s">
        <v>118</v>
      </c>
      <c r="D134" s="66"/>
      <c r="E134" s="66"/>
      <c r="F134" s="136"/>
      <c r="G134" s="137"/>
    </row>
    <row r="135" spans="1:7" ht="15.75" customHeight="1">
      <c r="A135" s="6">
        <f>A128+1</f>
        <v>89.1</v>
      </c>
      <c r="B135" s="7"/>
      <c r="C135" s="8" t="s">
        <v>119</v>
      </c>
      <c r="D135" s="9" t="s">
        <v>120</v>
      </c>
      <c r="E135" s="158">
        <f>F649</f>
        <v>0</v>
      </c>
      <c r="F135" s="159">
        <f>G649</f>
        <v>0</v>
      </c>
      <c r="G135" s="135">
        <f aca="true" t="shared" si="17" ref="G135:G145">F135-E135</f>
        <v>0</v>
      </c>
    </row>
    <row r="136" spans="1:7" ht="15.75" customHeight="1">
      <c r="A136" s="10">
        <f aca="true" t="shared" si="18" ref="A136:A146">A135+1</f>
        <v>90.1</v>
      </c>
      <c r="C136" s="12" t="s">
        <v>10</v>
      </c>
      <c r="D136" s="13" t="s">
        <v>121</v>
      </c>
      <c r="E136" s="160">
        <f>F663</f>
        <v>0</v>
      </c>
      <c r="F136" s="157">
        <f>G663</f>
        <v>0</v>
      </c>
      <c r="G136" s="123">
        <f t="shared" si="17"/>
        <v>0</v>
      </c>
    </row>
    <row r="137" spans="1:7" ht="15.75" customHeight="1">
      <c r="A137" s="10">
        <f t="shared" si="18"/>
        <v>91.1</v>
      </c>
      <c r="C137" s="12" t="s">
        <v>122</v>
      </c>
      <c r="D137" s="13" t="s">
        <v>123</v>
      </c>
      <c r="E137" s="160">
        <f>F678</f>
        <v>0</v>
      </c>
      <c r="F137" s="157">
        <f>G678</f>
        <v>0</v>
      </c>
      <c r="G137" s="123">
        <f t="shared" si="17"/>
        <v>0</v>
      </c>
    </row>
    <row r="138" spans="1:7" ht="15.75" customHeight="1">
      <c r="A138" s="10">
        <f t="shared" si="18"/>
        <v>92.1</v>
      </c>
      <c r="C138" s="12" t="s">
        <v>83</v>
      </c>
      <c r="D138" s="13" t="s">
        <v>124</v>
      </c>
      <c r="E138" s="160">
        <f>F692</f>
        <v>0</v>
      </c>
      <c r="F138" s="157">
        <f>G692</f>
        <v>0</v>
      </c>
      <c r="G138" s="123">
        <f t="shared" si="17"/>
        <v>0</v>
      </c>
    </row>
    <row r="139" spans="1:7" ht="15.75" customHeight="1">
      <c r="A139" s="10">
        <f t="shared" si="18"/>
        <v>93.1</v>
      </c>
      <c r="C139" s="12" t="s">
        <v>14</v>
      </c>
      <c r="D139" s="13" t="s">
        <v>125</v>
      </c>
      <c r="E139" s="161"/>
      <c r="F139" s="155"/>
      <c r="G139" s="123">
        <f t="shared" si="17"/>
        <v>0</v>
      </c>
    </row>
    <row r="140" spans="1:7" ht="15.75" customHeight="1">
      <c r="A140" s="10">
        <f t="shared" si="18"/>
        <v>94.1</v>
      </c>
      <c r="B140" s="15"/>
      <c r="C140" s="16" t="s">
        <v>16</v>
      </c>
      <c r="D140" s="13" t="s">
        <v>126</v>
      </c>
      <c r="E140" s="161"/>
      <c r="F140" s="155"/>
      <c r="G140" s="123">
        <f t="shared" si="17"/>
        <v>0</v>
      </c>
    </row>
    <row r="141" spans="1:7" ht="15.75" customHeight="1">
      <c r="A141" s="10">
        <f t="shared" si="18"/>
        <v>95.1</v>
      </c>
      <c r="C141" s="12" t="s">
        <v>127</v>
      </c>
      <c r="D141" s="13" t="s">
        <v>128</v>
      </c>
      <c r="E141" s="161"/>
      <c r="F141" s="155"/>
      <c r="G141" s="123">
        <f t="shared" si="17"/>
        <v>0</v>
      </c>
    </row>
    <row r="142" spans="1:7" ht="15.75" customHeight="1">
      <c r="A142" s="10">
        <f t="shared" si="18"/>
        <v>96.1</v>
      </c>
      <c r="C142" s="12" t="s">
        <v>88</v>
      </c>
      <c r="D142" s="13" t="s">
        <v>129</v>
      </c>
      <c r="E142" s="161"/>
      <c r="F142" s="155"/>
      <c r="G142" s="123">
        <f t="shared" si="17"/>
        <v>0</v>
      </c>
    </row>
    <row r="143" spans="1:7" ht="15.75" customHeight="1">
      <c r="A143" s="10">
        <f t="shared" si="18"/>
        <v>97.1</v>
      </c>
      <c r="C143" s="12" t="s">
        <v>61</v>
      </c>
      <c r="D143" s="13" t="s">
        <v>130</v>
      </c>
      <c r="E143" s="161"/>
      <c r="F143" s="155"/>
      <c r="G143" s="123">
        <f t="shared" si="17"/>
        <v>0</v>
      </c>
    </row>
    <row r="144" spans="1:7" ht="15.75" customHeight="1">
      <c r="A144" s="10">
        <f t="shared" si="18"/>
        <v>98.1</v>
      </c>
      <c r="C144" s="12" t="s">
        <v>48</v>
      </c>
      <c r="D144" s="13" t="s">
        <v>131</v>
      </c>
      <c r="E144" s="161"/>
      <c r="F144" s="155"/>
      <c r="G144" s="123">
        <f t="shared" si="17"/>
        <v>0</v>
      </c>
    </row>
    <row r="145" spans="1:7" ht="15.75" customHeight="1">
      <c r="A145" s="10">
        <f t="shared" si="18"/>
        <v>99.1</v>
      </c>
      <c r="C145" s="12" t="s">
        <v>28</v>
      </c>
      <c r="D145" s="13" t="s">
        <v>132</v>
      </c>
      <c r="E145" s="161"/>
      <c r="F145" s="155"/>
      <c r="G145" s="123">
        <f t="shared" si="17"/>
        <v>0</v>
      </c>
    </row>
    <row r="146" spans="1:7" ht="18" customHeight="1" thickBot="1">
      <c r="A146" s="24">
        <f t="shared" si="18"/>
        <v>100.1</v>
      </c>
      <c r="B146" s="3"/>
      <c r="C146" s="57" t="s">
        <v>30</v>
      </c>
      <c r="D146" s="62"/>
      <c r="E146" s="130">
        <f>SUM(E135:E145)</f>
        <v>0</v>
      </c>
      <c r="F146" s="134">
        <f>SUM(F135:F145)</f>
        <v>0</v>
      </c>
      <c r="G146" s="134">
        <f>SUM(G135:G145)</f>
        <v>0</v>
      </c>
    </row>
    <row r="147" spans="1:7" ht="15.75" customHeight="1" thickBot="1">
      <c r="A147" s="48"/>
      <c r="B147" s="59"/>
      <c r="C147" s="65" t="s">
        <v>133</v>
      </c>
      <c r="D147" s="66"/>
      <c r="E147" s="66"/>
      <c r="F147" s="136"/>
      <c r="G147" s="137"/>
    </row>
    <row r="148" spans="1:7" ht="15.75" customHeight="1">
      <c r="A148" s="6">
        <f>A146+1</f>
        <v>101.1</v>
      </c>
      <c r="B148" s="7"/>
      <c r="C148" s="8" t="s">
        <v>44</v>
      </c>
      <c r="D148" s="9" t="s">
        <v>134</v>
      </c>
      <c r="E148" s="158">
        <f>F707</f>
        <v>0</v>
      </c>
      <c r="F148" s="159">
        <f>G707</f>
        <v>0</v>
      </c>
      <c r="G148" s="135">
        <f aca="true" t="shared" si="19" ref="G148:G163">F148-E148</f>
        <v>0</v>
      </c>
    </row>
    <row r="149" spans="1:7" ht="15.75" customHeight="1">
      <c r="A149" s="10">
        <f aca="true" t="shared" si="20" ref="A149:A161">A148+1</f>
        <v>102.1</v>
      </c>
      <c r="C149" s="12" t="s">
        <v>14</v>
      </c>
      <c r="D149" s="13" t="s">
        <v>135</v>
      </c>
      <c r="E149" s="161"/>
      <c r="F149" s="155"/>
      <c r="G149" s="123">
        <f t="shared" si="19"/>
        <v>0</v>
      </c>
    </row>
    <row r="150" spans="1:7" ht="15.75" customHeight="1">
      <c r="A150" s="10">
        <f t="shared" si="20"/>
        <v>103.1</v>
      </c>
      <c r="B150" s="15"/>
      <c r="C150" s="16" t="s">
        <v>16</v>
      </c>
      <c r="D150" s="13" t="s">
        <v>136</v>
      </c>
      <c r="E150" s="161"/>
      <c r="F150" s="155"/>
      <c r="G150" s="123">
        <f t="shared" si="19"/>
        <v>0</v>
      </c>
    </row>
    <row r="151" spans="1:7" ht="15.75" customHeight="1">
      <c r="A151" s="10">
        <f t="shared" si="20"/>
        <v>104.1</v>
      </c>
      <c r="C151" s="12" t="s">
        <v>137</v>
      </c>
      <c r="D151" s="13" t="s">
        <v>138</v>
      </c>
      <c r="E151" s="161"/>
      <c r="F151" s="155"/>
      <c r="G151" s="123">
        <f t="shared" si="19"/>
        <v>0</v>
      </c>
    </row>
    <row r="152" spans="1:7" ht="15.75" customHeight="1">
      <c r="A152" s="10">
        <f t="shared" si="20"/>
        <v>105.1</v>
      </c>
      <c r="C152" s="12" t="s">
        <v>139</v>
      </c>
      <c r="D152" s="13" t="s">
        <v>140</v>
      </c>
      <c r="E152" s="161"/>
      <c r="F152" s="155"/>
      <c r="G152" s="123">
        <f t="shared" si="19"/>
        <v>0</v>
      </c>
    </row>
    <row r="153" spans="1:7" ht="15.75" customHeight="1">
      <c r="A153" s="10">
        <f t="shared" si="20"/>
        <v>106.1</v>
      </c>
      <c r="C153" s="12" t="s">
        <v>141</v>
      </c>
      <c r="D153" s="13" t="s">
        <v>142</v>
      </c>
      <c r="E153" s="161"/>
      <c r="F153" s="155"/>
      <c r="G153" s="123">
        <f t="shared" si="19"/>
        <v>0</v>
      </c>
    </row>
    <row r="154" spans="1:7" ht="15.75" customHeight="1">
      <c r="A154" s="10">
        <f t="shared" si="20"/>
        <v>107.1</v>
      </c>
      <c r="C154" s="12" t="s">
        <v>20</v>
      </c>
      <c r="D154" s="13" t="s">
        <v>143</v>
      </c>
      <c r="E154" s="161"/>
      <c r="F154" s="155"/>
      <c r="G154" s="123">
        <f t="shared" si="19"/>
        <v>0</v>
      </c>
    </row>
    <row r="155" spans="1:7" ht="15.75" customHeight="1">
      <c r="A155" s="10">
        <f t="shared" si="20"/>
        <v>108.1</v>
      </c>
      <c r="C155" s="12" t="s">
        <v>144</v>
      </c>
      <c r="D155" s="13" t="s">
        <v>145</v>
      </c>
      <c r="E155" s="161"/>
      <c r="F155" s="155"/>
      <c r="G155" s="123">
        <f t="shared" si="19"/>
        <v>0</v>
      </c>
    </row>
    <row r="156" spans="1:7" ht="15.75" customHeight="1">
      <c r="A156" s="10">
        <f t="shared" si="20"/>
        <v>109.1</v>
      </c>
      <c r="C156" s="12" t="s">
        <v>146</v>
      </c>
      <c r="D156" s="13" t="s">
        <v>147</v>
      </c>
      <c r="E156" s="161"/>
      <c r="F156" s="155"/>
      <c r="G156" s="123">
        <f t="shared" si="19"/>
        <v>0</v>
      </c>
    </row>
    <row r="157" spans="1:7" ht="15.75" customHeight="1">
      <c r="A157" s="10">
        <f t="shared" si="20"/>
        <v>110.1</v>
      </c>
      <c r="C157" s="12" t="s">
        <v>48</v>
      </c>
      <c r="D157" s="13" t="s">
        <v>148</v>
      </c>
      <c r="E157" s="161"/>
      <c r="F157" s="155"/>
      <c r="G157" s="123">
        <f t="shared" si="19"/>
        <v>0</v>
      </c>
    </row>
    <row r="158" spans="1:7" ht="15.75" customHeight="1">
      <c r="A158" s="10">
        <f t="shared" si="20"/>
        <v>111.1</v>
      </c>
      <c r="C158" s="12" t="s">
        <v>149</v>
      </c>
      <c r="D158" s="13" t="s">
        <v>150</v>
      </c>
      <c r="E158" s="161"/>
      <c r="F158" s="155"/>
      <c r="G158" s="123">
        <f t="shared" si="19"/>
        <v>0</v>
      </c>
    </row>
    <row r="159" spans="1:7" ht="15.75" customHeight="1">
      <c r="A159" s="10">
        <f t="shared" si="20"/>
        <v>112.1</v>
      </c>
      <c r="C159" s="12" t="s">
        <v>151</v>
      </c>
      <c r="D159" s="13" t="s">
        <v>152</v>
      </c>
      <c r="E159" s="161"/>
      <c r="F159" s="155"/>
      <c r="G159" s="123">
        <f t="shared" si="19"/>
        <v>0</v>
      </c>
    </row>
    <row r="160" spans="1:7" ht="15.75" customHeight="1">
      <c r="A160" s="10">
        <f t="shared" si="20"/>
        <v>113.1</v>
      </c>
      <c r="C160" s="12" t="s">
        <v>153</v>
      </c>
      <c r="D160" s="13" t="s">
        <v>154</v>
      </c>
      <c r="E160" s="161"/>
      <c r="F160" s="155"/>
      <c r="G160" s="123">
        <f t="shared" si="19"/>
        <v>0</v>
      </c>
    </row>
    <row r="161" spans="1:7" ht="15.75" customHeight="1">
      <c r="A161" s="24">
        <f t="shared" si="20"/>
        <v>114.1</v>
      </c>
      <c r="B161" s="25"/>
      <c r="C161" s="26" t="s">
        <v>391</v>
      </c>
      <c r="D161" s="13" t="s">
        <v>155</v>
      </c>
      <c r="E161" s="161"/>
      <c r="F161" s="155"/>
      <c r="G161" s="123">
        <f t="shared" si="19"/>
        <v>0</v>
      </c>
    </row>
    <row r="162" spans="1:7" ht="15.75" customHeight="1">
      <c r="A162" s="259">
        <v>114.1</v>
      </c>
      <c r="B162" s="260"/>
      <c r="C162" s="26" t="s">
        <v>389</v>
      </c>
      <c r="D162" s="28" t="s">
        <v>390</v>
      </c>
      <c r="E162" s="166"/>
      <c r="F162" s="155"/>
      <c r="G162" s="123">
        <f t="shared" si="19"/>
        <v>0</v>
      </c>
    </row>
    <row r="163" spans="1:7" ht="15.75" customHeight="1">
      <c r="A163" s="259">
        <v>114.2</v>
      </c>
      <c r="B163" s="260"/>
      <c r="C163" s="26" t="s">
        <v>411</v>
      </c>
      <c r="D163" s="28" t="s">
        <v>412</v>
      </c>
      <c r="E163" s="161"/>
      <c r="F163" s="155"/>
      <c r="G163" s="123">
        <f t="shared" si="19"/>
        <v>0</v>
      </c>
    </row>
    <row r="164" spans="1:7" ht="18" customHeight="1" thickBot="1">
      <c r="A164" s="24">
        <f>A162+1</f>
        <v>115.1</v>
      </c>
      <c r="B164" s="39"/>
      <c r="C164" s="63" t="s">
        <v>30</v>
      </c>
      <c r="D164" s="58"/>
      <c r="E164" s="126">
        <f>SUM(E148:E163)</f>
        <v>0</v>
      </c>
      <c r="F164" s="138">
        <f>SUM(F148:F163)</f>
        <v>0</v>
      </c>
      <c r="G164" s="138">
        <f>SUM(G148:G163)</f>
        <v>0</v>
      </c>
    </row>
    <row r="165" spans="1:7" ht="15.75" customHeight="1" thickBot="1">
      <c r="A165" s="48"/>
      <c r="B165" s="59"/>
      <c r="C165" s="65" t="s">
        <v>156</v>
      </c>
      <c r="D165" s="66"/>
      <c r="E165" s="66"/>
      <c r="F165" s="136"/>
      <c r="G165" s="137"/>
    </row>
    <row r="166" spans="1:7" ht="15.75" customHeight="1">
      <c r="A166" s="6">
        <f>A164+1</f>
        <v>116.1</v>
      </c>
      <c r="B166" s="7"/>
      <c r="C166" s="8" t="s">
        <v>157</v>
      </c>
      <c r="D166" s="9" t="s">
        <v>158</v>
      </c>
      <c r="E166" s="158">
        <f>F721</f>
        <v>0</v>
      </c>
      <c r="F166" s="159">
        <f>G721</f>
        <v>0</v>
      </c>
      <c r="G166" s="135">
        <f aca="true" t="shared" si="21" ref="G166:G175">F166-E166</f>
        <v>0</v>
      </c>
    </row>
    <row r="167" spans="1:7" ht="15.75" customHeight="1">
      <c r="A167" s="10">
        <f>A166+1</f>
        <v>117.1</v>
      </c>
      <c r="C167" s="12" t="s">
        <v>10</v>
      </c>
      <c r="D167" s="13" t="s">
        <v>159</v>
      </c>
      <c r="E167" s="160">
        <f>F736</f>
        <v>0</v>
      </c>
      <c r="F167" s="157">
        <f>G736</f>
        <v>0</v>
      </c>
      <c r="G167" s="123">
        <f t="shared" si="21"/>
        <v>0</v>
      </c>
    </row>
    <row r="168" spans="1:7" ht="15.75" customHeight="1">
      <c r="A168" s="10">
        <f aca="true" t="shared" si="22" ref="A168:A176">(A167)+1</f>
        <v>118.1</v>
      </c>
      <c r="C168" s="12" t="s">
        <v>81</v>
      </c>
      <c r="D168" s="13" t="s">
        <v>160</v>
      </c>
      <c r="E168" s="160">
        <f>F750</f>
        <v>0</v>
      </c>
      <c r="F168" s="157">
        <f>G750</f>
        <v>0</v>
      </c>
      <c r="G168" s="123">
        <f t="shared" si="21"/>
        <v>0</v>
      </c>
    </row>
    <row r="169" spans="1:7" ht="15.75" customHeight="1">
      <c r="A169" s="10">
        <f t="shared" si="22"/>
        <v>119.1</v>
      </c>
      <c r="C169" s="12" t="s">
        <v>83</v>
      </c>
      <c r="D169" s="13" t="s">
        <v>161</v>
      </c>
      <c r="E169" s="160">
        <f>F765</f>
        <v>0</v>
      </c>
      <c r="F169" s="157">
        <f>G765</f>
        <v>0</v>
      </c>
      <c r="G169" s="123">
        <f t="shared" si="21"/>
        <v>0</v>
      </c>
    </row>
    <row r="170" spans="1:7" ht="15.75" customHeight="1">
      <c r="A170" s="10">
        <f t="shared" si="22"/>
        <v>120.1</v>
      </c>
      <c r="C170" s="12" t="s">
        <v>14</v>
      </c>
      <c r="D170" s="13" t="s">
        <v>162</v>
      </c>
      <c r="E170" s="161"/>
      <c r="F170" s="155"/>
      <c r="G170" s="123">
        <f t="shared" si="21"/>
        <v>0</v>
      </c>
    </row>
    <row r="171" spans="1:7" ht="15.75" customHeight="1">
      <c r="A171" s="10">
        <f t="shared" si="22"/>
        <v>121.1</v>
      </c>
      <c r="B171" s="15"/>
      <c r="C171" s="16" t="s">
        <v>16</v>
      </c>
      <c r="D171" s="13" t="s">
        <v>163</v>
      </c>
      <c r="E171" s="161"/>
      <c r="F171" s="155"/>
      <c r="G171" s="123">
        <f t="shared" si="21"/>
        <v>0</v>
      </c>
    </row>
    <row r="172" spans="1:7" ht="15.75" customHeight="1">
      <c r="A172" s="10">
        <f t="shared" si="22"/>
        <v>122.1</v>
      </c>
      <c r="C172" s="12" t="s">
        <v>59</v>
      </c>
      <c r="D172" s="13" t="s">
        <v>164</v>
      </c>
      <c r="E172" s="161"/>
      <c r="F172" s="155"/>
      <c r="G172" s="123">
        <f t="shared" si="21"/>
        <v>0</v>
      </c>
    </row>
    <row r="173" spans="1:7" ht="15.75" customHeight="1">
      <c r="A173" s="10">
        <f t="shared" si="22"/>
        <v>123.1</v>
      </c>
      <c r="C173" s="12" t="s">
        <v>61</v>
      </c>
      <c r="D173" s="13" t="s">
        <v>165</v>
      </c>
      <c r="E173" s="161"/>
      <c r="F173" s="155"/>
      <c r="G173" s="123">
        <f t="shared" si="21"/>
        <v>0</v>
      </c>
    </row>
    <row r="174" spans="1:7" ht="15.75" customHeight="1">
      <c r="A174" s="10">
        <f t="shared" si="22"/>
        <v>124.1</v>
      </c>
      <c r="C174" s="12" t="s">
        <v>48</v>
      </c>
      <c r="D174" s="13" t="s">
        <v>166</v>
      </c>
      <c r="E174" s="161"/>
      <c r="F174" s="155"/>
      <c r="G174" s="123">
        <f t="shared" si="21"/>
        <v>0</v>
      </c>
    </row>
    <row r="175" spans="1:7" ht="15.75" customHeight="1">
      <c r="A175" s="24">
        <f t="shared" si="22"/>
        <v>125.1</v>
      </c>
      <c r="B175" s="25"/>
      <c r="C175" s="26" t="s">
        <v>28</v>
      </c>
      <c r="D175" s="28" t="s">
        <v>167</v>
      </c>
      <c r="E175" s="161"/>
      <c r="F175" s="155"/>
      <c r="G175" s="123">
        <f t="shared" si="21"/>
        <v>0</v>
      </c>
    </row>
    <row r="176" spans="1:7" ht="18" customHeight="1" thickBot="1">
      <c r="A176" s="10">
        <f t="shared" si="22"/>
        <v>126.1</v>
      </c>
      <c r="B176" s="107"/>
      <c r="C176" s="108" t="s">
        <v>30</v>
      </c>
      <c r="D176" s="17"/>
      <c r="E176" s="133">
        <f>SUM(E166:E175)</f>
        <v>0</v>
      </c>
      <c r="F176" s="138">
        <f>SUM(F166:F175)</f>
        <v>0</v>
      </c>
      <c r="G176" s="138">
        <f>SUM(G166:G175)</f>
        <v>0</v>
      </c>
    </row>
    <row r="177" spans="1:7" s="4" customFormat="1" ht="26.25" customHeight="1" thickBot="1">
      <c r="A177" s="255"/>
      <c r="B177" s="256"/>
      <c r="C177" s="109"/>
      <c r="D177" s="110"/>
      <c r="E177" s="111" t="s">
        <v>284</v>
      </c>
      <c r="F177" s="86" t="s">
        <v>285</v>
      </c>
      <c r="G177" s="141" t="s">
        <v>286</v>
      </c>
    </row>
    <row r="178" spans="1:7" s="5" customFormat="1" ht="15.75" customHeight="1">
      <c r="A178" s="53" t="s">
        <v>2</v>
      </c>
      <c r="B178" s="54"/>
      <c r="C178" s="251" t="s">
        <v>291</v>
      </c>
      <c r="D178" s="84" t="s">
        <v>3</v>
      </c>
      <c r="E178" s="84" t="s">
        <v>415</v>
      </c>
      <c r="F178" s="84" t="s">
        <v>417</v>
      </c>
      <c r="G178" s="84" t="s">
        <v>289</v>
      </c>
    </row>
    <row r="179" spans="1:7" ht="15.75" customHeight="1" thickBot="1">
      <c r="A179" s="80" t="s">
        <v>4</v>
      </c>
      <c r="B179" s="87"/>
      <c r="C179" s="252"/>
      <c r="D179" s="55" t="s">
        <v>5</v>
      </c>
      <c r="E179" s="55" t="s">
        <v>288</v>
      </c>
      <c r="F179" s="55" t="s">
        <v>288</v>
      </c>
      <c r="G179" s="55" t="s">
        <v>290</v>
      </c>
    </row>
    <row r="180" spans="1:7" ht="15.75" customHeight="1" thickBot="1">
      <c r="A180" s="253" t="s">
        <v>6</v>
      </c>
      <c r="B180" s="254"/>
      <c r="C180" s="254"/>
      <c r="D180" s="254"/>
      <c r="E180" s="254"/>
      <c r="F180" s="33"/>
      <c r="G180" s="60"/>
    </row>
    <row r="181" spans="1:7" ht="15.75" customHeight="1" thickBot="1">
      <c r="A181" s="48"/>
      <c r="B181" s="59"/>
      <c r="C181" s="65" t="s">
        <v>168</v>
      </c>
      <c r="D181" s="66"/>
      <c r="E181" s="66"/>
      <c r="F181" s="136"/>
      <c r="G181" s="137"/>
    </row>
    <row r="182" spans="1:7" ht="15.75" customHeight="1">
      <c r="A182" s="6">
        <f>A176+1</f>
        <v>127.1</v>
      </c>
      <c r="B182" s="7"/>
      <c r="C182" s="8" t="s">
        <v>44</v>
      </c>
      <c r="D182" s="9" t="s">
        <v>169</v>
      </c>
      <c r="E182" s="158">
        <f>F779</f>
        <v>0</v>
      </c>
      <c r="F182" s="159">
        <f>G779</f>
        <v>0</v>
      </c>
      <c r="G182" s="135">
        <f aca="true" t="shared" si="23" ref="G182:G193">F182-E182</f>
        <v>0</v>
      </c>
    </row>
    <row r="183" spans="1:7" ht="15.75" customHeight="1">
      <c r="A183" s="10">
        <f aca="true" t="shared" si="24" ref="A183:A194">A182+1</f>
        <v>128.1</v>
      </c>
      <c r="C183" s="12" t="s">
        <v>14</v>
      </c>
      <c r="D183" s="13" t="s">
        <v>170</v>
      </c>
      <c r="E183" s="161"/>
      <c r="F183" s="155"/>
      <c r="G183" s="123">
        <f t="shared" si="23"/>
        <v>0</v>
      </c>
    </row>
    <row r="184" spans="1:7" ht="15.75" customHeight="1">
      <c r="A184" s="10">
        <f t="shared" si="24"/>
        <v>129.1</v>
      </c>
      <c r="B184" s="15"/>
      <c r="C184" s="16" t="s">
        <v>16</v>
      </c>
      <c r="D184" s="13" t="s">
        <v>171</v>
      </c>
      <c r="E184" s="161"/>
      <c r="F184" s="155"/>
      <c r="G184" s="123">
        <f t="shared" si="23"/>
        <v>0</v>
      </c>
    </row>
    <row r="185" spans="1:7" ht="15.75" customHeight="1">
      <c r="A185" s="10">
        <f t="shared" si="24"/>
        <v>130.1</v>
      </c>
      <c r="C185" s="12" t="s">
        <v>59</v>
      </c>
      <c r="D185" s="13" t="s">
        <v>172</v>
      </c>
      <c r="E185" s="161"/>
      <c r="F185" s="155"/>
      <c r="G185" s="123">
        <f t="shared" si="23"/>
        <v>0</v>
      </c>
    </row>
    <row r="186" spans="1:7" ht="15.75" customHeight="1">
      <c r="A186" s="10">
        <f t="shared" si="24"/>
        <v>131.1</v>
      </c>
      <c r="C186" s="12" t="s">
        <v>173</v>
      </c>
      <c r="D186" s="13" t="s">
        <v>174</v>
      </c>
      <c r="E186" s="161"/>
      <c r="F186" s="155"/>
      <c r="G186" s="123">
        <f t="shared" si="23"/>
        <v>0</v>
      </c>
    </row>
    <row r="187" spans="1:7" ht="15.75" customHeight="1">
      <c r="A187" s="10">
        <f t="shared" si="24"/>
        <v>132.1</v>
      </c>
      <c r="C187" s="12" t="s">
        <v>175</v>
      </c>
      <c r="D187" s="13" t="s">
        <v>176</v>
      </c>
      <c r="E187" s="161"/>
      <c r="F187" s="155"/>
      <c r="G187" s="123">
        <f t="shared" si="23"/>
        <v>0</v>
      </c>
    </row>
    <row r="188" spans="1:7" ht="15.75" customHeight="1">
      <c r="A188" s="10">
        <f t="shared" si="24"/>
        <v>133.1</v>
      </c>
      <c r="C188" s="12" t="s">
        <v>177</v>
      </c>
      <c r="D188" s="13" t="s">
        <v>178</v>
      </c>
      <c r="E188" s="161"/>
      <c r="F188" s="155"/>
      <c r="G188" s="123">
        <f t="shared" si="23"/>
        <v>0</v>
      </c>
    </row>
    <row r="189" spans="1:7" ht="15.75" customHeight="1">
      <c r="A189" s="10">
        <f t="shared" si="24"/>
        <v>134.1</v>
      </c>
      <c r="C189" s="12" t="s">
        <v>179</v>
      </c>
      <c r="D189" s="13" t="s">
        <v>180</v>
      </c>
      <c r="E189" s="161"/>
      <c r="F189" s="155"/>
      <c r="G189" s="123">
        <f t="shared" si="23"/>
        <v>0</v>
      </c>
    </row>
    <row r="190" spans="1:7" ht="15.75" customHeight="1">
      <c r="A190" s="10">
        <f t="shared" si="24"/>
        <v>135.1</v>
      </c>
      <c r="C190" s="12" t="s">
        <v>181</v>
      </c>
      <c r="D190" s="13" t="s">
        <v>182</v>
      </c>
      <c r="E190" s="161"/>
      <c r="F190" s="155"/>
      <c r="G190" s="123">
        <f t="shared" si="23"/>
        <v>0</v>
      </c>
    </row>
    <row r="191" spans="1:7" s="23" customFormat="1" ht="15.75" customHeight="1" thickBot="1">
      <c r="A191" s="10">
        <f t="shared" si="24"/>
        <v>136.1</v>
      </c>
      <c r="B191" s="11"/>
      <c r="C191" s="12" t="s">
        <v>24</v>
      </c>
      <c r="D191" s="13" t="s">
        <v>183</v>
      </c>
      <c r="E191" s="161"/>
      <c r="F191" s="155"/>
      <c r="G191" s="123">
        <f t="shared" si="23"/>
        <v>0</v>
      </c>
    </row>
    <row r="192" spans="1:7" ht="15.75" customHeight="1">
      <c r="A192" s="6">
        <f>A191+1</f>
        <v>137.1</v>
      </c>
      <c r="B192" s="7"/>
      <c r="C192" s="8" t="s">
        <v>184</v>
      </c>
      <c r="D192" s="9" t="s">
        <v>185</v>
      </c>
      <c r="E192" s="167"/>
      <c r="F192" s="155"/>
      <c r="G192" s="123">
        <f t="shared" si="23"/>
        <v>0</v>
      </c>
    </row>
    <row r="193" spans="1:7" ht="15.75" customHeight="1">
      <c r="A193" s="10">
        <f t="shared" si="24"/>
        <v>138.1</v>
      </c>
      <c r="C193" s="12" t="s">
        <v>28</v>
      </c>
      <c r="D193" s="13" t="s">
        <v>186</v>
      </c>
      <c r="E193" s="161"/>
      <c r="F193" s="155"/>
      <c r="G193" s="123">
        <f t="shared" si="23"/>
        <v>0</v>
      </c>
    </row>
    <row r="194" spans="1:7" ht="18" customHeight="1" thickBot="1">
      <c r="A194" s="24">
        <f t="shared" si="24"/>
        <v>139.1</v>
      </c>
      <c r="B194" s="3"/>
      <c r="C194" s="57" t="s">
        <v>30</v>
      </c>
      <c r="D194" s="58"/>
      <c r="E194" s="126">
        <f>E182+E183+E184+E185+E186+E187+E188+E189+E190+E191+E192+E193</f>
        <v>0</v>
      </c>
      <c r="F194" s="138">
        <f>F182+F183+F184+F185+F186+F187+F188+F189+F190+F191+F192+F193</f>
        <v>0</v>
      </c>
      <c r="G194" s="138">
        <f>G182+G183+G184+G185+G186+G187+G188+G189+G190+G191+G192+G193</f>
        <v>0</v>
      </c>
    </row>
    <row r="195" spans="1:7" ht="15.75" customHeight="1" thickBot="1">
      <c r="A195" s="48"/>
      <c r="B195" s="65"/>
      <c r="C195" s="72" t="s">
        <v>187</v>
      </c>
      <c r="D195" s="66"/>
      <c r="E195" s="66"/>
      <c r="F195" s="136"/>
      <c r="G195" s="137"/>
    </row>
    <row r="196" spans="1:7" ht="15.75" customHeight="1">
      <c r="A196" s="68">
        <f>A194+1</f>
        <v>140.1</v>
      </c>
      <c r="B196" s="69"/>
      <c r="C196" s="70" t="s">
        <v>188</v>
      </c>
      <c r="D196" s="71" t="s">
        <v>189</v>
      </c>
      <c r="E196" s="158">
        <f>F794</f>
        <v>0</v>
      </c>
      <c r="F196" s="159">
        <f>G794</f>
        <v>0</v>
      </c>
      <c r="G196" s="135">
        <f aca="true" t="shared" si="25" ref="G196:G205">F196-E196</f>
        <v>0</v>
      </c>
    </row>
    <row r="197" spans="1:7" ht="15.75" customHeight="1">
      <c r="A197" s="29">
        <f aca="true" t="shared" si="26" ref="A197:A206">A196+1</f>
        <v>141.1</v>
      </c>
      <c r="C197" s="12" t="s">
        <v>14</v>
      </c>
      <c r="D197" s="18" t="s">
        <v>190</v>
      </c>
      <c r="E197" s="161"/>
      <c r="F197" s="155"/>
      <c r="G197" s="123">
        <f t="shared" si="25"/>
        <v>0</v>
      </c>
    </row>
    <row r="198" spans="1:7" ht="15.75" customHeight="1">
      <c r="A198" s="29">
        <f t="shared" si="26"/>
        <v>142.1</v>
      </c>
      <c r="B198" s="15"/>
      <c r="C198" s="16" t="s">
        <v>16</v>
      </c>
      <c r="D198" s="18" t="s">
        <v>191</v>
      </c>
      <c r="E198" s="161"/>
      <c r="F198" s="155"/>
      <c r="G198" s="123">
        <f t="shared" si="25"/>
        <v>0</v>
      </c>
    </row>
    <row r="199" spans="1:7" ht="15.75" customHeight="1">
      <c r="A199" s="29">
        <f t="shared" si="26"/>
        <v>143.1</v>
      </c>
      <c r="B199" s="15"/>
      <c r="C199" s="16" t="s">
        <v>192</v>
      </c>
      <c r="D199" s="18" t="s">
        <v>193</v>
      </c>
      <c r="E199" s="161"/>
      <c r="F199" s="155"/>
      <c r="G199" s="123">
        <f t="shared" si="25"/>
        <v>0</v>
      </c>
    </row>
    <row r="200" spans="1:7" ht="15.75" customHeight="1">
      <c r="A200" s="29">
        <f t="shared" si="26"/>
        <v>144.1</v>
      </c>
      <c r="B200" s="15"/>
      <c r="C200" s="16" t="s">
        <v>194</v>
      </c>
      <c r="D200" s="18" t="s">
        <v>195</v>
      </c>
      <c r="E200" s="161"/>
      <c r="F200" s="155"/>
      <c r="G200" s="123">
        <f t="shared" si="25"/>
        <v>0</v>
      </c>
    </row>
    <row r="201" spans="1:7" ht="15.75" customHeight="1">
      <c r="A201" s="29">
        <f t="shared" si="26"/>
        <v>145.1</v>
      </c>
      <c r="B201" s="15"/>
      <c r="C201" s="16" t="s">
        <v>196</v>
      </c>
      <c r="D201" s="18" t="s">
        <v>197</v>
      </c>
      <c r="E201" s="161"/>
      <c r="F201" s="155"/>
      <c r="G201" s="123">
        <f t="shared" si="25"/>
        <v>0</v>
      </c>
    </row>
    <row r="202" spans="1:7" ht="15.75" customHeight="1">
      <c r="A202" s="29">
        <f t="shared" si="26"/>
        <v>146.1</v>
      </c>
      <c r="B202" s="15"/>
      <c r="C202" s="16" t="s">
        <v>198</v>
      </c>
      <c r="D202" s="18" t="s">
        <v>199</v>
      </c>
      <c r="E202" s="161"/>
      <c r="F202" s="155"/>
      <c r="G202" s="123">
        <f t="shared" si="25"/>
        <v>0</v>
      </c>
    </row>
    <row r="203" spans="1:7" ht="15.75" customHeight="1">
      <c r="A203" s="29">
        <f t="shared" si="26"/>
        <v>147.1</v>
      </c>
      <c r="B203" s="15"/>
      <c r="C203" s="16" t="s">
        <v>200</v>
      </c>
      <c r="D203" s="18" t="s">
        <v>201</v>
      </c>
      <c r="E203" s="161"/>
      <c r="F203" s="155"/>
      <c r="G203" s="123">
        <f t="shared" si="25"/>
        <v>0</v>
      </c>
    </row>
    <row r="204" spans="1:7" ht="15.75" customHeight="1">
      <c r="A204" s="29">
        <f t="shared" si="26"/>
        <v>148.1</v>
      </c>
      <c r="B204" s="15"/>
      <c r="C204" s="16" t="s">
        <v>48</v>
      </c>
      <c r="D204" s="18" t="s">
        <v>202</v>
      </c>
      <c r="E204" s="161"/>
      <c r="F204" s="155"/>
      <c r="G204" s="123">
        <f t="shared" si="25"/>
        <v>0</v>
      </c>
    </row>
    <row r="205" spans="1:7" ht="15.75" customHeight="1">
      <c r="A205" s="29">
        <f t="shared" si="26"/>
        <v>149.1</v>
      </c>
      <c r="B205" s="15"/>
      <c r="C205" s="16" t="s">
        <v>151</v>
      </c>
      <c r="D205" s="18" t="s">
        <v>203</v>
      </c>
      <c r="E205" s="161"/>
      <c r="F205" s="155"/>
      <c r="G205" s="123">
        <f t="shared" si="25"/>
        <v>0</v>
      </c>
    </row>
    <row r="206" spans="1:7" ht="18" customHeight="1" thickBot="1">
      <c r="A206" s="67">
        <f t="shared" si="26"/>
        <v>150.1</v>
      </c>
      <c r="B206" s="39"/>
      <c r="C206" s="63" t="s">
        <v>30</v>
      </c>
      <c r="D206" s="58"/>
      <c r="E206" s="126">
        <f>SUM(E196:E205)</f>
        <v>0</v>
      </c>
      <c r="F206" s="138">
        <f>SUM(F196:F205)</f>
        <v>0</v>
      </c>
      <c r="G206" s="138">
        <f>SUM(G196:G205)</f>
        <v>0</v>
      </c>
    </row>
    <row r="207" spans="1:7" ht="15.75" customHeight="1" thickBot="1">
      <c r="A207" s="48"/>
      <c r="B207" s="59"/>
      <c r="C207" s="65" t="s">
        <v>204</v>
      </c>
      <c r="D207" s="66"/>
      <c r="E207" s="66"/>
      <c r="F207" s="136"/>
      <c r="G207" s="137"/>
    </row>
    <row r="208" spans="1:7" ht="15.75" customHeight="1">
      <c r="A208" s="6">
        <f>A206+1</f>
        <v>151.1</v>
      </c>
      <c r="B208" s="7"/>
      <c r="C208" s="8" t="s">
        <v>44</v>
      </c>
      <c r="D208" s="9" t="s">
        <v>205</v>
      </c>
      <c r="E208" s="158">
        <f>F808</f>
        <v>0</v>
      </c>
      <c r="F208" s="159">
        <f>G808</f>
        <v>0</v>
      </c>
      <c r="G208" s="135">
        <f aca="true" t="shared" si="27" ref="G208:G218">F208-E208</f>
        <v>0</v>
      </c>
    </row>
    <row r="209" spans="1:7" ht="15.75" customHeight="1">
      <c r="A209" s="10">
        <f>A208+1</f>
        <v>152.1</v>
      </c>
      <c r="C209" s="12" t="s">
        <v>14</v>
      </c>
      <c r="D209" s="13" t="s">
        <v>206</v>
      </c>
      <c r="E209" s="161"/>
      <c r="F209" s="155"/>
      <c r="G209" s="123">
        <f t="shared" si="27"/>
        <v>0</v>
      </c>
    </row>
    <row r="210" spans="1:7" ht="15.75" customHeight="1">
      <c r="A210" s="29">
        <f aca="true" t="shared" si="28" ref="A210:A219">(A209)+1</f>
        <v>153.1</v>
      </c>
      <c r="B210" s="15"/>
      <c r="C210" s="16" t="s">
        <v>16</v>
      </c>
      <c r="D210" s="13" t="s">
        <v>207</v>
      </c>
      <c r="E210" s="161"/>
      <c r="F210" s="155"/>
      <c r="G210" s="123">
        <f t="shared" si="27"/>
        <v>0</v>
      </c>
    </row>
    <row r="211" spans="1:7" ht="15.75" customHeight="1">
      <c r="A211" s="29">
        <f t="shared" si="28"/>
        <v>154.1</v>
      </c>
      <c r="C211" s="12" t="s">
        <v>208</v>
      </c>
      <c r="D211" s="13" t="s">
        <v>209</v>
      </c>
      <c r="E211" s="161"/>
      <c r="F211" s="155"/>
      <c r="G211" s="123">
        <f t="shared" si="27"/>
        <v>0</v>
      </c>
    </row>
    <row r="212" spans="1:7" ht="15.75" customHeight="1">
      <c r="A212" s="29">
        <f t="shared" si="28"/>
        <v>155.1</v>
      </c>
      <c r="C212" s="12" t="s">
        <v>20</v>
      </c>
      <c r="D212" s="13" t="s">
        <v>210</v>
      </c>
      <c r="E212" s="161"/>
      <c r="F212" s="155"/>
      <c r="G212" s="123">
        <f t="shared" si="27"/>
        <v>0</v>
      </c>
    </row>
    <row r="213" spans="1:7" ht="15.75" customHeight="1">
      <c r="A213" s="29">
        <f t="shared" si="28"/>
        <v>156.1</v>
      </c>
      <c r="C213" s="12" t="s">
        <v>61</v>
      </c>
      <c r="D213" s="13" t="s">
        <v>211</v>
      </c>
      <c r="E213" s="161"/>
      <c r="F213" s="155"/>
      <c r="G213" s="123">
        <f t="shared" si="27"/>
        <v>0</v>
      </c>
    </row>
    <row r="214" spans="1:7" ht="15.75" customHeight="1">
      <c r="A214" s="29">
        <f t="shared" si="28"/>
        <v>157.1</v>
      </c>
      <c r="C214" s="12" t="s">
        <v>48</v>
      </c>
      <c r="D214" s="13" t="s">
        <v>212</v>
      </c>
      <c r="E214" s="161"/>
      <c r="F214" s="155"/>
      <c r="G214" s="123">
        <f t="shared" si="27"/>
        <v>0</v>
      </c>
    </row>
    <row r="215" spans="1:7" ht="15.75" customHeight="1">
      <c r="A215" s="29">
        <f t="shared" si="28"/>
        <v>158.1</v>
      </c>
      <c r="C215" s="12" t="s">
        <v>213</v>
      </c>
      <c r="D215" s="13" t="s">
        <v>214</v>
      </c>
      <c r="E215" s="161"/>
      <c r="F215" s="155"/>
      <c r="G215" s="123">
        <f t="shared" si="27"/>
        <v>0</v>
      </c>
    </row>
    <row r="216" spans="1:7" ht="15.75" customHeight="1">
      <c r="A216" s="29">
        <f t="shared" si="28"/>
        <v>159.1</v>
      </c>
      <c r="C216" s="12" t="s">
        <v>215</v>
      </c>
      <c r="D216" s="13" t="s">
        <v>216</v>
      </c>
      <c r="E216" s="161"/>
      <c r="F216" s="155"/>
      <c r="G216" s="123">
        <f t="shared" si="27"/>
        <v>0</v>
      </c>
    </row>
    <row r="217" spans="1:7" ht="15.75" customHeight="1">
      <c r="A217" s="29">
        <f t="shared" si="28"/>
        <v>160.1</v>
      </c>
      <c r="C217" s="12" t="s">
        <v>151</v>
      </c>
      <c r="D217" s="13" t="s">
        <v>217</v>
      </c>
      <c r="E217" s="161"/>
      <c r="F217" s="155"/>
      <c r="G217" s="123">
        <f t="shared" si="27"/>
        <v>0</v>
      </c>
    </row>
    <row r="218" spans="1:7" ht="15.75" customHeight="1">
      <c r="A218" s="257">
        <v>160.1</v>
      </c>
      <c r="B218" s="258"/>
      <c r="C218" s="12" t="s">
        <v>392</v>
      </c>
      <c r="D218" s="28" t="s">
        <v>393</v>
      </c>
      <c r="E218" s="161"/>
      <c r="F218" s="155"/>
      <c r="G218" s="123">
        <f t="shared" si="27"/>
        <v>0</v>
      </c>
    </row>
    <row r="219" spans="1:7" ht="18" customHeight="1" thickBot="1">
      <c r="A219" s="68">
        <f t="shared" si="28"/>
        <v>161.1</v>
      </c>
      <c r="B219" s="3"/>
      <c r="C219" s="57" t="s">
        <v>30</v>
      </c>
      <c r="D219" s="58"/>
      <c r="E219" s="126">
        <f>SUM(E208:E218)</f>
        <v>0</v>
      </c>
      <c r="F219" s="138">
        <f>SUM(F208:F218)</f>
        <v>0</v>
      </c>
      <c r="G219" s="138">
        <f>SUM(G208:G218)</f>
        <v>0</v>
      </c>
    </row>
    <row r="220" spans="1:7" ht="15.75" customHeight="1" thickBot="1">
      <c r="A220" s="48"/>
      <c r="B220" s="65"/>
      <c r="C220" s="72" t="s">
        <v>218</v>
      </c>
      <c r="D220" s="66"/>
      <c r="E220" s="66"/>
      <c r="F220" s="136"/>
      <c r="G220" s="137"/>
    </row>
    <row r="221" spans="1:7" ht="15.75" customHeight="1">
      <c r="A221" s="6">
        <f>A219+1</f>
        <v>162.1</v>
      </c>
      <c r="B221" s="7"/>
      <c r="C221" s="8" t="s">
        <v>44</v>
      </c>
      <c r="D221" s="9" t="s">
        <v>219</v>
      </c>
      <c r="E221" s="158">
        <f>F823</f>
        <v>0</v>
      </c>
      <c r="F221" s="159">
        <f>G823</f>
        <v>0</v>
      </c>
      <c r="G221" s="135">
        <f>F221-E221</f>
        <v>0</v>
      </c>
    </row>
    <row r="222" spans="1:7" ht="15.75" customHeight="1">
      <c r="A222" s="10">
        <f>A221+1</f>
        <v>163.1</v>
      </c>
      <c r="C222" s="12" t="s">
        <v>14</v>
      </c>
      <c r="D222" s="13" t="s">
        <v>220</v>
      </c>
      <c r="E222" s="161"/>
      <c r="F222" s="155"/>
      <c r="G222" s="123">
        <f>F222-E222</f>
        <v>0</v>
      </c>
    </row>
    <row r="223" spans="1:7" ht="15.75" customHeight="1">
      <c r="A223" s="10">
        <f>A222+1</f>
        <v>164.1</v>
      </c>
      <c r="B223" s="15"/>
      <c r="C223" s="16" t="s">
        <v>16</v>
      </c>
      <c r="D223" s="13" t="s">
        <v>221</v>
      </c>
      <c r="E223" s="161"/>
      <c r="F223" s="155"/>
      <c r="G223" s="123">
        <f>F223-E223</f>
        <v>0</v>
      </c>
    </row>
    <row r="224" spans="1:7" ht="15.75" customHeight="1">
      <c r="A224" s="10">
        <f>A223+1</f>
        <v>165.1</v>
      </c>
      <c r="C224" s="12" t="s">
        <v>48</v>
      </c>
      <c r="D224" s="13" t="s">
        <v>222</v>
      </c>
      <c r="E224" s="161"/>
      <c r="F224" s="155"/>
      <c r="G224" s="123">
        <f>F224-E224</f>
        <v>0</v>
      </c>
    </row>
    <row r="225" spans="1:7" ht="15.75" customHeight="1">
      <c r="A225" s="10">
        <f>A224+1</f>
        <v>166.1</v>
      </c>
      <c r="C225" s="12" t="s">
        <v>28</v>
      </c>
      <c r="D225" s="30" t="s">
        <v>223</v>
      </c>
      <c r="E225" s="161"/>
      <c r="F225" s="155"/>
      <c r="G225" s="123">
        <f>F225-E225</f>
        <v>0</v>
      </c>
    </row>
    <row r="226" spans="1:7" ht="18" customHeight="1" thickBot="1">
      <c r="A226" s="24">
        <f>A225+1</f>
        <v>167.1</v>
      </c>
      <c r="B226" s="3"/>
      <c r="C226" s="57" t="s">
        <v>30</v>
      </c>
      <c r="D226" s="58"/>
      <c r="E226" s="130">
        <f>SUM(E221:E225)</f>
        <v>0</v>
      </c>
      <c r="F226" s="134">
        <f>SUM(F221:F225)</f>
        <v>0</v>
      </c>
      <c r="G226" s="134">
        <f>SUM(G221:G225)</f>
        <v>0</v>
      </c>
    </row>
    <row r="227" spans="1:7" ht="15.75" customHeight="1" thickBot="1">
      <c r="A227" s="48"/>
      <c r="B227" s="65" t="s">
        <v>224</v>
      </c>
      <c r="C227" s="72" t="s">
        <v>225</v>
      </c>
      <c r="D227" s="72"/>
      <c r="E227" s="72"/>
      <c r="F227" s="136"/>
      <c r="G227" s="137"/>
    </row>
    <row r="228" spans="1:7" ht="15.75" customHeight="1">
      <c r="A228" s="6">
        <f>A226+1</f>
        <v>168.1</v>
      </c>
      <c r="B228" s="7"/>
      <c r="C228" s="8" t="s">
        <v>226</v>
      </c>
      <c r="D228" s="9" t="s">
        <v>227</v>
      </c>
      <c r="E228" s="170"/>
      <c r="F228" s="171"/>
      <c r="G228" s="135">
        <f>F228-E228</f>
        <v>0</v>
      </c>
    </row>
    <row r="229" spans="1:7" ht="15.75" customHeight="1">
      <c r="A229" s="10">
        <f aca="true" t="shared" si="29" ref="A229:A237">(A228)+1</f>
        <v>169.1</v>
      </c>
      <c r="C229" s="12" t="s">
        <v>228</v>
      </c>
      <c r="D229" s="13" t="s">
        <v>229</v>
      </c>
      <c r="E229" s="161"/>
      <c r="F229" s="155"/>
      <c r="G229" s="123">
        <f aca="true" t="shared" si="30" ref="G229:G236">F229-E229</f>
        <v>0</v>
      </c>
    </row>
    <row r="230" spans="1:7" ht="15.75" customHeight="1">
      <c r="A230" s="10">
        <f t="shared" si="29"/>
        <v>170.1</v>
      </c>
      <c r="C230" s="16" t="s">
        <v>16</v>
      </c>
      <c r="D230" s="13" t="s">
        <v>230</v>
      </c>
      <c r="E230" s="161"/>
      <c r="F230" s="155"/>
      <c r="G230" s="123">
        <f t="shared" si="30"/>
        <v>0</v>
      </c>
    </row>
    <row r="231" spans="1:7" ht="15.75" customHeight="1">
      <c r="A231" s="10">
        <f t="shared" si="29"/>
        <v>171.1</v>
      </c>
      <c r="C231" s="12" t="s">
        <v>231</v>
      </c>
      <c r="D231" s="13" t="s">
        <v>232</v>
      </c>
      <c r="E231" s="161"/>
      <c r="F231" s="155"/>
      <c r="G231" s="123">
        <f t="shared" si="30"/>
        <v>0</v>
      </c>
    </row>
    <row r="232" spans="1:7" ht="15.75" customHeight="1">
      <c r="A232" s="10">
        <f t="shared" si="29"/>
        <v>172.1</v>
      </c>
      <c r="C232" s="12" t="s">
        <v>233</v>
      </c>
      <c r="D232" s="13" t="s">
        <v>234</v>
      </c>
      <c r="E232" s="161"/>
      <c r="F232" s="155"/>
      <c r="G232" s="123">
        <f t="shared" si="30"/>
        <v>0</v>
      </c>
    </row>
    <row r="233" spans="1:7" ht="15.75" customHeight="1">
      <c r="A233" s="10">
        <f t="shared" si="29"/>
        <v>173.1</v>
      </c>
      <c r="C233" s="12" t="s">
        <v>235</v>
      </c>
      <c r="D233" s="13" t="s">
        <v>236</v>
      </c>
      <c r="E233" s="161"/>
      <c r="F233" s="155"/>
      <c r="G233" s="123">
        <f t="shared" si="30"/>
        <v>0</v>
      </c>
    </row>
    <row r="234" spans="1:7" ht="15.75" customHeight="1">
      <c r="A234" s="259">
        <v>173.1</v>
      </c>
      <c r="B234" s="260"/>
      <c r="C234" s="12" t="s">
        <v>394</v>
      </c>
      <c r="D234" s="13" t="s">
        <v>395</v>
      </c>
      <c r="E234" s="161"/>
      <c r="F234" s="155"/>
      <c r="G234" s="123">
        <f t="shared" si="30"/>
        <v>0</v>
      </c>
    </row>
    <row r="235" spans="1:7" ht="15.75" customHeight="1">
      <c r="A235" s="10">
        <f>(A233)+1</f>
        <v>174.1</v>
      </c>
      <c r="C235" s="12" t="s">
        <v>237</v>
      </c>
      <c r="D235" s="13" t="s">
        <v>238</v>
      </c>
      <c r="E235" s="161"/>
      <c r="F235" s="155"/>
      <c r="G235" s="123">
        <f t="shared" si="30"/>
        <v>0</v>
      </c>
    </row>
    <row r="236" spans="1:7" ht="15.75" customHeight="1">
      <c r="A236" s="10">
        <f t="shared" si="29"/>
        <v>175.1</v>
      </c>
      <c r="C236" s="12" t="s">
        <v>239</v>
      </c>
      <c r="D236" s="13" t="s">
        <v>240</v>
      </c>
      <c r="E236" s="161"/>
      <c r="F236" s="155"/>
      <c r="G236" s="123">
        <f t="shared" si="30"/>
        <v>0</v>
      </c>
    </row>
    <row r="237" spans="1:7" s="23" customFormat="1" ht="18" customHeight="1" thickBot="1">
      <c r="A237" s="10">
        <f t="shared" si="29"/>
        <v>176.1</v>
      </c>
      <c r="B237" s="107"/>
      <c r="C237" s="108" t="s">
        <v>30</v>
      </c>
      <c r="D237" s="17"/>
      <c r="E237" s="125">
        <f>SUM(E228:E236)</f>
        <v>0</v>
      </c>
      <c r="F237" s="134">
        <f>SUM(F228:F236)</f>
        <v>0</v>
      </c>
      <c r="G237" s="134">
        <f>SUM(G228:G236)</f>
        <v>0</v>
      </c>
    </row>
    <row r="238" spans="1:7" s="4" customFormat="1" ht="26.25" customHeight="1" thickBot="1">
      <c r="A238" s="255"/>
      <c r="B238" s="256"/>
      <c r="C238" s="109"/>
      <c r="D238" s="110"/>
      <c r="E238" s="111" t="s">
        <v>284</v>
      </c>
      <c r="F238" s="86" t="s">
        <v>285</v>
      </c>
      <c r="G238" s="86" t="s">
        <v>286</v>
      </c>
    </row>
    <row r="239" spans="1:7" s="5" customFormat="1" ht="15.75" customHeight="1">
      <c r="A239" s="53" t="s">
        <v>2</v>
      </c>
      <c r="B239" s="112"/>
      <c r="C239" s="251" t="s">
        <v>291</v>
      </c>
      <c r="D239" s="84" t="s">
        <v>3</v>
      </c>
      <c r="E239" s="84" t="s">
        <v>415</v>
      </c>
      <c r="F239" s="84" t="s">
        <v>417</v>
      </c>
      <c r="G239" s="84" t="s">
        <v>289</v>
      </c>
    </row>
    <row r="240" spans="1:7" ht="15.75" customHeight="1" thickBot="1">
      <c r="A240" s="80" t="s">
        <v>4</v>
      </c>
      <c r="B240" s="79"/>
      <c r="C240" s="252"/>
      <c r="D240" s="55" t="s">
        <v>5</v>
      </c>
      <c r="E240" s="55" t="s">
        <v>288</v>
      </c>
      <c r="F240" s="55" t="s">
        <v>288</v>
      </c>
      <c r="G240" s="55" t="s">
        <v>290</v>
      </c>
    </row>
    <row r="241" spans="1:7" s="31" customFormat="1" ht="15.75" customHeight="1" thickBot="1">
      <c r="A241" s="275" t="s">
        <v>292</v>
      </c>
      <c r="B241" s="276"/>
      <c r="C241" s="276"/>
      <c r="D241" s="276"/>
      <c r="E241" s="276"/>
      <c r="F241" s="77"/>
      <c r="G241" s="78"/>
    </row>
    <row r="242" spans="1:7" ht="15.75" customHeight="1" thickBot="1">
      <c r="A242" s="48"/>
      <c r="B242" s="59"/>
      <c r="C242" s="65" t="s">
        <v>7</v>
      </c>
      <c r="D242" s="66"/>
      <c r="E242" s="66"/>
      <c r="F242" s="136"/>
      <c r="G242" s="137"/>
    </row>
    <row r="243" spans="1:7" ht="15.75" customHeight="1">
      <c r="A243" s="6">
        <f>A237+1</f>
        <v>177.1</v>
      </c>
      <c r="B243" s="7"/>
      <c r="C243" s="8" t="s">
        <v>241</v>
      </c>
      <c r="D243" s="9" t="s">
        <v>242</v>
      </c>
      <c r="E243" s="168"/>
      <c r="F243" s="169"/>
      <c r="G243" s="135">
        <f>F243-E243</f>
        <v>0</v>
      </c>
    </row>
    <row r="244" spans="1:7" ht="18" customHeight="1" thickBot="1">
      <c r="A244" s="24">
        <f>A243+1</f>
        <v>178.1</v>
      </c>
      <c r="B244" s="3"/>
      <c r="C244" s="57" t="s">
        <v>30</v>
      </c>
      <c r="D244" s="58"/>
      <c r="E244" s="130">
        <f>SUM(E243)</f>
        <v>0</v>
      </c>
      <c r="F244" s="134">
        <f>SUM(F243)</f>
        <v>0</v>
      </c>
      <c r="G244" s="119">
        <f>SUM(G243)</f>
        <v>0</v>
      </c>
    </row>
    <row r="245" spans="1:7" ht="15.75" customHeight="1" thickBot="1">
      <c r="A245" s="48"/>
      <c r="B245" s="59"/>
      <c r="C245" s="65" t="s">
        <v>243</v>
      </c>
      <c r="D245" s="66"/>
      <c r="E245" s="181"/>
      <c r="F245" s="182"/>
      <c r="G245" s="183"/>
    </row>
    <row r="246" spans="1:7" ht="15.75" customHeight="1">
      <c r="A246" s="6">
        <f>(A244)+1</f>
        <v>179.1</v>
      </c>
      <c r="B246" s="7"/>
      <c r="C246" s="8" t="s">
        <v>244</v>
      </c>
      <c r="D246" s="9" t="s">
        <v>245</v>
      </c>
      <c r="E246" s="172"/>
      <c r="F246" s="169"/>
      <c r="G246" s="135">
        <f>F246-E246</f>
        <v>0</v>
      </c>
    </row>
    <row r="247" spans="1:7" ht="18" customHeight="1" thickBot="1">
      <c r="A247" s="19">
        <f>(A246)+1</f>
        <v>180.1</v>
      </c>
      <c r="B247" s="20"/>
      <c r="C247" s="21" t="s">
        <v>30</v>
      </c>
      <c r="D247" s="22"/>
      <c r="E247" s="119">
        <f>SUM(E246)</f>
        <v>0</v>
      </c>
      <c r="F247" s="134">
        <f>SUM(F246)</f>
        <v>0</v>
      </c>
      <c r="G247" s="134">
        <f>SUM(G246)</f>
        <v>0</v>
      </c>
    </row>
    <row r="248" spans="1:7" ht="15.75" customHeight="1" thickBot="1">
      <c r="A248" s="48"/>
      <c r="B248" s="65"/>
      <c r="C248" s="72" t="s">
        <v>246</v>
      </c>
      <c r="D248" s="66"/>
      <c r="E248" s="66"/>
      <c r="F248" s="136"/>
      <c r="G248" s="137"/>
    </row>
    <row r="249" spans="1:7" ht="15.75" customHeight="1">
      <c r="A249" s="6">
        <f>(A247)+1</f>
        <v>181.1</v>
      </c>
      <c r="B249" s="7"/>
      <c r="C249" s="8" t="s">
        <v>247</v>
      </c>
      <c r="D249" s="9" t="s">
        <v>248</v>
      </c>
      <c r="E249" s="168"/>
      <c r="F249" s="169"/>
      <c r="G249" s="135">
        <f>F249-E249</f>
        <v>0</v>
      </c>
    </row>
    <row r="250" spans="1:7" ht="15.75" customHeight="1">
      <c r="A250" s="10">
        <f aca="true" t="shared" si="31" ref="A250:A259">(A249)+1</f>
        <v>182.1</v>
      </c>
      <c r="C250" s="12" t="s">
        <v>249</v>
      </c>
      <c r="D250" s="13" t="s">
        <v>250</v>
      </c>
      <c r="E250" s="154"/>
      <c r="F250" s="155"/>
      <c r="G250" s="123">
        <f>F250-E250</f>
        <v>0</v>
      </c>
    </row>
    <row r="251" spans="1:7" ht="15.75" customHeight="1">
      <c r="A251" s="10">
        <f t="shared" si="31"/>
        <v>183.1</v>
      </c>
      <c r="C251" s="12" t="s">
        <v>251</v>
      </c>
      <c r="D251" s="13" t="s">
        <v>252</v>
      </c>
      <c r="E251" s="154"/>
      <c r="F251" s="155"/>
      <c r="G251" s="123">
        <f aca="true" t="shared" si="32" ref="G251:G258">F251-E251</f>
        <v>0</v>
      </c>
    </row>
    <row r="252" spans="1:7" ht="15.75" customHeight="1">
      <c r="A252" s="10">
        <f t="shared" si="31"/>
        <v>184.1</v>
      </c>
      <c r="C252" s="12" t="s">
        <v>253</v>
      </c>
      <c r="D252" s="13" t="s">
        <v>254</v>
      </c>
      <c r="E252" s="154"/>
      <c r="F252" s="155"/>
      <c r="G252" s="123">
        <f t="shared" si="32"/>
        <v>0</v>
      </c>
    </row>
    <row r="253" spans="1:7" ht="15.75" customHeight="1">
      <c r="A253" s="10">
        <f t="shared" si="31"/>
        <v>185.1</v>
      </c>
      <c r="C253" s="12" t="s">
        <v>255</v>
      </c>
      <c r="D253" s="13" t="s">
        <v>256</v>
      </c>
      <c r="E253" s="154"/>
      <c r="F253" s="155"/>
      <c r="G253" s="123">
        <f t="shared" si="32"/>
        <v>0</v>
      </c>
    </row>
    <row r="254" spans="1:7" ht="15.75" customHeight="1">
      <c r="A254" s="10">
        <f t="shared" si="31"/>
        <v>186.1</v>
      </c>
      <c r="C254" s="12" t="s">
        <v>257</v>
      </c>
      <c r="D254" s="13" t="s">
        <v>258</v>
      </c>
      <c r="E254" s="154"/>
      <c r="F254" s="155"/>
      <c r="G254" s="123">
        <f t="shared" si="32"/>
        <v>0</v>
      </c>
    </row>
    <row r="255" spans="1:7" ht="15.75" customHeight="1">
      <c r="A255" s="10">
        <f t="shared" si="31"/>
        <v>187.1</v>
      </c>
      <c r="C255" s="12" t="s">
        <v>259</v>
      </c>
      <c r="D255" s="13" t="s">
        <v>260</v>
      </c>
      <c r="E255" s="154"/>
      <c r="F255" s="155"/>
      <c r="G255" s="123">
        <f t="shared" si="32"/>
        <v>0</v>
      </c>
    </row>
    <row r="256" spans="1:7" ht="15.75" customHeight="1">
      <c r="A256" s="10">
        <f t="shared" si="31"/>
        <v>188.1</v>
      </c>
      <c r="C256" s="12" t="s">
        <v>261</v>
      </c>
      <c r="D256" s="13" t="s">
        <v>262</v>
      </c>
      <c r="E256" s="154"/>
      <c r="F256" s="155"/>
      <c r="G256" s="123">
        <f t="shared" si="32"/>
        <v>0</v>
      </c>
    </row>
    <row r="257" spans="1:7" ht="15.75" customHeight="1">
      <c r="A257" s="10">
        <f t="shared" si="31"/>
        <v>189.1</v>
      </c>
      <c r="C257" s="12" t="s">
        <v>263</v>
      </c>
      <c r="D257" s="13" t="s">
        <v>264</v>
      </c>
      <c r="E257" s="154"/>
      <c r="F257" s="155"/>
      <c r="G257" s="123">
        <f t="shared" si="32"/>
        <v>0</v>
      </c>
    </row>
    <row r="258" spans="1:7" ht="15.75" customHeight="1">
      <c r="A258" s="10">
        <f t="shared" si="31"/>
        <v>190.1</v>
      </c>
      <c r="C258" s="12" t="s">
        <v>265</v>
      </c>
      <c r="D258" s="13" t="s">
        <v>266</v>
      </c>
      <c r="E258" s="154"/>
      <c r="F258" s="155"/>
      <c r="G258" s="123">
        <f t="shared" si="32"/>
        <v>0</v>
      </c>
    </row>
    <row r="259" spans="1:7" ht="18" customHeight="1" thickBot="1">
      <c r="A259" s="24">
        <f t="shared" si="31"/>
        <v>191.1</v>
      </c>
      <c r="B259" s="25"/>
      <c r="C259" s="57" t="s">
        <v>30</v>
      </c>
      <c r="D259" s="58"/>
      <c r="E259" s="129">
        <f>SUM(E249:E258)</f>
        <v>0</v>
      </c>
      <c r="F259" s="142">
        <f>SUM(F249:F258)</f>
        <v>0</v>
      </c>
      <c r="G259" s="142">
        <f>SUM(G249:G258)</f>
        <v>0</v>
      </c>
    </row>
    <row r="260" spans="1:7" s="32" customFormat="1" ht="15.75" customHeight="1" thickBot="1">
      <c r="A260" s="73"/>
      <c r="B260" s="74"/>
      <c r="C260" s="65" t="s">
        <v>267</v>
      </c>
      <c r="D260" s="66"/>
      <c r="E260" s="146"/>
      <c r="F260" s="147"/>
      <c r="G260" s="144"/>
    </row>
    <row r="261" spans="1:7" s="32" customFormat="1" ht="15.75" customHeight="1">
      <c r="A261" s="6">
        <f>(A259)+1</f>
        <v>192.1</v>
      </c>
      <c r="B261" s="7"/>
      <c r="C261" s="8" t="s">
        <v>44</v>
      </c>
      <c r="D261" s="145" t="s">
        <v>268</v>
      </c>
      <c r="E261" s="173">
        <f>F837</f>
        <v>0</v>
      </c>
      <c r="F261" s="173">
        <f>G837</f>
        <v>0</v>
      </c>
      <c r="G261" s="135">
        <f>F261-E261</f>
        <v>0</v>
      </c>
    </row>
    <row r="262" spans="1:7" s="32" customFormat="1" ht="15.75" customHeight="1">
      <c r="A262" s="10">
        <f aca="true" t="shared" si="33" ref="A262:A268">(A261)+1</f>
        <v>193.1</v>
      </c>
      <c r="B262" s="11"/>
      <c r="C262" s="12" t="s">
        <v>269</v>
      </c>
      <c r="D262" s="13" t="s">
        <v>270</v>
      </c>
      <c r="E262" s="174"/>
      <c r="F262" s="155"/>
      <c r="G262" s="123">
        <f aca="true" t="shared" si="34" ref="G262:G267">F262-E262</f>
        <v>0</v>
      </c>
    </row>
    <row r="263" spans="1:7" s="32" customFormat="1" ht="15.75" customHeight="1">
      <c r="A263" s="10">
        <f t="shared" si="33"/>
        <v>194.1</v>
      </c>
      <c r="B263" s="11"/>
      <c r="C263" s="12" t="s">
        <v>88</v>
      </c>
      <c r="D263" s="13" t="s">
        <v>271</v>
      </c>
      <c r="E263" s="174"/>
      <c r="F263" s="155"/>
      <c r="G263" s="123">
        <f t="shared" si="34"/>
        <v>0</v>
      </c>
    </row>
    <row r="264" spans="1:7" s="32" customFormat="1" ht="15.75" customHeight="1">
      <c r="A264" s="10">
        <f t="shared" si="33"/>
        <v>195.1</v>
      </c>
      <c r="B264" s="11"/>
      <c r="C264" s="12" t="s">
        <v>272</v>
      </c>
      <c r="D264" s="13" t="s">
        <v>273</v>
      </c>
      <c r="E264" s="174"/>
      <c r="F264" s="155"/>
      <c r="G264" s="123">
        <f t="shared" si="34"/>
        <v>0</v>
      </c>
    </row>
    <row r="265" spans="1:7" s="32" customFormat="1" ht="15.75" customHeight="1">
      <c r="A265" s="10">
        <f t="shared" si="33"/>
        <v>196.1</v>
      </c>
      <c r="B265" s="11"/>
      <c r="C265" s="12" t="s">
        <v>24</v>
      </c>
      <c r="D265" s="13" t="s">
        <v>274</v>
      </c>
      <c r="E265" s="174"/>
      <c r="F265" s="155"/>
      <c r="G265" s="123">
        <f t="shared" si="34"/>
        <v>0</v>
      </c>
    </row>
    <row r="266" spans="1:7" s="32" customFormat="1" ht="15.75" customHeight="1">
      <c r="A266" s="10">
        <f t="shared" si="33"/>
        <v>197.1</v>
      </c>
      <c r="B266" s="11"/>
      <c r="C266" s="12" t="s">
        <v>275</v>
      </c>
      <c r="D266" s="13" t="s">
        <v>276</v>
      </c>
      <c r="E266" s="174"/>
      <c r="F266" s="155"/>
      <c r="G266" s="123">
        <f t="shared" si="34"/>
        <v>0</v>
      </c>
    </row>
    <row r="267" spans="1:7" s="32" customFormat="1" ht="15.75" customHeight="1">
      <c r="A267" s="10">
        <f t="shared" si="33"/>
        <v>198.1</v>
      </c>
      <c r="B267" s="11"/>
      <c r="C267" s="12" t="s">
        <v>28</v>
      </c>
      <c r="D267" s="13" t="s">
        <v>277</v>
      </c>
      <c r="E267" s="174"/>
      <c r="F267" s="155"/>
      <c r="G267" s="123">
        <f t="shared" si="34"/>
        <v>0</v>
      </c>
    </row>
    <row r="268" spans="1:7" ht="18" customHeight="1" thickBot="1">
      <c r="A268" s="19">
        <f t="shared" si="33"/>
        <v>199.1</v>
      </c>
      <c r="B268" s="20"/>
      <c r="C268" s="21" t="s">
        <v>30</v>
      </c>
      <c r="D268" s="22"/>
      <c r="E268" s="120">
        <f>SUM(E261:E267)</f>
        <v>0</v>
      </c>
      <c r="F268" s="134">
        <f>SUM(F261:F267)</f>
        <v>0</v>
      </c>
      <c r="G268" s="134">
        <f>SUM(G261:G267)</f>
        <v>0</v>
      </c>
    </row>
    <row r="269" spans="1:7" ht="18" customHeight="1" thickBot="1">
      <c r="A269" s="98"/>
      <c r="B269" s="33"/>
      <c r="C269" s="34"/>
      <c r="D269" s="35"/>
      <c r="E269" s="36"/>
      <c r="F269" s="23"/>
      <c r="G269" s="117"/>
    </row>
    <row r="270" spans="1:7" s="37" customFormat="1" ht="15.75" customHeight="1" thickBot="1">
      <c r="A270" s="293" t="s">
        <v>278</v>
      </c>
      <c r="B270" s="294"/>
      <c r="C270" s="294"/>
      <c r="D270" s="294"/>
      <c r="E270" s="294"/>
      <c r="F270" s="294"/>
      <c r="G270" s="295"/>
    </row>
    <row r="271" spans="1:7" ht="15.75" customHeight="1">
      <c r="A271" s="6">
        <f>A268+1</f>
        <v>200.1</v>
      </c>
      <c r="B271" s="7"/>
      <c r="C271" s="8" t="s">
        <v>279</v>
      </c>
      <c r="D271" s="9" t="s">
        <v>280</v>
      </c>
      <c r="E271" s="172"/>
      <c r="F271" s="169"/>
      <c r="G271" s="135">
        <f>F271-E271</f>
        <v>0</v>
      </c>
    </row>
    <row r="272" spans="1:7" ht="15.75" customHeight="1">
      <c r="A272" s="29">
        <f>A271+1</f>
        <v>201.1</v>
      </c>
      <c r="B272" s="15"/>
      <c r="C272" s="16" t="s">
        <v>281</v>
      </c>
      <c r="D272" s="18" t="s">
        <v>282</v>
      </c>
      <c r="E272" s="174"/>
      <c r="F272" s="155"/>
      <c r="G272" s="123">
        <f>F272-E272</f>
        <v>0</v>
      </c>
    </row>
    <row r="273" spans="1:7" ht="18" customHeight="1">
      <c r="A273" s="115">
        <f>A272+1</f>
        <v>202.1</v>
      </c>
      <c r="B273" s="75"/>
      <c r="C273" s="63" t="s">
        <v>283</v>
      </c>
      <c r="D273" s="58"/>
      <c r="E273" s="120">
        <f>SUM(E271:E272)</f>
        <v>0</v>
      </c>
      <c r="F273" s="123">
        <f>SUM(F271:F272)</f>
        <v>0</v>
      </c>
      <c r="G273" s="123">
        <f>SUM(G271:G272)</f>
        <v>0</v>
      </c>
    </row>
    <row r="274" spans="1:7" ht="18" customHeight="1">
      <c r="A274" s="347">
        <f>A273+1</f>
        <v>203.1</v>
      </c>
      <c r="B274" s="75"/>
      <c r="C274" s="349" t="s">
        <v>287</v>
      </c>
      <c r="D274" s="58"/>
      <c r="E274" s="296">
        <f>E20+E32+E40+E48+E57+E66+E75+E80+E88+E101+E114+E128+E133+E146+E164+E176+E194+E206+E219+E226+E237+E244+E247+E259+E268+E273</f>
        <v>0</v>
      </c>
      <c r="F274" s="296">
        <f>F20+F32+F40+F48+F57+F66+F75+F80+F88+F101+F114+F128+F133+F146+F164+F176+F194+F206+F219+F226+F237+F244+F247+F259+F268+F273</f>
        <v>0</v>
      </c>
      <c r="G274" s="298">
        <f>G20+G32+G40+G48+G57+G66+G75+G80+G88+G101+G114+G128+G133+G146+G164+G176+G194+G206+G219+G226+G237+G244+G247+G259+G268+G273</f>
        <v>0</v>
      </c>
    </row>
    <row r="275" spans="1:7" ht="18" customHeight="1" thickBot="1">
      <c r="A275" s="348"/>
      <c r="B275" s="117"/>
      <c r="C275" s="350"/>
      <c r="D275" s="118"/>
      <c r="E275" s="297"/>
      <c r="F275" s="297"/>
      <c r="G275" s="299"/>
    </row>
    <row r="276" spans="1:7" ht="18" customHeight="1">
      <c r="A276" s="351" t="s">
        <v>319</v>
      </c>
      <c r="B276" s="352"/>
      <c r="C276" s="352"/>
      <c r="D276" s="352"/>
      <c r="E276" s="352"/>
      <c r="F276" s="353"/>
      <c r="G276" s="45"/>
    </row>
    <row r="277" spans="1:7" ht="18" customHeight="1">
      <c r="A277" s="354"/>
      <c r="B277" s="355"/>
      <c r="C277" s="355"/>
      <c r="D277" s="355"/>
      <c r="E277" s="355"/>
      <c r="F277" s="356"/>
      <c r="G277" s="45"/>
    </row>
    <row r="278" spans="1:7" ht="18" customHeight="1" thickBot="1">
      <c r="A278" s="357"/>
      <c r="B278" s="358"/>
      <c r="C278" s="358"/>
      <c r="D278" s="358"/>
      <c r="E278" s="358"/>
      <c r="F278" s="359"/>
      <c r="G278" s="45"/>
    </row>
    <row r="279" spans="1:7" ht="15" customHeight="1">
      <c r="A279" s="113" t="s">
        <v>2</v>
      </c>
      <c r="B279" s="277"/>
      <c r="C279" s="277"/>
      <c r="D279" s="278"/>
      <c r="E279" s="114" t="s">
        <v>322</v>
      </c>
      <c r="F279" s="114" t="s">
        <v>323</v>
      </c>
      <c r="G279" s="3"/>
    </row>
    <row r="280" spans="1:7" ht="30.75" customHeight="1" thickBot="1">
      <c r="A280" s="101" t="s">
        <v>4</v>
      </c>
      <c r="B280" s="279"/>
      <c r="C280" s="279"/>
      <c r="D280" s="280"/>
      <c r="E280" s="88" t="s">
        <v>416</v>
      </c>
      <c r="F280" s="88" t="s">
        <v>418</v>
      </c>
      <c r="G280" s="3"/>
    </row>
    <row r="281" spans="1:7" ht="15" customHeight="1">
      <c r="A281" s="222">
        <f>A274+1</f>
        <v>204.1</v>
      </c>
      <c r="B281" s="3"/>
      <c r="C281" s="241" t="s">
        <v>320</v>
      </c>
      <c r="D281" s="242"/>
      <c r="E281" s="306">
        <f>E274</f>
        <v>0</v>
      </c>
      <c r="F281" s="306">
        <f>F274</f>
        <v>0</v>
      </c>
      <c r="G281" s="3"/>
    </row>
    <row r="282" spans="1:7" ht="15" customHeight="1">
      <c r="A282" s="222"/>
      <c r="B282" s="3"/>
      <c r="C282" s="241"/>
      <c r="D282" s="242"/>
      <c r="E282" s="307"/>
      <c r="F282" s="307"/>
      <c r="G282" s="3"/>
    </row>
    <row r="283" spans="1:7" ht="15" customHeight="1">
      <c r="A283" s="222">
        <f>A281+1</f>
        <v>205.1</v>
      </c>
      <c r="B283" s="38"/>
      <c r="C283" s="241" t="s">
        <v>413</v>
      </c>
      <c r="D283" s="242"/>
      <c r="E283" s="308"/>
      <c r="F283" s="322"/>
      <c r="G283" s="3"/>
    </row>
    <row r="284" spans="1:7" ht="15" customHeight="1">
      <c r="A284" s="224"/>
      <c r="B284"/>
      <c r="C284" s="243"/>
      <c r="D284" s="244"/>
      <c r="E284" s="308"/>
      <c r="F284" s="322"/>
      <c r="G284" s="3"/>
    </row>
    <row r="285" spans="1:7" ht="15" customHeight="1">
      <c r="A285" s="223">
        <f>A283+1</f>
        <v>206.1</v>
      </c>
      <c r="B285" s="39"/>
      <c r="C285" s="283" t="s">
        <v>0</v>
      </c>
      <c r="D285" s="315"/>
      <c r="E285" s="306">
        <f>E281+E283</f>
        <v>0</v>
      </c>
      <c r="F285" s="306">
        <f>F281+F283</f>
        <v>0</v>
      </c>
      <c r="G285" s="3"/>
    </row>
    <row r="286" spans="1:7" ht="15" customHeight="1">
      <c r="A286" s="222"/>
      <c r="B286" s="3"/>
      <c r="C286" s="241"/>
      <c r="D286" s="242"/>
      <c r="E286" s="307"/>
      <c r="F286" s="307"/>
      <c r="G286" s="3"/>
    </row>
    <row r="287" spans="1:7" ht="15" customHeight="1">
      <c r="A287" s="222">
        <f>A285+1</f>
        <v>207.1</v>
      </c>
      <c r="B287" s="3"/>
      <c r="C287" s="241" t="s">
        <v>321</v>
      </c>
      <c r="D287" s="242"/>
      <c r="E287" s="309"/>
      <c r="F287" s="363"/>
      <c r="G287" s="3"/>
    </row>
    <row r="288" spans="1:7" ht="15" customHeight="1">
      <c r="A288" s="224"/>
      <c r="B288" s="40"/>
      <c r="C288" s="243"/>
      <c r="D288" s="244"/>
      <c r="E288" s="310"/>
      <c r="F288" s="364"/>
      <c r="G288" s="3"/>
    </row>
    <row r="289" spans="1:7" ht="15" customHeight="1">
      <c r="A289" s="223">
        <f>A287+1</f>
        <v>208.1</v>
      </c>
      <c r="B289" s="39"/>
      <c r="C289" s="319" t="s">
        <v>424</v>
      </c>
      <c r="D289" s="320"/>
      <c r="E289" s="313" t="e">
        <f>E285/E287</f>
        <v>#DIV/0!</v>
      </c>
      <c r="F289" s="316"/>
      <c r="G289" s="3"/>
    </row>
    <row r="290" spans="1:7" ht="15" customHeight="1">
      <c r="A290" s="222"/>
      <c r="B290" s="3"/>
      <c r="C290" s="247"/>
      <c r="D290" s="248"/>
      <c r="E290" s="314"/>
      <c r="F290" s="317"/>
      <c r="G290" s="3"/>
    </row>
    <row r="291" spans="1:7" ht="15" customHeight="1">
      <c r="A291" s="222">
        <f>A289+1</f>
        <v>209.1</v>
      </c>
      <c r="B291" s="1"/>
      <c r="C291" s="247" t="s">
        <v>425</v>
      </c>
      <c r="D291" s="248"/>
      <c r="E291" s="311"/>
      <c r="F291" s="318"/>
      <c r="G291" s="3"/>
    </row>
    <row r="292" spans="1:7" ht="15" customHeight="1">
      <c r="A292" s="224"/>
      <c r="B292" s="40"/>
      <c r="C292" s="249"/>
      <c r="D292" s="250"/>
      <c r="E292" s="312"/>
      <c r="F292" s="318"/>
      <c r="G292" s="3"/>
    </row>
    <row r="293" spans="1:7" ht="15" customHeight="1">
      <c r="A293" s="223">
        <f>A291+1</f>
        <v>210.1</v>
      </c>
      <c r="B293" s="39"/>
      <c r="C293" s="283" t="s">
        <v>430</v>
      </c>
      <c r="D293" s="315"/>
      <c r="E293" s="313" t="e">
        <f>E289/E291</f>
        <v>#DIV/0!</v>
      </c>
      <c r="F293" s="321"/>
      <c r="G293" s="3"/>
    </row>
    <row r="294" spans="1:7" ht="15" customHeight="1">
      <c r="A294" s="224"/>
      <c r="B294" s="40"/>
      <c r="C294" s="243"/>
      <c r="D294" s="244"/>
      <c r="E294" s="324"/>
      <c r="F294" s="321"/>
      <c r="G294" s="3"/>
    </row>
    <row r="295" spans="1:7" ht="15" customHeight="1">
      <c r="A295" s="222">
        <f>A293+1</f>
        <v>211.1</v>
      </c>
      <c r="B295" s="3"/>
      <c r="C295" s="241" t="s">
        <v>426</v>
      </c>
      <c r="D295" s="245"/>
      <c r="E295" s="334"/>
      <c r="F295" s="286" t="e">
        <f>F285/F287</f>
        <v>#DIV/0!</v>
      </c>
      <c r="G295" s="3"/>
    </row>
    <row r="296" spans="1:7" ht="15" customHeight="1">
      <c r="A296" s="222"/>
      <c r="B296" s="3"/>
      <c r="C296" s="246"/>
      <c r="D296" s="245"/>
      <c r="E296" s="334"/>
      <c r="F296" s="286"/>
      <c r="G296" s="3"/>
    </row>
    <row r="297" spans="1:7" ht="15" customHeight="1">
      <c r="A297" s="222">
        <f>A295+1</f>
        <v>212.1</v>
      </c>
      <c r="B297" s="3"/>
      <c r="C297" s="247" t="s">
        <v>427</v>
      </c>
      <c r="D297" s="248"/>
      <c r="E297" s="284"/>
      <c r="F297" s="288"/>
      <c r="G297" s="3"/>
    </row>
    <row r="298" spans="1:7" ht="15" customHeight="1">
      <c r="A298" s="224"/>
      <c r="B298" s="40"/>
      <c r="C298" s="249"/>
      <c r="D298" s="250"/>
      <c r="E298" s="285"/>
      <c r="F298" s="289"/>
      <c r="G298" s="3"/>
    </row>
    <row r="299" spans="1:7" ht="15" customHeight="1">
      <c r="A299" s="223">
        <f>A297+1</f>
        <v>213.1</v>
      </c>
      <c r="B299" s="39"/>
      <c r="C299" s="283" t="s">
        <v>357</v>
      </c>
      <c r="D299" s="290"/>
      <c r="E299" s="284"/>
      <c r="F299" s="286" t="e">
        <f>F295/F297</f>
        <v>#DIV/0!</v>
      </c>
      <c r="G299" s="3"/>
    </row>
    <row r="300" spans="1:7" ht="15" customHeight="1" thickBot="1">
      <c r="A300" s="272"/>
      <c r="B300" s="23"/>
      <c r="C300" s="291"/>
      <c r="D300" s="292"/>
      <c r="E300" s="341"/>
      <c r="F300" s="287"/>
      <c r="G300" s="3"/>
    </row>
    <row r="301" spans="1:7" ht="18" customHeight="1" thickBot="1">
      <c r="A301" s="41"/>
      <c r="B301" s="3"/>
      <c r="C301" s="42"/>
      <c r="D301" s="42"/>
      <c r="E301" s="43"/>
      <c r="G301" s="3"/>
    </row>
    <row r="302" spans="1:7" ht="18" customHeight="1">
      <c r="A302" s="325" t="s">
        <v>355</v>
      </c>
      <c r="B302" s="326"/>
      <c r="C302" s="326"/>
      <c r="D302" s="326"/>
      <c r="E302" s="326"/>
      <c r="F302" s="327"/>
      <c r="G302" s="47"/>
    </row>
    <row r="303" spans="1:7" ht="18" customHeight="1">
      <c r="A303" s="328"/>
      <c r="B303" s="329"/>
      <c r="C303" s="329"/>
      <c r="D303" s="329"/>
      <c r="E303" s="329"/>
      <c r="F303" s="330"/>
      <c r="G303" s="47"/>
    </row>
    <row r="304" spans="1:7" ht="18" customHeight="1" thickBot="1">
      <c r="A304" s="331"/>
      <c r="B304" s="332"/>
      <c r="C304" s="332"/>
      <c r="D304" s="332"/>
      <c r="E304" s="332"/>
      <c r="F304" s="333"/>
      <c r="G304" s="47"/>
    </row>
    <row r="305" spans="1:7" ht="15" customHeight="1">
      <c r="A305" s="99" t="s">
        <v>2</v>
      </c>
      <c r="B305" s="335"/>
      <c r="C305" s="336"/>
      <c r="D305" s="336"/>
      <c r="E305" s="337"/>
      <c r="F305" s="89" t="s">
        <v>323</v>
      </c>
      <c r="G305" s="91"/>
    </row>
    <row r="306" spans="1:7" ht="28.5" customHeight="1">
      <c r="A306" s="100" t="s">
        <v>4</v>
      </c>
      <c r="B306" s="338"/>
      <c r="C306" s="339"/>
      <c r="D306" s="339"/>
      <c r="E306" s="340"/>
      <c r="F306" s="90" t="s">
        <v>416</v>
      </c>
      <c r="G306" s="91"/>
    </row>
    <row r="307" spans="1:7" ht="15" customHeight="1">
      <c r="A307" s="223">
        <f>A299+1</f>
        <v>214.1</v>
      </c>
      <c r="B307" s="263" t="s">
        <v>324</v>
      </c>
      <c r="C307" s="283"/>
      <c r="D307" s="283"/>
      <c r="E307" s="342"/>
      <c r="F307" s="281">
        <f>F274</f>
        <v>0</v>
      </c>
      <c r="G307" s="229"/>
    </row>
    <row r="308" spans="1:7" ht="15" customHeight="1">
      <c r="A308" s="222"/>
      <c r="B308" s="225"/>
      <c r="C308" s="241"/>
      <c r="D308" s="241"/>
      <c r="E308" s="343"/>
      <c r="F308" s="282"/>
      <c r="G308" s="229"/>
    </row>
    <row r="309" spans="1:7" ht="15" customHeight="1">
      <c r="A309" s="222">
        <f>A307+1</f>
        <v>215.1</v>
      </c>
      <c r="B309" s="237" t="s">
        <v>358</v>
      </c>
      <c r="C309" s="238"/>
      <c r="D309" s="238"/>
      <c r="E309" s="274"/>
      <c r="F309" s="230">
        <v>0.15</v>
      </c>
      <c r="G309" s="221"/>
    </row>
    <row r="310" spans="1:7" ht="15" customHeight="1">
      <c r="A310" s="261"/>
      <c r="B310" s="239"/>
      <c r="C310" s="240"/>
      <c r="D310" s="240"/>
      <c r="E310" s="323"/>
      <c r="F310" s="231"/>
      <c r="G310" s="221"/>
    </row>
    <row r="311" spans="1:7" ht="15" customHeight="1">
      <c r="A311" s="223">
        <f>A309+1</f>
        <v>216.1</v>
      </c>
      <c r="B311" s="263" t="s">
        <v>367</v>
      </c>
      <c r="C311" s="264"/>
      <c r="D311" s="264"/>
      <c r="E311" s="273"/>
      <c r="F311" s="219">
        <f>F307*F309</f>
        <v>0</v>
      </c>
      <c r="G311" s="221"/>
    </row>
    <row r="312" spans="1:7" ht="15" customHeight="1">
      <c r="A312" s="222"/>
      <c r="B312" s="265"/>
      <c r="C312" s="246"/>
      <c r="D312" s="246"/>
      <c r="E312" s="274"/>
      <c r="F312" s="220"/>
      <c r="G312" s="221"/>
    </row>
    <row r="313" spans="1:7" ht="15" customHeight="1">
      <c r="A313" s="222">
        <f>A311+1</f>
        <v>217.1</v>
      </c>
      <c r="B313" s="225" t="s">
        <v>428</v>
      </c>
      <c r="C313" s="226"/>
      <c r="D313" s="226"/>
      <c r="E313" s="227"/>
      <c r="F313" s="232"/>
      <c r="G313" s="92"/>
    </row>
    <row r="314" spans="1:7" ht="15" customHeight="1">
      <c r="A314" s="222"/>
      <c r="B314" s="228"/>
      <c r="C314" s="226"/>
      <c r="D314" s="226"/>
      <c r="E314" s="227"/>
      <c r="F314" s="233"/>
      <c r="G314" s="92"/>
    </row>
    <row r="315" spans="1:7" ht="15" customHeight="1">
      <c r="A315" s="223">
        <f>A313+1</f>
        <v>218.1</v>
      </c>
      <c r="B315" s="266" t="s">
        <v>368</v>
      </c>
      <c r="C315" s="267"/>
      <c r="D315" s="267"/>
      <c r="E315" s="268"/>
      <c r="F315" s="234">
        <f>F311-F313</f>
        <v>0</v>
      </c>
      <c r="G315" s="92"/>
    </row>
    <row r="316" spans="1:7" ht="15" customHeight="1" thickBot="1">
      <c r="A316" s="224"/>
      <c r="B316" s="360"/>
      <c r="C316" s="361"/>
      <c r="D316" s="361"/>
      <c r="E316" s="362"/>
      <c r="F316" s="235"/>
      <c r="G316" s="92"/>
    </row>
    <row r="317" spans="1:7" ht="15" customHeight="1" thickTop="1">
      <c r="A317" s="223">
        <f>A315+1</f>
        <v>219.1</v>
      </c>
      <c r="B317" s="266" t="s">
        <v>324</v>
      </c>
      <c r="C317" s="267"/>
      <c r="D317" s="267"/>
      <c r="E317" s="268"/>
      <c r="F317" s="262">
        <f>F274</f>
        <v>0</v>
      </c>
      <c r="G317" s="92"/>
    </row>
    <row r="318" spans="1:7" ht="15" customHeight="1">
      <c r="A318" s="222"/>
      <c r="B318" s="228"/>
      <c r="C318" s="226"/>
      <c r="D318" s="226"/>
      <c r="E318" s="227"/>
      <c r="F318" s="217"/>
      <c r="G318" s="92"/>
    </row>
    <row r="319" spans="1:7" ht="15" customHeight="1">
      <c r="A319" s="222">
        <f>A317+1</f>
        <v>220.1</v>
      </c>
      <c r="B319" s="228" t="s">
        <v>359</v>
      </c>
      <c r="C319" s="226"/>
      <c r="D319" s="226"/>
      <c r="E319" s="227"/>
      <c r="F319" s="217">
        <v>0.025</v>
      </c>
      <c r="G319" s="92"/>
    </row>
    <row r="320" spans="1:7" ht="15" customHeight="1">
      <c r="A320" s="222"/>
      <c r="B320" s="228"/>
      <c r="C320" s="226"/>
      <c r="D320" s="226"/>
      <c r="E320" s="227"/>
      <c r="F320" s="218"/>
      <c r="G320" s="92"/>
    </row>
    <row r="321" spans="1:7" ht="15" customHeight="1">
      <c r="A321" s="223">
        <f>A319+1</f>
        <v>221.1</v>
      </c>
      <c r="B321" s="266" t="s">
        <v>360</v>
      </c>
      <c r="C321" s="267"/>
      <c r="D321" s="267"/>
      <c r="E321" s="268"/>
      <c r="F321" s="234">
        <f>F317*F319</f>
        <v>0</v>
      </c>
      <c r="G321" s="92"/>
    </row>
    <row r="322" spans="1:7" ht="15" customHeight="1" thickBot="1">
      <c r="A322" s="272"/>
      <c r="B322" s="269"/>
      <c r="C322" s="270"/>
      <c r="D322" s="270"/>
      <c r="E322" s="271"/>
      <c r="F322" s="235"/>
      <c r="G322" s="92"/>
    </row>
    <row r="323" spans="1:7" ht="11.25" customHeight="1">
      <c r="A323" s="41"/>
      <c r="B323" s="42"/>
      <c r="C323" s="42"/>
      <c r="D323" s="42"/>
      <c r="E323" s="92"/>
      <c r="F323" s="92"/>
      <c r="G323" s="92"/>
    </row>
    <row r="324" spans="1:7" ht="11.25" customHeight="1">
      <c r="A324" s="41"/>
      <c r="B324" s="42"/>
      <c r="C324" s="42"/>
      <c r="D324" s="42"/>
      <c r="E324" s="92"/>
      <c r="F324" s="92"/>
      <c r="G324" s="92"/>
    </row>
    <row r="325" spans="1:7" ht="48" customHeight="1">
      <c r="A325" s="139">
        <v>1</v>
      </c>
      <c r="B325" s="236" t="s">
        <v>356</v>
      </c>
      <c r="C325" s="236"/>
      <c r="D325" s="236"/>
      <c r="E325" s="236"/>
      <c r="F325" s="236"/>
      <c r="G325" s="94"/>
    </row>
    <row r="326" spans="1:7" ht="96" customHeight="1">
      <c r="A326" s="140">
        <v>2</v>
      </c>
      <c r="B326" s="236" t="s">
        <v>429</v>
      </c>
      <c r="C326" s="236"/>
      <c r="D326" s="236"/>
      <c r="E326" s="236"/>
      <c r="F326" s="236"/>
      <c r="G326" s="93"/>
    </row>
    <row r="327" spans="1:7" ht="33.75" customHeight="1">
      <c r="A327" s="140">
        <v>3</v>
      </c>
      <c r="B327" s="236" t="s">
        <v>422</v>
      </c>
      <c r="C327" s="236"/>
      <c r="D327" s="236"/>
      <c r="E327" s="236"/>
      <c r="F327" s="236"/>
      <c r="G327" s="46"/>
    </row>
    <row r="328" spans="1:7" ht="20.25" customHeight="1">
      <c r="A328" s="97">
        <v>4</v>
      </c>
      <c r="B328" s="236" t="s">
        <v>419</v>
      </c>
      <c r="C328" s="236"/>
      <c r="D328" s="236"/>
      <c r="E328" s="236"/>
      <c r="F328" s="236"/>
      <c r="G328" s="94"/>
    </row>
    <row r="329" spans="1:7" s="3" customFormat="1" ht="20.25" customHeight="1">
      <c r="A329" s="96"/>
      <c r="B329" s="95"/>
      <c r="C329" s="95"/>
      <c r="D329" s="95"/>
      <c r="E329" s="95"/>
      <c r="F329" s="95"/>
      <c r="G329" s="94"/>
    </row>
    <row r="330" spans="1:7" ht="27.75" customHeight="1">
      <c r="A330" s="207" t="s">
        <v>295</v>
      </c>
      <c r="B330" s="207"/>
      <c r="C330" s="207"/>
      <c r="D330" s="207"/>
      <c r="E330" s="207"/>
      <c r="F330" s="207"/>
      <c r="G330" s="207"/>
    </row>
    <row r="331" spans="1:7" ht="27.75" customHeight="1" thickBot="1">
      <c r="A331" s="209"/>
      <c r="B331" s="209"/>
      <c r="C331" s="209"/>
      <c r="D331" s="209"/>
      <c r="E331" s="209"/>
      <c r="F331" s="209"/>
      <c r="G331" s="209"/>
    </row>
    <row r="332" spans="1:7" ht="27.75" customHeight="1" thickBot="1">
      <c r="A332" s="195" t="s">
        <v>294</v>
      </c>
      <c r="B332" s="196"/>
      <c r="C332" s="196"/>
      <c r="D332" s="196"/>
      <c r="E332" s="196"/>
      <c r="F332" s="196"/>
      <c r="G332" s="197"/>
    </row>
    <row r="333" spans="1:7" ht="51" customHeight="1" thickBot="1">
      <c r="A333" s="195" t="s">
        <v>293</v>
      </c>
      <c r="B333" s="196"/>
      <c r="C333" s="196"/>
      <c r="D333" s="197"/>
      <c r="E333" s="175" t="s">
        <v>431</v>
      </c>
      <c r="F333" s="175" t="s">
        <v>423</v>
      </c>
      <c r="G333" s="175" t="s">
        <v>420</v>
      </c>
    </row>
    <row r="334" spans="1:7" ht="32.25" customHeight="1" thickBot="1">
      <c r="A334" s="201"/>
      <c r="B334" s="202"/>
      <c r="C334" s="202"/>
      <c r="D334" s="203"/>
      <c r="E334" s="176"/>
      <c r="F334" s="176"/>
      <c r="G334" s="176"/>
    </row>
    <row r="335" spans="1:7" ht="32.25" customHeight="1" thickBot="1">
      <c r="A335" s="201"/>
      <c r="B335" s="202"/>
      <c r="C335" s="202"/>
      <c r="D335" s="203"/>
      <c r="E335" s="176"/>
      <c r="F335" s="176"/>
      <c r="G335" s="176"/>
    </row>
    <row r="336" spans="1:7" ht="32.25" customHeight="1" thickBot="1">
      <c r="A336" s="201"/>
      <c r="B336" s="202"/>
      <c r="C336" s="202"/>
      <c r="D336" s="203"/>
      <c r="E336" s="176"/>
      <c r="F336" s="176"/>
      <c r="G336" s="176"/>
    </row>
    <row r="337" spans="1:7" ht="32.25" customHeight="1" thickBot="1">
      <c r="A337" s="201"/>
      <c r="B337" s="202"/>
      <c r="C337" s="202"/>
      <c r="D337" s="203"/>
      <c r="E337" s="176"/>
      <c r="F337" s="176"/>
      <c r="G337" s="176"/>
    </row>
    <row r="338" spans="1:7" ht="32.25" customHeight="1" thickBot="1">
      <c r="A338" s="201"/>
      <c r="B338" s="202"/>
      <c r="C338" s="202"/>
      <c r="D338" s="203"/>
      <c r="E338" s="176"/>
      <c r="F338" s="176"/>
      <c r="G338" s="176"/>
    </row>
    <row r="339" spans="1:7" ht="32.25" customHeight="1" thickBot="1">
      <c r="A339" s="201"/>
      <c r="B339" s="202"/>
      <c r="C339" s="202"/>
      <c r="D339" s="203"/>
      <c r="E339" s="176"/>
      <c r="F339" s="176"/>
      <c r="G339" s="176"/>
    </row>
    <row r="340" spans="1:7" ht="32.25" customHeight="1" thickBot="1">
      <c r="A340" s="201"/>
      <c r="B340" s="202"/>
      <c r="C340" s="202"/>
      <c r="D340" s="203"/>
      <c r="E340" s="176"/>
      <c r="F340" s="176"/>
      <c r="G340" s="176"/>
    </row>
    <row r="341" spans="1:7" ht="32.25" customHeight="1" thickBot="1">
      <c r="A341" s="201"/>
      <c r="B341" s="202"/>
      <c r="C341" s="202"/>
      <c r="D341" s="203"/>
      <c r="E341" s="176"/>
      <c r="F341" s="176"/>
      <c r="G341" s="176"/>
    </row>
    <row r="342" spans="1:7" ht="32.25" customHeight="1" thickBot="1">
      <c r="A342" s="201"/>
      <c r="B342" s="202"/>
      <c r="C342" s="202"/>
      <c r="D342" s="203"/>
      <c r="E342" s="176"/>
      <c r="F342" s="176"/>
      <c r="G342" s="176"/>
    </row>
    <row r="343" spans="1:7" ht="32.25" customHeight="1" thickBot="1">
      <c r="A343" s="195" t="s">
        <v>325</v>
      </c>
      <c r="B343" s="196"/>
      <c r="C343" s="196"/>
      <c r="D343" s="197"/>
      <c r="E343" s="148"/>
      <c r="F343" s="149">
        <f>SUM(F334:F342)</f>
        <v>0</v>
      </c>
      <c r="G343" s="149">
        <f>SUM(G334:G342)</f>
        <v>0</v>
      </c>
    </row>
    <row r="344" spans="1:7" ht="17.25" customHeight="1">
      <c r="A344" s="208"/>
      <c r="B344" s="208"/>
      <c r="C344" s="208"/>
      <c r="D344" s="208"/>
      <c r="E344" s="208"/>
      <c r="F344" s="208"/>
      <c r="G344" s="208"/>
    </row>
    <row r="345" spans="1:7" ht="17.25" customHeight="1">
      <c r="A345" s="207"/>
      <c r="B345" s="207"/>
      <c r="C345" s="207"/>
      <c r="D345" s="207"/>
      <c r="E345" s="207"/>
      <c r="F345" s="207"/>
      <c r="G345" s="207"/>
    </row>
    <row r="346" spans="1:7" ht="17.25" customHeight="1">
      <c r="A346" s="207"/>
      <c r="B346" s="207"/>
      <c r="C346" s="207"/>
      <c r="D346" s="207"/>
      <c r="E346" s="207"/>
      <c r="F346" s="207"/>
      <c r="G346" s="207"/>
    </row>
    <row r="347" spans="1:7" ht="17.25" customHeight="1">
      <c r="A347" s="207"/>
      <c r="B347" s="207"/>
      <c r="C347" s="207"/>
      <c r="D347" s="207"/>
      <c r="E347" s="207"/>
      <c r="F347" s="207"/>
      <c r="G347" s="207"/>
    </row>
    <row r="348" spans="1:7" ht="17.25" customHeight="1" thickBot="1">
      <c r="A348" s="209"/>
      <c r="B348" s="209"/>
      <c r="C348" s="209"/>
      <c r="D348" s="209"/>
      <c r="E348" s="209"/>
      <c r="F348" s="209"/>
      <c r="G348" s="209"/>
    </row>
    <row r="349" spans="1:7" ht="32.25" customHeight="1" thickBot="1">
      <c r="A349" s="195" t="s">
        <v>366</v>
      </c>
      <c r="B349" s="196"/>
      <c r="C349" s="196"/>
      <c r="D349" s="196"/>
      <c r="E349" s="196"/>
      <c r="F349" s="196"/>
      <c r="G349" s="197"/>
    </row>
    <row r="350" spans="1:7" ht="51" customHeight="1" thickBot="1">
      <c r="A350" s="195" t="s">
        <v>293</v>
      </c>
      <c r="B350" s="196"/>
      <c r="C350" s="196"/>
      <c r="D350" s="197"/>
      <c r="E350" s="175" t="s">
        <v>431</v>
      </c>
      <c r="F350" s="175" t="s">
        <v>423</v>
      </c>
      <c r="G350" s="175" t="s">
        <v>420</v>
      </c>
    </row>
    <row r="351" spans="1:7" ht="32.25" customHeight="1" thickBot="1">
      <c r="A351" s="198"/>
      <c r="B351" s="199"/>
      <c r="C351" s="199"/>
      <c r="D351" s="200"/>
      <c r="E351" s="176"/>
      <c r="F351" s="176"/>
      <c r="G351" s="176"/>
    </row>
    <row r="352" spans="1:7" ht="32.25" customHeight="1" thickBot="1">
      <c r="A352" s="198"/>
      <c r="B352" s="199"/>
      <c r="C352" s="199"/>
      <c r="D352" s="200"/>
      <c r="E352" s="176"/>
      <c r="F352" s="176"/>
      <c r="G352" s="176"/>
    </row>
    <row r="353" spans="1:7" ht="32.25" customHeight="1" thickBot="1">
      <c r="A353" s="198"/>
      <c r="B353" s="199"/>
      <c r="C353" s="199"/>
      <c r="D353" s="200"/>
      <c r="E353" s="176"/>
      <c r="F353" s="176"/>
      <c r="G353" s="176"/>
    </row>
    <row r="354" spans="1:7" ht="32.25" customHeight="1" thickBot="1">
      <c r="A354" s="201"/>
      <c r="B354" s="202"/>
      <c r="C354" s="202"/>
      <c r="D354" s="203"/>
      <c r="E354" s="176"/>
      <c r="F354" s="176"/>
      <c r="G354" s="176"/>
    </row>
    <row r="355" spans="1:7" ht="32.25" customHeight="1" thickBot="1">
      <c r="A355" s="201"/>
      <c r="B355" s="202"/>
      <c r="C355" s="202"/>
      <c r="D355" s="203"/>
      <c r="E355" s="176"/>
      <c r="F355" s="176"/>
      <c r="G355" s="176"/>
    </row>
    <row r="356" spans="1:7" ht="32.25" customHeight="1" thickBot="1">
      <c r="A356" s="201"/>
      <c r="B356" s="202"/>
      <c r="C356" s="202"/>
      <c r="D356" s="203"/>
      <c r="E356" s="176"/>
      <c r="F356" s="176"/>
      <c r="G356" s="176"/>
    </row>
    <row r="357" spans="1:7" ht="32.25" customHeight="1" thickBot="1">
      <c r="A357" s="201"/>
      <c r="B357" s="202"/>
      <c r="C357" s="202"/>
      <c r="D357" s="203"/>
      <c r="E357" s="176"/>
      <c r="F357" s="176"/>
      <c r="G357" s="176"/>
    </row>
    <row r="358" spans="1:7" ht="32.25" customHeight="1" thickBot="1">
      <c r="A358" s="201"/>
      <c r="B358" s="202"/>
      <c r="C358" s="202"/>
      <c r="D358" s="203"/>
      <c r="E358" s="176"/>
      <c r="F358" s="176"/>
      <c r="G358" s="176"/>
    </row>
    <row r="359" spans="1:7" ht="32.25" customHeight="1" thickBot="1">
      <c r="A359" s="201"/>
      <c r="B359" s="202"/>
      <c r="C359" s="202"/>
      <c r="D359" s="203"/>
      <c r="E359" s="176"/>
      <c r="F359" s="176"/>
      <c r="G359" s="176"/>
    </row>
    <row r="360" spans="1:7" ht="32.25" customHeight="1" thickBot="1">
      <c r="A360" s="204" t="s">
        <v>326</v>
      </c>
      <c r="B360" s="205"/>
      <c r="C360" s="205"/>
      <c r="D360" s="206"/>
      <c r="E360" s="150"/>
      <c r="F360" s="149">
        <f>SUM(F351:F359)</f>
        <v>0</v>
      </c>
      <c r="G360" s="149">
        <f>SUM(G351:G359)</f>
        <v>0</v>
      </c>
    </row>
    <row r="361" spans="1:7" ht="27.75" customHeight="1">
      <c r="A361" s="207" t="s">
        <v>295</v>
      </c>
      <c r="B361" s="207"/>
      <c r="C361" s="207"/>
      <c r="D361" s="207"/>
      <c r="E361" s="207"/>
      <c r="F361" s="207"/>
      <c r="G361" s="207"/>
    </row>
    <row r="362" spans="1:7" ht="27.75" customHeight="1" thickBot="1">
      <c r="A362" s="209"/>
      <c r="B362" s="209"/>
      <c r="C362" s="209"/>
      <c r="D362" s="209"/>
      <c r="E362" s="209"/>
      <c r="F362" s="209"/>
      <c r="G362" s="209"/>
    </row>
    <row r="363" spans="1:7" ht="26.25" customHeight="1" thickBot="1">
      <c r="A363" s="195" t="s">
        <v>296</v>
      </c>
      <c r="B363" s="196"/>
      <c r="C363" s="196"/>
      <c r="D363" s="196"/>
      <c r="E363" s="196"/>
      <c r="F363" s="196"/>
      <c r="G363" s="197"/>
    </row>
    <row r="364" spans="1:7" ht="51" customHeight="1" thickBot="1">
      <c r="A364" s="195" t="s">
        <v>293</v>
      </c>
      <c r="B364" s="196"/>
      <c r="C364" s="196"/>
      <c r="D364" s="197"/>
      <c r="E364" s="175" t="s">
        <v>431</v>
      </c>
      <c r="F364" s="175" t="s">
        <v>423</v>
      </c>
      <c r="G364" s="175" t="s">
        <v>420</v>
      </c>
    </row>
    <row r="365" spans="1:7" ht="31.5" customHeight="1" thickBot="1">
      <c r="A365" s="201"/>
      <c r="B365" s="202"/>
      <c r="C365" s="202"/>
      <c r="D365" s="203"/>
      <c r="E365" s="176"/>
      <c r="F365" s="176"/>
      <c r="G365" s="176"/>
    </row>
    <row r="366" spans="1:7" ht="31.5" customHeight="1" thickBot="1">
      <c r="A366" s="201"/>
      <c r="B366" s="202"/>
      <c r="C366" s="202"/>
      <c r="D366" s="203"/>
      <c r="E366" s="176"/>
      <c r="F366" s="176"/>
      <c r="G366" s="176"/>
    </row>
    <row r="367" spans="1:7" ht="31.5" customHeight="1" thickBot="1">
      <c r="A367" s="201"/>
      <c r="B367" s="202"/>
      <c r="C367" s="202"/>
      <c r="D367" s="203"/>
      <c r="E367" s="176"/>
      <c r="F367" s="176"/>
      <c r="G367" s="176"/>
    </row>
    <row r="368" spans="1:7" ht="31.5" customHeight="1" thickBot="1">
      <c r="A368" s="201"/>
      <c r="B368" s="202"/>
      <c r="C368" s="202"/>
      <c r="D368" s="203"/>
      <c r="E368" s="176"/>
      <c r="F368" s="176"/>
      <c r="G368" s="176"/>
    </row>
    <row r="369" spans="1:7" ht="31.5" customHeight="1" thickBot="1">
      <c r="A369" s="201"/>
      <c r="B369" s="202"/>
      <c r="C369" s="202"/>
      <c r="D369" s="203"/>
      <c r="E369" s="176"/>
      <c r="F369" s="176"/>
      <c r="G369" s="176"/>
    </row>
    <row r="370" spans="1:7" ht="31.5" customHeight="1" thickBot="1">
      <c r="A370" s="201"/>
      <c r="B370" s="202"/>
      <c r="C370" s="202"/>
      <c r="D370" s="203"/>
      <c r="E370" s="176"/>
      <c r="F370" s="176"/>
      <c r="G370" s="176"/>
    </row>
    <row r="371" spans="1:7" ht="31.5" customHeight="1" thickBot="1">
      <c r="A371" s="201"/>
      <c r="B371" s="202"/>
      <c r="C371" s="202"/>
      <c r="D371" s="203"/>
      <c r="E371" s="176"/>
      <c r="F371" s="176"/>
      <c r="G371" s="176"/>
    </row>
    <row r="372" spans="1:7" ht="31.5" customHeight="1" thickBot="1">
      <c r="A372" s="201"/>
      <c r="B372" s="202"/>
      <c r="C372" s="202"/>
      <c r="D372" s="203"/>
      <c r="E372" s="176"/>
      <c r="F372" s="176"/>
      <c r="G372" s="176"/>
    </row>
    <row r="373" spans="1:7" ht="31.5" customHeight="1" thickBot="1">
      <c r="A373" s="201"/>
      <c r="B373" s="202"/>
      <c r="C373" s="202"/>
      <c r="D373" s="203"/>
      <c r="E373" s="176"/>
      <c r="F373" s="176"/>
      <c r="G373" s="176"/>
    </row>
    <row r="374" spans="1:7" ht="31.5" customHeight="1" thickBot="1">
      <c r="A374" s="195" t="s">
        <v>327</v>
      </c>
      <c r="B374" s="196"/>
      <c r="C374" s="196"/>
      <c r="D374" s="197"/>
      <c r="E374" s="150"/>
      <c r="F374" s="149">
        <f>SUM(F365:F373)</f>
        <v>0</v>
      </c>
      <c r="G374" s="149">
        <f>SUM(G365:G373)</f>
        <v>0</v>
      </c>
    </row>
    <row r="375" spans="1:7" ht="31.5" customHeight="1">
      <c r="A375" s="208"/>
      <c r="B375" s="208"/>
      <c r="C375" s="208"/>
      <c r="D375" s="208"/>
      <c r="E375" s="208"/>
      <c r="F375" s="208"/>
      <c r="G375" s="208"/>
    </row>
    <row r="376" spans="1:7" ht="31.5" customHeight="1">
      <c r="A376" s="207"/>
      <c r="B376" s="207"/>
      <c r="C376" s="207"/>
      <c r="D376" s="207"/>
      <c r="E376" s="207"/>
      <c r="F376" s="207"/>
      <c r="G376" s="207"/>
    </row>
    <row r="377" spans="1:7" ht="15.75" thickBot="1">
      <c r="A377" s="209"/>
      <c r="B377" s="209"/>
      <c r="C377" s="209"/>
      <c r="D377" s="209"/>
      <c r="E377" s="209"/>
      <c r="F377" s="209"/>
      <c r="G377" s="209"/>
    </row>
    <row r="378" spans="1:7" ht="31.5" customHeight="1" thickBot="1">
      <c r="A378" s="195" t="s">
        <v>297</v>
      </c>
      <c r="B378" s="196"/>
      <c r="C378" s="196"/>
      <c r="D378" s="196"/>
      <c r="E378" s="196"/>
      <c r="F378" s="196"/>
      <c r="G378" s="197"/>
    </row>
    <row r="379" spans="1:17" ht="51" customHeight="1" thickBot="1">
      <c r="A379" s="195" t="s">
        <v>293</v>
      </c>
      <c r="B379" s="196"/>
      <c r="C379" s="196"/>
      <c r="D379" s="197"/>
      <c r="E379" s="175" t="s">
        <v>431</v>
      </c>
      <c r="F379" s="175" t="s">
        <v>423</v>
      </c>
      <c r="G379" s="175" t="s">
        <v>420</v>
      </c>
      <c r="L379" s="193"/>
      <c r="M379" s="3"/>
      <c r="N379" s="193"/>
      <c r="O379" s="3"/>
      <c r="P379" s="3"/>
      <c r="Q379" s="193"/>
    </row>
    <row r="380" spans="1:7" ht="31.5" customHeight="1" thickBot="1">
      <c r="A380" s="198"/>
      <c r="B380" s="199"/>
      <c r="C380" s="199"/>
      <c r="D380" s="200"/>
      <c r="E380" s="176"/>
      <c r="F380" s="176"/>
      <c r="G380" s="176"/>
    </row>
    <row r="381" spans="1:7" ht="31.5" customHeight="1" thickBot="1">
      <c r="A381" s="198"/>
      <c r="B381" s="199"/>
      <c r="C381" s="199"/>
      <c r="D381" s="200"/>
      <c r="E381" s="176"/>
      <c r="F381" s="176"/>
      <c r="G381" s="176"/>
    </row>
    <row r="382" spans="1:7" ht="31.5" customHeight="1" thickBot="1">
      <c r="A382" s="198"/>
      <c r="B382" s="199"/>
      <c r="C382" s="199"/>
      <c r="D382" s="200"/>
      <c r="E382" s="176"/>
      <c r="F382" s="176"/>
      <c r="G382" s="176"/>
    </row>
    <row r="383" spans="1:7" ht="31.5" customHeight="1" thickBot="1">
      <c r="A383" s="201"/>
      <c r="B383" s="202"/>
      <c r="C383" s="202"/>
      <c r="D383" s="203"/>
      <c r="E383" s="176"/>
      <c r="F383" s="176"/>
      <c r="G383" s="176"/>
    </row>
    <row r="384" spans="1:7" ht="31.5" customHeight="1" thickBot="1">
      <c r="A384" s="201"/>
      <c r="B384" s="202"/>
      <c r="C384" s="202"/>
      <c r="D384" s="203"/>
      <c r="E384" s="176"/>
      <c r="F384" s="176"/>
      <c r="G384" s="176"/>
    </row>
    <row r="385" spans="1:7" ht="31.5" customHeight="1" thickBot="1">
      <c r="A385" s="201"/>
      <c r="B385" s="202"/>
      <c r="C385" s="202"/>
      <c r="D385" s="203"/>
      <c r="E385" s="176"/>
      <c r="F385" s="176"/>
      <c r="G385" s="176"/>
    </row>
    <row r="386" spans="1:7" ht="31.5" customHeight="1" thickBot="1">
      <c r="A386" s="201"/>
      <c r="B386" s="202"/>
      <c r="C386" s="202"/>
      <c r="D386" s="203"/>
      <c r="E386" s="176"/>
      <c r="F386" s="176"/>
      <c r="G386" s="176"/>
    </row>
    <row r="387" spans="1:7" ht="31.5" customHeight="1" thickBot="1">
      <c r="A387" s="201"/>
      <c r="B387" s="202"/>
      <c r="C387" s="202"/>
      <c r="D387" s="203"/>
      <c r="E387" s="176"/>
      <c r="F387" s="176"/>
      <c r="G387" s="176"/>
    </row>
    <row r="388" spans="1:7" ht="31.5" customHeight="1" thickBot="1">
      <c r="A388" s="201"/>
      <c r="B388" s="202"/>
      <c r="C388" s="202"/>
      <c r="D388" s="203"/>
      <c r="E388" s="176"/>
      <c r="F388" s="176"/>
      <c r="G388" s="176"/>
    </row>
    <row r="389" spans="1:7" ht="31.5" customHeight="1" thickBot="1">
      <c r="A389" s="204" t="s">
        <v>328</v>
      </c>
      <c r="B389" s="205"/>
      <c r="C389" s="205"/>
      <c r="D389" s="206"/>
      <c r="E389" s="150"/>
      <c r="F389" s="149">
        <f>SUM(F380:F388)</f>
        <v>0</v>
      </c>
      <c r="G389" s="149">
        <f>SUM(G380:G388)</f>
        <v>0</v>
      </c>
    </row>
    <row r="390" spans="1:7" ht="31.5" customHeight="1">
      <c r="A390" s="207" t="s">
        <v>295</v>
      </c>
      <c r="B390" s="207"/>
      <c r="C390" s="207"/>
      <c r="D390" s="207"/>
      <c r="E390" s="207"/>
      <c r="F390" s="207"/>
      <c r="G390" s="207"/>
    </row>
    <row r="391" spans="1:7" ht="31.5" customHeight="1" thickBot="1">
      <c r="A391" s="209"/>
      <c r="B391" s="209"/>
      <c r="C391" s="209"/>
      <c r="D391" s="209"/>
      <c r="E391" s="209"/>
      <c r="F391" s="209"/>
      <c r="G391" s="209"/>
    </row>
    <row r="392" spans="1:7" ht="27.75" customHeight="1" thickBot="1">
      <c r="A392" s="195" t="s">
        <v>298</v>
      </c>
      <c r="B392" s="196"/>
      <c r="C392" s="196"/>
      <c r="D392" s="196"/>
      <c r="E392" s="196"/>
      <c r="F392" s="196"/>
      <c r="G392" s="197"/>
    </row>
    <row r="393" spans="1:7" ht="51" customHeight="1" thickBot="1">
      <c r="A393" s="195" t="s">
        <v>293</v>
      </c>
      <c r="B393" s="196"/>
      <c r="C393" s="196"/>
      <c r="D393" s="197"/>
      <c r="E393" s="175" t="s">
        <v>431</v>
      </c>
      <c r="F393" s="175" t="s">
        <v>423</v>
      </c>
      <c r="G393" s="175" t="s">
        <v>420</v>
      </c>
    </row>
    <row r="394" spans="1:7" ht="31.5" customHeight="1" thickBot="1">
      <c r="A394" s="201"/>
      <c r="B394" s="202"/>
      <c r="C394" s="202"/>
      <c r="D394" s="203"/>
      <c r="E394" s="176"/>
      <c r="F394" s="176"/>
      <c r="G394" s="176"/>
    </row>
    <row r="395" spans="1:7" ht="31.5" customHeight="1" thickBot="1">
      <c r="A395" s="201"/>
      <c r="B395" s="202"/>
      <c r="C395" s="202"/>
      <c r="D395" s="203"/>
      <c r="E395" s="176"/>
      <c r="F395" s="176"/>
      <c r="G395" s="176"/>
    </row>
    <row r="396" spans="1:7" ht="31.5" customHeight="1" thickBot="1">
      <c r="A396" s="201"/>
      <c r="B396" s="202"/>
      <c r="C396" s="202"/>
      <c r="D396" s="203"/>
      <c r="E396" s="176"/>
      <c r="F396" s="176"/>
      <c r="G396" s="176"/>
    </row>
    <row r="397" spans="1:7" ht="31.5" customHeight="1" thickBot="1">
      <c r="A397" s="201"/>
      <c r="B397" s="202"/>
      <c r="C397" s="202"/>
      <c r="D397" s="203"/>
      <c r="E397" s="176"/>
      <c r="F397" s="176"/>
      <c r="G397" s="176"/>
    </row>
    <row r="398" spans="1:7" ht="31.5" customHeight="1" thickBot="1">
      <c r="A398" s="201"/>
      <c r="B398" s="202"/>
      <c r="C398" s="202"/>
      <c r="D398" s="203"/>
      <c r="E398" s="176"/>
      <c r="F398" s="176"/>
      <c r="G398" s="176"/>
    </row>
    <row r="399" spans="1:7" ht="31.5" customHeight="1" thickBot="1">
      <c r="A399" s="201"/>
      <c r="B399" s="202"/>
      <c r="C399" s="202"/>
      <c r="D399" s="203"/>
      <c r="E399" s="176"/>
      <c r="F399" s="176"/>
      <c r="G399" s="176"/>
    </row>
    <row r="400" spans="1:7" ht="31.5" customHeight="1" thickBot="1">
      <c r="A400" s="201"/>
      <c r="B400" s="202"/>
      <c r="C400" s="202"/>
      <c r="D400" s="203"/>
      <c r="E400" s="176"/>
      <c r="F400" s="176"/>
      <c r="G400" s="176"/>
    </row>
    <row r="401" spans="1:7" ht="31.5" customHeight="1" thickBot="1">
      <c r="A401" s="201"/>
      <c r="B401" s="202"/>
      <c r="C401" s="202"/>
      <c r="D401" s="203"/>
      <c r="E401" s="176"/>
      <c r="F401" s="176"/>
      <c r="G401" s="176"/>
    </row>
    <row r="402" spans="1:7" ht="31.5" customHeight="1" thickBot="1">
      <c r="A402" s="201"/>
      <c r="B402" s="202"/>
      <c r="C402" s="202"/>
      <c r="D402" s="203"/>
      <c r="E402" s="176"/>
      <c r="F402" s="176"/>
      <c r="G402" s="176"/>
    </row>
    <row r="403" spans="1:7" ht="31.5" customHeight="1" thickBot="1">
      <c r="A403" s="195" t="s">
        <v>329</v>
      </c>
      <c r="B403" s="196"/>
      <c r="C403" s="196"/>
      <c r="D403" s="197"/>
      <c r="E403" s="150"/>
      <c r="F403" s="149">
        <f>SUM(F394:F402)</f>
        <v>0</v>
      </c>
      <c r="G403" s="149">
        <f>SUM(G394:G402)</f>
        <v>0</v>
      </c>
    </row>
    <row r="404" spans="1:7" ht="31.5" customHeight="1">
      <c r="A404" s="208"/>
      <c r="B404" s="208"/>
      <c r="C404" s="208"/>
      <c r="D404" s="208"/>
      <c r="E404" s="208"/>
      <c r="F404" s="208"/>
      <c r="G404" s="208"/>
    </row>
    <row r="405" spans="1:7" ht="31.5" customHeight="1">
      <c r="A405" s="207"/>
      <c r="B405" s="207"/>
      <c r="C405" s="207"/>
      <c r="D405" s="207"/>
      <c r="E405" s="207"/>
      <c r="F405" s="207"/>
      <c r="G405" s="207"/>
    </row>
    <row r="406" spans="1:7" ht="31.5" customHeight="1" thickBot="1">
      <c r="A406" s="209"/>
      <c r="B406" s="209"/>
      <c r="C406" s="209"/>
      <c r="D406" s="209"/>
      <c r="E406" s="209"/>
      <c r="F406" s="209"/>
      <c r="G406" s="209"/>
    </row>
    <row r="407" spans="1:7" ht="31.5" customHeight="1" thickBot="1">
      <c r="A407" s="195" t="s">
        <v>361</v>
      </c>
      <c r="B407" s="196"/>
      <c r="C407" s="196"/>
      <c r="D407" s="196"/>
      <c r="E407" s="196"/>
      <c r="F407" s="196"/>
      <c r="G407" s="197"/>
    </row>
    <row r="408" spans="1:7" ht="51" customHeight="1" thickBot="1">
      <c r="A408" s="195" t="s">
        <v>293</v>
      </c>
      <c r="B408" s="196"/>
      <c r="C408" s="196"/>
      <c r="D408" s="197"/>
      <c r="E408" s="175" t="s">
        <v>431</v>
      </c>
      <c r="F408" s="175" t="s">
        <v>423</v>
      </c>
      <c r="G408" s="175" t="s">
        <v>420</v>
      </c>
    </row>
    <row r="409" spans="1:7" ht="31.5" customHeight="1" thickBot="1">
      <c r="A409" s="198"/>
      <c r="B409" s="199"/>
      <c r="C409" s="199"/>
      <c r="D409" s="200"/>
      <c r="E409" s="176"/>
      <c r="F409" s="176"/>
      <c r="G409" s="176"/>
    </row>
    <row r="410" spans="1:7" ht="31.5" customHeight="1" thickBot="1">
      <c r="A410" s="198"/>
      <c r="B410" s="199"/>
      <c r="C410" s="199"/>
      <c r="D410" s="200"/>
      <c r="E410" s="176"/>
      <c r="F410" s="176"/>
      <c r="G410" s="176"/>
    </row>
    <row r="411" spans="1:7" ht="31.5" customHeight="1" thickBot="1">
      <c r="A411" s="198"/>
      <c r="B411" s="199"/>
      <c r="C411" s="199"/>
      <c r="D411" s="200"/>
      <c r="E411" s="176"/>
      <c r="F411" s="176"/>
      <c r="G411" s="176"/>
    </row>
    <row r="412" spans="1:7" ht="31.5" customHeight="1" thickBot="1">
      <c r="A412" s="201"/>
      <c r="B412" s="202"/>
      <c r="C412" s="202"/>
      <c r="D412" s="203"/>
      <c r="E412" s="176"/>
      <c r="F412" s="176"/>
      <c r="G412" s="176"/>
    </row>
    <row r="413" spans="1:7" ht="31.5" customHeight="1" thickBot="1">
      <c r="A413" s="201"/>
      <c r="B413" s="202"/>
      <c r="C413" s="202"/>
      <c r="D413" s="203"/>
      <c r="E413" s="176"/>
      <c r="F413" s="176"/>
      <c r="G413" s="176"/>
    </row>
    <row r="414" spans="1:7" ht="31.5" customHeight="1" thickBot="1">
      <c r="A414" s="201"/>
      <c r="B414" s="202"/>
      <c r="C414" s="202"/>
      <c r="D414" s="203"/>
      <c r="E414" s="176"/>
      <c r="F414" s="176"/>
      <c r="G414" s="176"/>
    </row>
    <row r="415" spans="1:7" ht="31.5" customHeight="1" thickBot="1">
      <c r="A415" s="201"/>
      <c r="B415" s="202"/>
      <c r="C415" s="202"/>
      <c r="D415" s="203"/>
      <c r="E415" s="176"/>
      <c r="F415" s="176"/>
      <c r="G415" s="176"/>
    </row>
    <row r="416" spans="1:7" ht="31.5" customHeight="1" thickBot="1">
      <c r="A416" s="201"/>
      <c r="B416" s="202"/>
      <c r="C416" s="202"/>
      <c r="D416" s="203"/>
      <c r="E416" s="176"/>
      <c r="F416" s="176"/>
      <c r="G416" s="176"/>
    </row>
    <row r="417" spans="1:7" ht="31.5" customHeight="1" thickBot="1">
      <c r="A417" s="201"/>
      <c r="B417" s="202"/>
      <c r="C417" s="202"/>
      <c r="D417" s="203"/>
      <c r="E417" s="176"/>
      <c r="F417" s="176"/>
      <c r="G417" s="176"/>
    </row>
    <row r="418" spans="1:7" ht="31.5" customHeight="1" thickBot="1">
      <c r="A418" s="204" t="s">
        <v>330</v>
      </c>
      <c r="B418" s="205"/>
      <c r="C418" s="205"/>
      <c r="D418" s="206"/>
      <c r="E418" s="150"/>
      <c r="F418" s="149">
        <f>SUM(F409:F417)</f>
        <v>0</v>
      </c>
      <c r="G418" s="149">
        <f>SUM(G409:G417)</f>
        <v>0</v>
      </c>
    </row>
    <row r="419" spans="1:7" ht="31.5" customHeight="1">
      <c r="A419" s="207" t="s">
        <v>295</v>
      </c>
      <c r="B419" s="207"/>
      <c r="C419" s="207"/>
      <c r="D419" s="207"/>
      <c r="E419" s="207"/>
      <c r="F419" s="207"/>
      <c r="G419" s="207"/>
    </row>
    <row r="420" spans="1:7" ht="31.5" customHeight="1" thickBot="1">
      <c r="A420" s="209"/>
      <c r="B420" s="209"/>
      <c r="C420" s="209"/>
      <c r="D420" s="209"/>
      <c r="E420" s="209"/>
      <c r="F420" s="209"/>
      <c r="G420" s="209"/>
    </row>
    <row r="421" spans="1:7" ht="28.5" customHeight="1" thickBot="1">
      <c r="A421" s="195" t="s">
        <v>299</v>
      </c>
      <c r="B421" s="196"/>
      <c r="C421" s="196"/>
      <c r="D421" s="196"/>
      <c r="E421" s="196"/>
      <c r="F421" s="196"/>
      <c r="G421" s="197"/>
    </row>
    <row r="422" spans="1:7" ht="51" customHeight="1" thickBot="1">
      <c r="A422" s="195" t="s">
        <v>293</v>
      </c>
      <c r="B422" s="196"/>
      <c r="C422" s="196"/>
      <c r="D422" s="197"/>
      <c r="E422" s="175" t="s">
        <v>431</v>
      </c>
      <c r="F422" s="175" t="s">
        <v>423</v>
      </c>
      <c r="G422" s="175" t="s">
        <v>420</v>
      </c>
    </row>
    <row r="423" spans="1:7" ht="31.5" customHeight="1" thickBot="1">
      <c r="A423" s="201"/>
      <c r="B423" s="202"/>
      <c r="C423" s="202"/>
      <c r="D423" s="203"/>
      <c r="E423" s="176"/>
      <c r="F423" s="176"/>
      <c r="G423" s="176"/>
    </row>
    <row r="424" spans="1:7" ht="31.5" customHeight="1" thickBot="1">
      <c r="A424" s="201"/>
      <c r="B424" s="202"/>
      <c r="C424" s="202"/>
      <c r="D424" s="203"/>
      <c r="E424" s="176"/>
      <c r="F424" s="176"/>
      <c r="G424" s="176"/>
    </row>
    <row r="425" spans="1:7" ht="31.5" customHeight="1" thickBot="1">
      <c r="A425" s="201"/>
      <c r="B425" s="202"/>
      <c r="C425" s="202"/>
      <c r="D425" s="203"/>
      <c r="E425" s="176"/>
      <c r="F425" s="176"/>
      <c r="G425" s="176"/>
    </row>
    <row r="426" spans="1:7" ht="31.5" customHeight="1" thickBot="1">
      <c r="A426" s="201"/>
      <c r="B426" s="202"/>
      <c r="C426" s="202"/>
      <c r="D426" s="203"/>
      <c r="E426" s="176"/>
      <c r="F426" s="176"/>
      <c r="G426" s="176"/>
    </row>
    <row r="427" spans="1:7" ht="31.5" customHeight="1" thickBot="1">
      <c r="A427" s="201"/>
      <c r="B427" s="202"/>
      <c r="C427" s="202"/>
      <c r="D427" s="203"/>
      <c r="E427" s="176"/>
      <c r="F427" s="176"/>
      <c r="G427" s="176"/>
    </row>
    <row r="428" spans="1:7" ht="31.5" customHeight="1" thickBot="1">
      <c r="A428" s="201"/>
      <c r="B428" s="202"/>
      <c r="C428" s="202"/>
      <c r="D428" s="203"/>
      <c r="E428" s="176"/>
      <c r="F428" s="176"/>
      <c r="G428" s="176"/>
    </row>
    <row r="429" spans="1:7" ht="31.5" customHeight="1" thickBot="1">
      <c r="A429" s="201"/>
      <c r="B429" s="202"/>
      <c r="C429" s="202"/>
      <c r="D429" s="203"/>
      <c r="E429" s="176"/>
      <c r="F429" s="176"/>
      <c r="G429" s="176"/>
    </row>
    <row r="430" spans="1:7" ht="31.5" customHeight="1" thickBot="1">
      <c r="A430" s="201"/>
      <c r="B430" s="202"/>
      <c r="C430" s="202"/>
      <c r="D430" s="203"/>
      <c r="E430" s="176"/>
      <c r="F430" s="176"/>
      <c r="G430" s="176"/>
    </row>
    <row r="431" spans="1:7" ht="31.5" customHeight="1" thickBot="1">
      <c r="A431" s="201"/>
      <c r="B431" s="202"/>
      <c r="C431" s="202"/>
      <c r="D431" s="203"/>
      <c r="E431" s="176"/>
      <c r="F431" s="176"/>
      <c r="G431" s="176"/>
    </row>
    <row r="432" spans="1:7" ht="31.5" customHeight="1" thickBot="1">
      <c r="A432" s="212" t="s">
        <v>331</v>
      </c>
      <c r="B432" s="213"/>
      <c r="C432" s="213"/>
      <c r="D432" s="214"/>
      <c r="E432" s="150"/>
      <c r="F432" s="149">
        <f>SUM(F423:F431)</f>
        <v>0</v>
      </c>
      <c r="G432" s="149">
        <f>SUM(G423:G431)</f>
        <v>0</v>
      </c>
    </row>
    <row r="433" spans="1:7" ht="31.5" customHeight="1">
      <c r="A433" s="208"/>
      <c r="B433" s="208"/>
      <c r="C433" s="208"/>
      <c r="D433" s="208"/>
      <c r="E433" s="208"/>
      <c r="F433" s="208"/>
      <c r="G433" s="208"/>
    </row>
    <row r="434" spans="1:7" ht="31.5" customHeight="1">
      <c r="A434" s="207"/>
      <c r="B434" s="207"/>
      <c r="C434" s="207"/>
      <c r="D434" s="207"/>
      <c r="E434" s="207"/>
      <c r="F434" s="207"/>
      <c r="G434" s="207"/>
    </row>
    <row r="435" spans="1:7" ht="31.5" customHeight="1" thickBot="1">
      <c r="A435" s="209"/>
      <c r="B435" s="209"/>
      <c r="C435" s="209"/>
      <c r="D435" s="209"/>
      <c r="E435" s="209"/>
      <c r="F435" s="209"/>
      <c r="G435" s="209"/>
    </row>
    <row r="436" spans="1:7" ht="31.5" customHeight="1" thickBot="1">
      <c r="A436" s="195" t="s">
        <v>300</v>
      </c>
      <c r="B436" s="196"/>
      <c r="C436" s="196"/>
      <c r="D436" s="196"/>
      <c r="E436" s="196"/>
      <c r="F436" s="196"/>
      <c r="G436" s="197"/>
    </row>
    <row r="437" spans="1:7" ht="51" customHeight="1" thickBot="1">
      <c r="A437" s="195" t="s">
        <v>293</v>
      </c>
      <c r="B437" s="196"/>
      <c r="C437" s="196"/>
      <c r="D437" s="197"/>
      <c r="E437" s="175" t="s">
        <v>431</v>
      </c>
      <c r="F437" s="175" t="s">
        <v>423</v>
      </c>
      <c r="G437" s="175" t="s">
        <v>420</v>
      </c>
    </row>
    <row r="438" spans="1:7" ht="31.5" customHeight="1" thickBot="1">
      <c r="A438" s="198"/>
      <c r="B438" s="199"/>
      <c r="C438" s="199"/>
      <c r="D438" s="200"/>
      <c r="E438" s="176"/>
      <c r="F438" s="176"/>
      <c r="G438" s="176"/>
    </row>
    <row r="439" spans="1:7" ht="31.5" customHeight="1" thickBot="1">
      <c r="A439" s="198"/>
      <c r="B439" s="199"/>
      <c r="C439" s="199"/>
      <c r="D439" s="200"/>
      <c r="E439" s="176"/>
      <c r="F439" s="176"/>
      <c r="G439" s="176"/>
    </row>
    <row r="440" spans="1:7" ht="31.5" customHeight="1" thickBot="1">
      <c r="A440" s="198"/>
      <c r="B440" s="199"/>
      <c r="C440" s="199"/>
      <c r="D440" s="200"/>
      <c r="E440" s="176"/>
      <c r="F440" s="176"/>
      <c r="G440" s="176"/>
    </row>
    <row r="441" spans="1:7" ht="31.5" customHeight="1" thickBot="1">
      <c r="A441" s="201"/>
      <c r="B441" s="202"/>
      <c r="C441" s="202"/>
      <c r="D441" s="203"/>
      <c r="E441" s="176"/>
      <c r="F441" s="176"/>
      <c r="G441" s="176"/>
    </row>
    <row r="442" spans="1:7" ht="31.5" customHeight="1" thickBot="1">
      <c r="A442" s="201"/>
      <c r="B442" s="202"/>
      <c r="C442" s="202"/>
      <c r="D442" s="203"/>
      <c r="E442" s="176"/>
      <c r="F442" s="176"/>
      <c r="G442" s="176"/>
    </row>
    <row r="443" spans="1:7" ht="31.5" customHeight="1" thickBot="1">
      <c r="A443" s="201"/>
      <c r="B443" s="202"/>
      <c r="C443" s="202"/>
      <c r="D443" s="203"/>
      <c r="E443" s="176"/>
      <c r="F443" s="176"/>
      <c r="G443" s="176"/>
    </row>
    <row r="444" spans="1:7" ht="31.5" customHeight="1" thickBot="1">
      <c r="A444" s="201"/>
      <c r="B444" s="202"/>
      <c r="C444" s="202"/>
      <c r="D444" s="203"/>
      <c r="E444" s="176"/>
      <c r="F444" s="176"/>
      <c r="G444" s="176"/>
    </row>
    <row r="445" spans="1:7" ht="31.5" customHeight="1" thickBot="1">
      <c r="A445" s="201"/>
      <c r="B445" s="202"/>
      <c r="C445" s="202"/>
      <c r="D445" s="203"/>
      <c r="E445" s="176"/>
      <c r="F445" s="176"/>
      <c r="G445" s="176"/>
    </row>
    <row r="446" spans="1:7" ht="31.5" customHeight="1" thickBot="1">
      <c r="A446" s="201"/>
      <c r="B446" s="202"/>
      <c r="C446" s="202"/>
      <c r="D446" s="203"/>
      <c r="E446" s="176"/>
      <c r="F446" s="176"/>
      <c r="G446" s="176"/>
    </row>
    <row r="447" spans="1:7" ht="31.5" customHeight="1" thickBot="1">
      <c r="A447" s="204" t="s">
        <v>332</v>
      </c>
      <c r="B447" s="205"/>
      <c r="C447" s="205"/>
      <c r="D447" s="206"/>
      <c r="E447" s="150"/>
      <c r="F447" s="149">
        <f>SUM(F438:F446)</f>
        <v>0</v>
      </c>
      <c r="G447" s="149">
        <f>SUM(G438:G446)</f>
        <v>0</v>
      </c>
    </row>
    <row r="448" spans="1:7" ht="31.5" customHeight="1">
      <c r="A448" s="207" t="s">
        <v>295</v>
      </c>
      <c r="B448" s="207"/>
      <c r="C448" s="207"/>
      <c r="D448" s="207"/>
      <c r="E448" s="207"/>
      <c r="F448" s="207"/>
      <c r="G448" s="207"/>
    </row>
    <row r="449" spans="1:7" ht="31.5" customHeight="1" thickBot="1">
      <c r="A449" s="194"/>
      <c r="B449" s="194"/>
      <c r="C449" s="194"/>
      <c r="D449" s="194"/>
      <c r="E449" s="194"/>
      <c r="F449" s="194"/>
      <c r="G449" s="194"/>
    </row>
    <row r="450" spans="1:7" ht="31.5" customHeight="1" thickBot="1">
      <c r="A450" s="195" t="s">
        <v>414</v>
      </c>
      <c r="B450" s="196"/>
      <c r="C450" s="196"/>
      <c r="D450" s="196"/>
      <c r="E450" s="196"/>
      <c r="F450" s="196"/>
      <c r="G450" s="197"/>
    </row>
    <row r="451" spans="1:7" ht="50.25" customHeight="1" thickBot="1">
      <c r="A451" s="195" t="s">
        <v>293</v>
      </c>
      <c r="B451" s="196"/>
      <c r="C451" s="196"/>
      <c r="D451" s="197"/>
      <c r="E451" s="175" t="s">
        <v>431</v>
      </c>
      <c r="F451" s="175" t="s">
        <v>423</v>
      </c>
      <c r="G451" s="175" t="s">
        <v>420</v>
      </c>
    </row>
    <row r="452" spans="1:7" ht="31.5" customHeight="1" thickBot="1">
      <c r="A452" s="201"/>
      <c r="B452" s="202"/>
      <c r="C452" s="202"/>
      <c r="D452" s="203"/>
      <c r="E452" s="176"/>
      <c r="F452" s="176"/>
      <c r="G452" s="176"/>
    </row>
    <row r="453" spans="1:7" ht="31.5" customHeight="1" thickBot="1">
      <c r="A453" s="201"/>
      <c r="B453" s="202"/>
      <c r="C453" s="202"/>
      <c r="D453" s="203"/>
      <c r="E453" s="176"/>
      <c r="F453" s="176"/>
      <c r="G453" s="176"/>
    </row>
    <row r="454" spans="1:7" ht="31.5" customHeight="1" thickBot="1">
      <c r="A454" s="201"/>
      <c r="B454" s="202"/>
      <c r="C454" s="202"/>
      <c r="D454" s="203"/>
      <c r="E454" s="176"/>
      <c r="F454" s="176"/>
      <c r="G454" s="176"/>
    </row>
    <row r="455" spans="1:7" ht="31.5" customHeight="1" thickBot="1">
      <c r="A455" s="201"/>
      <c r="B455" s="202"/>
      <c r="C455" s="202"/>
      <c r="D455" s="203"/>
      <c r="E455" s="176"/>
      <c r="F455" s="176"/>
      <c r="G455" s="176"/>
    </row>
    <row r="456" spans="1:7" ht="31.5" customHeight="1" thickBot="1">
      <c r="A456" s="201"/>
      <c r="B456" s="202"/>
      <c r="C456" s="202"/>
      <c r="D456" s="203"/>
      <c r="E456" s="176"/>
      <c r="F456" s="176"/>
      <c r="G456" s="176"/>
    </row>
    <row r="457" spans="1:7" ht="31.5" customHeight="1" thickBot="1">
      <c r="A457" s="201"/>
      <c r="B457" s="202"/>
      <c r="C457" s="202"/>
      <c r="D457" s="203"/>
      <c r="E457" s="176"/>
      <c r="F457" s="176"/>
      <c r="G457" s="176"/>
    </row>
    <row r="458" spans="1:7" ht="31.5" customHeight="1" thickBot="1">
      <c r="A458" s="201"/>
      <c r="B458" s="202"/>
      <c r="C458" s="202"/>
      <c r="D458" s="203"/>
      <c r="E458" s="176"/>
      <c r="F458" s="176"/>
      <c r="G458" s="176"/>
    </row>
    <row r="459" spans="1:7" ht="31.5" customHeight="1" thickBot="1">
      <c r="A459" s="201"/>
      <c r="B459" s="202"/>
      <c r="C459" s="202"/>
      <c r="D459" s="203"/>
      <c r="E459" s="176"/>
      <c r="F459" s="176"/>
      <c r="G459" s="176"/>
    </row>
    <row r="460" spans="1:7" ht="31.5" customHeight="1" thickBot="1">
      <c r="A460" s="201"/>
      <c r="B460" s="202"/>
      <c r="C460" s="202"/>
      <c r="D460" s="203"/>
      <c r="E460" s="176"/>
      <c r="F460" s="176"/>
      <c r="G460" s="176"/>
    </row>
    <row r="461" spans="1:7" ht="31.5" customHeight="1" thickBot="1">
      <c r="A461" s="195" t="s">
        <v>397</v>
      </c>
      <c r="B461" s="196"/>
      <c r="C461" s="196"/>
      <c r="D461" s="197"/>
      <c r="E461" s="150"/>
      <c r="F461" s="149">
        <f>SUM(F452:F460)</f>
        <v>0</v>
      </c>
      <c r="G461" s="149">
        <f>SUM(G452:G460)</f>
        <v>0</v>
      </c>
    </row>
    <row r="462" spans="1:7" ht="31.5" customHeight="1">
      <c r="A462" s="215"/>
      <c r="B462" s="215"/>
      <c r="C462" s="215"/>
      <c r="D462" s="215"/>
      <c r="E462" s="215"/>
      <c r="F462" s="215"/>
      <c r="G462" s="215"/>
    </row>
    <row r="463" spans="1:7" ht="31.5" customHeight="1">
      <c r="A463" s="216"/>
      <c r="B463" s="216"/>
      <c r="C463" s="216"/>
      <c r="D463" s="216"/>
      <c r="E463" s="216"/>
      <c r="F463" s="216"/>
      <c r="G463" s="216"/>
    </row>
    <row r="464" spans="1:7" ht="31.5" customHeight="1" thickBot="1">
      <c r="A464" s="194"/>
      <c r="B464" s="194"/>
      <c r="C464" s="194"/>
      <c r="D464" s="194"/>
      <c r="E464" s="194"/>
      <c r="F464" s="194"/>
      <c r="G464" s="194"/>
    </row>
    <row r="465" spans="1:7" ht="31.5" customHeight="1" thickBot="1">
      <c r="A465" s="195" t="s">
        <v>301</v>
      </c>
      <c r="B465" s="196"/>
      <c r="C465" s="196"/>
      <c r="D465" s="196"/>
      <c r="E465" s="196"/>
      <c r="F465" s="196"/>
      <c r="G465" s="197"/>
    </row>
    <row r="466" spans="1:7" ht="51" customHeight="1" thickBot="1">
      <c r="A466" s="195" t="s">
        <v>293</v>
      </c>
      <c r="B466" s="196"/>
      <c r="C466" s="196"/>
      <c r="D466" s="197"/>
      <c r="E466" s="175" t="s">
        <v>431</v>
      </c>
      <c r="F466" s="175" t="s">
        <v>423</v>
      </c>
      <c r="G466" s="175" t="s">
        <v>420</v>
      </c>
    </row>
    <row r="467" spans="1:7" ht="31.5" customHeight="1" thickBot="1">
      <c r="A467" s="201"/>
      <c r="B467" s="202"/>
      <c r="C467" s="202"/>
      <c r="D467" s="203"/>
      <c r="E467" s="179"/>
      <c r="F467" s="179"/>
      <c r="G467" s="179"/>
    </row>
    <row r="468" spans="1:7" ht="31.5" customHeight="1" thickBot="1">
      <c r="A468" s="201"/>
      <c r="B468" s="202"/>
      <c r="C468" s="202"/>
      <c r="D468" s="203"/>
      <c r="E468" s="179"/>
      <c r="F468" s="179"/>
      <c r="G468" s="179"/>
    </row>
    <row r="469" spans="1:7" ht="31.5" customHeight="1" thickBot="1">
      <c r="A469" s="201"/>
      <c r="B469" s="202"/>
      <c r="C469" s="202"/>
      <c r="D469" s="203"/>
      <c r="E469" s="179"/>
      <c r="F469" s="179"/>
      <c r="G469" s="179"/>
    </row>
    <row r="470" spans="1:7" ht="31.5" customHeight="1" thickBot="1">
      <c r="A470" s="201"/>
      <c r="B470" s="202"/>
      <c r="C470" s="202"/>
      <c r="D470" s="203"/>
      <c r="E470" s="179"/>
      <c r="F470" s="179"/>
      <c r="G470" s="179"/>
    </row>
    <row r="471" spans="1:7" ht="31.5" customHeight="1" thickBot="1">
      <c r="A471" s="201"/>
      <c r="B471" s="202"/>
      <c r="C471" s="202"/>
      <c r="D471" s="203"/>
      <c r="E471" s="179"/>
      <c r="F471" s="179"/>
      <c r="G471" s="179"/>
    </row>
    <row r="472" spans="1:7" ht="31.5" customHeight="1" thickBot="1">
      <c r="A472" s="201"/>
      <c r="B472" s="202"/>
      <c r="C472" s="202"/>
      <c r="D472" s="203"/>
      <c r="E472" s="179"/>
      <c r="F472" s="179"/>
      <c r="G472" s="179"/>
    </row>
    <row r="473" spans="1:7" ht="31.5" customHeight="1" thickBot="1">
      <c r="A473" s="201"/>
      <c r="B473" s="202"/>
      <c r="C473" s="202"/>
      <c r="D473" s="203"/>
      <c r="E473" s="179"/>
      <c r="F473" s="179"/>
      <c r="G473" s="179"/>
    </row>
    <row r="474" spans="1:7" ht="31.5" customHeight="1" thickBot="1">
      <c r="A474" s="201"/>
      <c r="B474" s="202"/>
      <c r="C474" s="202"/>
      <c r="D474" s="203"/>
      <c r="E474" s="179"/>
      <c r="F474" s="179"/>
      <c r="G474" s="179"/>
    </row>
    <row r="475" spans="1:7" ht="31.5" customHeight="1" thickBot="1">
      <c r="A475" s="201"/>
      <c r="B475" s="202"/>
      <c r="C475" s="202"/>
      <c r="D475" s="203"/>
      <c r="E475" s="179"/>
      <c r="F475" s="179"/>
      <c r="G475" s="179"/>
    </row>
    <row r="476" spans="1:7" ht="31.5" customHeight="1" thickBot="1">
      <c r="A476" s="195" t="s">
        <v>333</v>
      </c>
      <c r="B476" s="196"/>
      <c r="C476" s="196"/>
      <c r="D476" s="197"/>
      <c r="E476" s="151"/>
      <c r="F476" s="152">
        <f>SUM(F467:F475)</f>
        <v>0</v>
      </c>
      <c r="G476" s="152">
        <f>SUM(G467:G475)</f>
        <v>0</v>
      </c>
    </row>
    <row r="477" spans="1:7" ht="31.5" customHeight="1">
      <c r="A477" s="207" t="s">
        <v>295</v>
      </c>
      <c r="B477" s="207"/>
      <c r="C477" s="207"/>
      <c r="D477" s="207"/>
      <c r="E477" s="207"/>
      <c r="F477" s="207"/>
      <c r="G477" s="207"/>
    </row>
    <row r="478" spans="1:7" ht="31.5" customHeight="1" thickBot="1">
      <c r="A478" s="209"/>
      <c r="B478" s="209"/>
      <c r="C478" s="209"/>
      <c r="D478" s="209"/>
      <c r="E478" s="209"/>
      <c r="F478" s="209"/>
      <c r="G478" s="209"/>
    </row>
    <row r="479" spans="1:7" ht="31.5" customHeight="1" thickBot="1">
      <c r="A479" s="195" t="s">
        <v>396</v>
      </c>
      <c r="B479" s="196"/>
      <c r="C479" s="196"/>
      <c r="D479" s="196"/>
      <c r="E479" s="196"/>
      <c r="F479" s="196"/>
      <c r="G479" s="197"/>
    </row>
    <row r="480" spans="1:7" ht="50.25" customHeight="1" thickBot="1">
      <c r="A480" s="195" t="s">
        <v>293</v>
      </c>
      <c r="B480" s="196"/>
      <c r="C480" s="196"/>
      <c r="D480" s="197"/>
      <c r="E480" s="175" t="s">
        <v>431</v>
      </c>
      <c r="F480" s="175" t="s">
        <v>423</v>
      </c>
      <c r="G480" s="175" t="s">
        <v>420</v>
      </c>
    </row>
    <row r="481" spans="1:7" ht="31.5" customHeight="1" thickBot="1">
      <c r="A481" s="201"/>
      <c r="B481" s="202"/>
      <c r="C481" s="202"/>
      <c r="D481" s="203"/>
      <c r="E481" s="175" t="s">
        <v>431</v>
      </c>
      <c r="F481" s="175" t="s">
        <v>423</v>
      </c>
      <c r="G481" s="175" t="s">
        <v>420</v>
      </c>
    </row>
    <row r="482" spans="1:7" ht="31.5" customHeight="1" thickBot="1">
      <c r="A482" s="201"/>
      <c r="B482" s="202"/>
      <c r="C482" s="202"/>
      <c r="D482" s="203"/>
      <c r="E482" s="176"/>
      <c r="F482" s="176"/>
      <c r="G482" s="176"/>
    </row>
    <row r="483" spans="1:7" ht="31.5" customHeight="1" thickBot="1">
      <c r="A483" s="201"/>
      <c r="B483" s="202"/>
      <c r="C483" s="202"/>
      <c r="D483" s="203"/>
      <c r="E483" s="176"/>
      <c r="F483" s="176"/>
      <c r="G483" s="176"/>
    </row>
    <row r="484" spans="1:7" ht="31.5" customHeight="1" thickBot="1">
      <c r="A484" s="201"/>
      <c r="B484" s="202"/>
      <c r="C484" s="202"/>
      <c r="D484" s="203"/>
      <c r="E484" s="176"/>
      <c r="F484" s="176"/>
      <c r="G484" s="176"/>
    </row>
    <row r="485" spans="1:7" ht="31.5" customHeight="1" thickBot="1">
      <c r="A485" s="201"/>
      <c r="B485" s="202"/>
      <c r="C485" s="202"/>
      <c r="D485" s="203"/>
      <c r="E485" s="176"/>
      <c r="F485" s="176"/>
      <c r="G485" s="176"/>
    </row>
    <row r="486" spans="1:7" ht="31.5" customHeight="1" thickBot="1">
      <c r="A486" s="201"/>
      <c r="B486" s="202"/>
      <c r="C486" s="202"/>
      <c r="D486" s="203"/>
      <c r="E486" s="176"/>
      <c r="F486" s="176"/>
      <c r="G486" s="176"/>
    </row>
    <row r="487" spans="1:7" ht="31.5" customHeight="1" thickBot="1">
      <c r="A487" s="201"/>
      <c r="B487" s="202"/>
      <c r="C487" s="202"/>
      <c r="D487" s="203"/>
      <c r="E487" s="176"/>
      <c r="F487" s="176"/>
      <c r="G487" s="176"/>
    </row>
    <row r="488" spans="1:7" ht="31.5" customHeight="1" thickBot="1">
      <c r="A488" s="201"/>
      <c r="B488" s="202"/>
      <c r="C488" s="202"/>
      <c r="D488" s="203"/>
      <c r="E488" s="176"/>
      <c r="F488" s="176"/>
      <c r="G488" s="176"/>
    </row>
    <row r="489" spans="1:7" ht="31.5" customHeight="1" thickBot="1">
      <c r="A489" s="201"/>
      <c r="B489" s="202"/>
      <c r="C489" s="202"/>
      <c r="D489" s="203"/>
      <c r="E489" s="176"/>
      <c r="F489" s="176"/>
      <c r="G489" s="176"/>
    </row>
    <row r="490" spans="1:7" ht="31.5" customHeight="1" thickBot="1">
      <c r="A490" s="195" t="s">
        <v>398</v>
      </c>
      <c r="B490" s="196"/>
      <c r="C490" s="196"/>
      <c r="D490" s="197"/>
      <c r="E490" s="150"/>
      <c r="F490" s="149">
        <f>SUM(F481:F489)</f>
        <v>0</v>
      </c>
      <c r="G490" s="149">
        <f>SUM(G481:G489)</f>
        <v>0</v>
      </c>
    </row>
    <row r="491" spans="1:7" ht="31.5" customHeight="1">
      <c r="A491" s="208"/>
      <c r="B491" s="208"/>
      <c r="C491" s="208"/>
      <c r="D491" s="208"/>
      <c r="E491" s="208"/>
      <c r="F491" s="208"/>
      <c r="G491" s="208"/>
    </row>
    <row r="492" spans="1:7" ht="31.5" customHeight="1" thickBot="1">
      <c r="A492" s="209"/>
      <c r="B492" s="209"/>
      <c r="C492" s="209"/>
      <c r="D492" s="209"/>
      <c r="E492" s="209"/>
      <c r="F492" s="209"/>
      <c r="G492" s="209"/>
    </row>
    <row r="493" spans="1:7" ht="31.5" customHeight="1" thickBot="1">
      <c r="A493" s="195" t="s">
        <v>362</v>
      </c>
      <c r="B493" s="196"/>
      <c r="C493" s="196"/>
      <c r="D493" s="196"/>
      <c r="E493" s="196"/>
      <c r="F493" s="196"/>
      <c r="G493" s="197"/>
    </row>
    <row r="494" spans="1:7" ht="51" customHeight="1" thickBot="1">
      <c r="A494" s="195" t="s">
        <v>293</v>
      </c>
      <c r="B494" s="196"/>
      <c r="C494" s="196"/>
      <c r="D494" s="197"/>
      <c r="E494" s="175" t="s">
        <v>431</v>
      </c>
      <c r="F494" s="175" t="s">
        <v>423</v>
      </c>
      <c r="G494" s="175" t="s">
        <v>420</v>
      </c>
    </row>
    <row r="495" spans="1:7" ht="31.5" customHeight="1" thickBot="1">
      <c r="A495" s="198"/>
      <c r="B495" s="199"/>
      <c r="C495" s="199"/>
      <c r="D495" s="200"/>
      <c r="E495" s="176"/>
      <c r="F495" s="176"/>
      <c r="G495" s="176"/>
    </row>
    <row r="496" spans="1:7" ht="31.5" customHeight="1" thickBot="1">
      <c r="A496" s="198"/>
      <c r="B496" s="199"/>
      <c r="C496" s="199"/>
      <c r="D496" s="200"/>
      <c r="E496" s="176"/>
      <c r="F496" s="176"/>
      <c r="G496" s="176"/>
    </row>
    <row r="497" spans="1:7" ht="31.5" customHeight="1" thickBot="1">
      <c r="A497" s="198"/>
      <c r="B497" s="199"/>
      <c r="C497" s="199"/>
      <c r="D497" s="200"/>
      <c r="E497" s="176"/>
      <c r="F497" s="176"/>
      <c r="G497" s="176"/>
    </row>
    <row r="498" spans="1:7" ht="31.5" customHeight="1" thickBot="1">
      <c r="A498" s="201"/>
      <c r="B498" s="202"/>
      <c r="C498" s="202"/>
      <c r="D498" s="203"/>
      <c r="E498" s="176"/>
      <c r="F498" s="176"/>
      <c r="G498" s="176"/>
    </row>
    <row r="499" spans="1:7" ht="31.5" customHeight="1" thickBot="1">
      <c r="A499" s="201"/>
      <c r="B499" s="202"/>
      <c r="C499" s="202"/>
      <c r="D499" s="203"/>
      <c r="E499" s="176"/>
      <c r="F499" s="176"/>
      <c r="G499" s="176"/>
    </row>
    <row r="500" spans="1:7" ht="31.5" customHeight="1" thickBot="1">
      <c r="A500" s="201"/>
      <c r="B500" s="202"/>
      <c r="C500" s="202"/>
      <c r="D500" s="203"/>
      <c r="E500" s="176"/>
      <c r="F500" s="176"/>
      <c r="G500" s="176"/>
    </row>
    <row r="501" spans="1:7" ht="31.5" customHeight="1" thickBot="1">
      <c r="A501" s="201"/>
      <c r="B501" s="202"/>
      <c r="C501" s="202"/>
      <c r="D501" s="203"/>
      <c r="E501" s="176"/>
      <c r="F501" s="176"/>
      <c r="G501" s="176"/>
    </row>
    <row r="502" spans="1:7" ht="31.5" customHeight="1" thickBot="1">
      <c r="A502" s="201"/>
      <c r="B502" s="202"/>
      <c r="C502" s="202"/>
      <c r="D502" s="203"/>
      <c r="E502" s="176"/>
      <c r="F502" s="176"/>
      <c r="G502" s="176"/>
    </row>
    <row r="503" spans="1:7" ht="31.5" customHeight="1" thickBot="1">
      <c r="A503" s="201"/>
      <c r="B503" s="202"/>
      <c r="C503" s="202"/>
      <c r="D503" s="203"/>
      <c r="E503" s="176"/>
      <c r="F503" s="176"/>
      <c r="G503" s="176"/>
    </row>
    <row r="504" spans="1:7" ht="31.5" customHeight="1" thickBot="1">
      <c r="A504" s="204" t="s">
        <v>334</v>
      </c>
      <c r="B504" s="205"/>
      <c r="C504" s="205"/>
      <c r="D504" s="206"/>
      <c r="E504" s="150"/>
      <c r="F504" s="149">
        <f>SUM(F495:F503)</f>
        <v>0</v>
      </c>
      <c r="G504" s="149">
        <f>SUM(G495:G503)</f>
        <v>0</v>
      </c>
    </row>
    <row r="505" spans="1:7" ht="31.5" customHeight="1">
      <c r="A505" s="207" t="s">
        <v>295</v>
      </c>
      <c r="B505" s="207"/>
      <c r="C505" s="207"/>
      <c r="D505" s="207"/>
      <c r="E505" s="207"/>
      <c r="F505" s="207"/>
      <c r="G505" s="207"/>
    </row>
    <row r="506" spans="1:7" ht="31.5" customHeight="1" thickBot="1">
      <c r="A506" s="209"/>
      <c r="B506" s="209"/>
      <c r="C506" s="209"/>
      <c r="D506" s="209"/>
      <c r="E506" s="209"/>
      <c r="F506" s="209"/>
      <c r="G506" s="209"/>
    </row>
    <row r="507" spans="1:7" ht="27.75" customHeight="1" thickBot="1">
      <c r="A507" s="195" t="s">
        <v>302</v>
      </c>
      <c r="B507" s="196"/>
      <c r="C507" s="196"/>
      <c r="D507" s="196"/>
      <c r="E507" s="196"/>
      <c r="F507" s="196"/>
      <c r="G507" s="197"/>
    </row>
    <row r="508" spans="1:7" ht="51" customHeight="1" thickBot="1">
      <c r="A508" s="195" t="s">
        <v>293</v>
      </c>
      <c r="B508" s="196"/>
      <c r="C508" s="196"/>
      <c r="D508" s="197"/>
      <c r="E508" s="175" t="s">
        <v>431</v>
      </c>
      <c r="F508" s="175" t="s">
        <v>423</v>
      </c>
      <c r="G508" s="175" t="s">
        <v>420</v>
      </c>
    </row>
    <row r="509" spans="1:7" ht="31.5" customHeight="1" thickBot="1">
      <c r="A509" s="201"/>
      <c r="B509" s="202"/>
      <c r="C509" s="202"/>
      <c r="D509" s="203"/>
      <c r="E509" s="176"/>
      <c r="F509" s="176"/>
      <c r="G509" s="176"/>
    </row>
    <row r="510" spans="1:7" ht="31.5" customHeight="1" thickBot="1">
      <c r="A510" s="201"/>
      <c r="B510" s="202"/>
      <c r="C510" s="202"/>
      <c r="D510" s="203"/>
      <c r="E510" s="176"/>
      <c r="F510" s="176"/>
      <c r="G510" s="176"/>
    </row>
    <row r="511" spans="1:7" ht="31.5" customHeight="1" thickBot="1">
      <c r="A511" s="201"/>
      <c r="B511" s="202"/>
      <c r="C511" s="202"/>
      <c r="D511" s="203"/>
      <c r="E511" s="176"/>
      <c r="F511" s="176"/>
      <c r="G511" s="176"/>
    </row>
    <row r="512" spans="1:7" ht="31.5" customHeight="1" thickBot="1">
      <c r="A512" s="201"/>
      <c r="B512" s="202"/>
      <c r="C512" s="202"/>
      <c r="D512" s="203"/>
      <c r="E512" s="176"/>
      <c r="F512" s="176"/>
      <c r="G512" s="176"/>
    </row>
    <row r="513" spans="1:7" ht="31.5" customHeight="1" thickBot="1">
      <c r="A513" s="201"/>
      <c r="B513" s="202"/>
      <c r="C513" s="202"/>
      <c r="D513" s="203"/>
      <c r="E513" s="176"/>
      <c r="F513" s="176"/>
      <c r="G513" s="176"/>
    </row>
    <row r="514" spans="1:7" ht="31.5" customHeight="1" thickBot="1">
      <c r="A514" s="201"/>
      <c r="B514" s="202"/>
      <c r="C514" s="202"/>
      <c r="D514" s="203"/>
      <c r="E514" s="176"/>
      <c r="F514" s="176"/>
      <c r="G514" s="176"/>
    </row>
    <row r="515" spans="1:7" ht="31.5" customHeight="1" thickBot="1">
      <c r="A515" s="201"/>
      <c r="B515" s="202"/>
      <c r="C515" s="202"/>
      <c r="D515" s="203"/>
      <c r="E515" s="176"/>
      <c r="F515" s="176"/>
      <c r="G515" s="176"/>
    </row>
    <row r="516" spans="1:7" ht="31.5" customHeight="1" thickBot="1">
      <c r="A516" s="201"/>
      <c r="B516" s="202"/>
      <c r="C516" s="202"/>
      <c r="D516" s="203"/>
      <c r="E516" s="176"/>
      <c r="F516" s="176"/>
      <c r="G516" s="176"/>
    </row>
    <row r="517" spans="1:7" ht="31.5" customHeight="1" thickBot="1">
      <c r="A517" s="201"/>
      <c r="B517" s="202"/>
      <c r="C517" s="202"/>
      <c r="D517" s="203"/>
      <c r="E517" s="176"/>
      <c r="F517" s="176"/>
      <c r="G517" s="176"/>
    </row>
    <row r="518" spans="1:7" ht="31.5" customHeight="1" thickBot="1">
      <c r="A518" s="195" t="s">
        <v>335</v>
      </c>
      <c r="B518" s="196"/>
      <c r="C518" s="196"/>
      <c r="D518" s="197"/>
      <c r="E518" s="150"/>
      <c r="F518" s="149">
        <f>SUM(F509:F517)</f>
        <v>0</v>
      </c>
      <c r="G518" s="149">
        <f>SUM(G509:G517)</f>
        <v>0</v>
      </c>
    </row>
    <row r="519" spans="1:7" ht="31.5" customHeight="1">
      <c r="A519" s="208"/>
      <c r="B519" s="208"/>
      <c r="C519" s="208"/>
      <c r="D519" s="208"/>
      <c r="E519" s="208"/>
      <c r="F519" s="208"/>
      <c r="G519" s="208"/>
    </row>
    <row r="520" spans="1:7" ht="31.5" customHeight="1">
      <c r="A520" s="207"/>
      <c r="B520" s="207"/>
      <c r="C520" s="207"/>
      <c r="D520" s="207"/>
      <c r="E520" s="207"/>
      <c r="F520" s="207"/>
      <c r="G520" s="207"/>
    </row>
    <row r="521" spans="1:7" ht="31.5" customHeight="1" thickBot="1">
      <c r="A521" s="209"/>
      <c r="B521" s="209"/>
      <c r="C521" s="209"/>
      <c r="D521" s="209"/>
      <c r="E521" s="209"/>
      <c r="F521" s="209"/>
      <c r="G521" s="209"/>
    </row>
    <row r="522" spans="1:7" ht="31.5" customHeight="1" thickBot="1">
      <c r="A522" s="195" t="s">
        <v>303</v>
      </c>
      <c r="B522" s="196"/>
      <c r="C522" s="196"/>
      <c r="D522" s="196"/>
      <c r="E522" s="196"/>
      <c r="F522" s="196"/>
      <c r="G522" s="197"/>
    </row>
    <row r="523" spans="1:7" ht="51" customHeight="1" thickBot="1">
      <c r="A523" s="195" t="s">
        <v>293</v>
      </c>
      <c r="B523" s="196"/>
      <c r="C523" s="196"/>
      <c r="D523" s="197"/>
      <c r="E523" s="175" t="s">
        <v>431</v>
      </c>
      <c r="F523" s="175" t="s">
        <v>423</v>
      </c>
      <c r="G523" s="175" t="s">
        <v>420</v>
      </c>
    </row>
    <row r="524" spans="1:7" ht="31.5" customHeight="1" thickBot="1">
      <c r="A524" s="198"/>
      <c r="B524" s="199"/>
      <c r="C524" s="199"/>
      <c r="D524" s="200"/>
      <c r="E524" s="176"/>
      <c r="F524" s="176"/>
      <c r="G524" s="176"/>
    </row>
    <row r="525" spans="1:7" ht="31.5" customHeight="1" thickBot="1">
      <c r="A525" s="198"/>
      <c r="B525" s="199"/>
      <c r="C525" s="199"/>
      <c r="D525" s="200"/>
      <c r="E525" s="176"/>
      <c r="F525" s="176"/>
      <c r="G525" s="176"/>
    </row>
    <row r="526" spans="1:7" ht="31.5" customHeight="1" thickBot="1">
      <c r="A526" s="198"/>
      <c r="B526" s="199"/>
      <c r="C526" s="199"/>
      <c r="D526" s="200"/>
      <c r="E526" s="176"/>
      <c r="F526" s="176"/>
      <c r="G526" s="176"/>
    </row>
    <row r="527" spans="1:7" ht="31.5" customHeight="1" thickBot="1">
      <c r="A527" s="201"/>
      <c r="B527" s="202"/>
      <c r="C527" s="202"/>
      <c r="D527" s="203"/>
      <c r="E527" s="176"/>
      <c r="F527" s="176"/>
      <c r="G527" s="176"/>
    </row>
    <row r="528" spans="1:7" ht="31.5" customHeight="1" thickBot="1">
      <c r="A528" s="201"/>
      <c r="B528" s="202"/>
      <c r="C528" s="202"/>
      <c r="D528" s="203"/>
      <c r="E528" s="176"/>
      <c r="F528" s="176"/>
      <c r="G528" s="176"/>
    </row>
    <row r="529" spans="1:7" ht="31.5" customHeight="1" thickBot="1">
      <c r="A529" s="201"/>
      <c r="B529" s="202"/>
      <c r="C529" s="202"/>
      <c r="D529" s="203"/>
      <c r="E529" s="176"/>
      <c r="F529" s="176"/>
      <c r="G529" s="176"/>
    </row>
    <row r="530" spans="1:7" ht="31.5" customHeight="1" thickBot="1">
      <c r="A530" s="201"/>
      <c r="B530" s="202"/>
      <c r="C530" s="202"/>
      <c r="D530" s="203"/>
      <c r="E530" s="176"/>
      <c r="F530" s="176"/>
      <c r="G530" s="176"/>
    </row>
    <row r="531" spans="1:7" ht="31.5" customHeight="1" thickBot="1">
      <c r="A531" s="201"/>
      <c r="B531" s="202"/>
      <c r="C531" s="202"/>
      <c r="D531" s="203"/>
      <c r="E531" s="176"/>
      <c r="F531" s="176"/>
      <c r="G531" s="176"/>
    </row>
    <row r="532" spans="1:7" ht="31.5" customHeight="1" thickBot="1">
      <c r="A532" s="201"/>
      <c r="B532" s="202"/>
      <c r="C532" s="202"/>
      <c r="D532" s="203"/>
      <c r="E532" s="176"/>
      <c r="F532" s="176"/>
      <c r="G532" s="176"/>
    </row>
    <row r="533" spans="1:7" ht="31.5" customHeight="1" thickBot="1">
      <c r="A533" s="204" t="s">
        <v>336</v>
      </c>
      <c r="B533" s="205"/>
      <c r="C533" s="205"/>
      <c r="D533" s="206"/>
      <c r="E533" s="150"/>
      <c r="F533" s="149">
        <f>SUM(F524:F532)</f>
        <v>0</v>
      </c>
      <c r="G533" s="149">
        <f>SUM(G524:G532)</f>
        <v>0</v>
      </c>
    </row>
    <row r="534" spans="1:7" ht="31.5" customHeight="1">
      <c r="A534" s="207" t="s">
        <v>295</v>
      </c>
      <c r="B534" s="207"/>
      <c r="C534" s="207"/>
      <c r="D534" s="207"/>
      <c r="E534" s="207"/>
      <c r="F534" s="207"/>
      <c r="G534" s="207"/>
    </row>
    <row r="535" spans="1:7" ht="31.5" customHeight="1" thickBot="1">
      <c r="A535" s="209"/>
      <c r="B535" s="209"/>
      <c r="C535" s="209"/>
      <c r="D535" s="209"/>
      <c r="E535" s="209"/>
      <c r="F535" s="209"/>
      <c r="G535" s="209"/>
    </row>
    <row r="536" spans="1:7" ht="27.75" customHeight="1" thickBot="1">
      <c r="A536" s="195" t="s">
        <v>304</v>
      </c>
      <c r="B536" s="196"/>
      <c r="C536" s="196"/>
      <c r="D536" s="196"/>
      <c r="E536" s="196"/>
      <c r="F536" s="196"/>
      <c r="G536" s="197"/>
    </row>
    <row r="537" spans="1:7" ht="51" customHeight="1" thickBot="1">
      <c r="A537" s="195" t="s">
        <v>293</v>
      </c>
      <c r="B537" s="196"/>
      <c r="C537" s="196"/>
      <c r="D537" s="197"/>
      <c r="E537" s="175" t="s">
        <v>431</v>
      </c>
      <c r="F537" s="175" t="s">
        <v>423</v>
      </c>
      <c r="G537" s="175" t="s">
        <v>420</v>
      </c>
    </row>
    <row r="538" spans="1:7" ht="31.5" customHeight="1" thickBot="1">
      <c r="A538" s="201"/>
      <c r="B538" s="202"/>
      <c r="C538" s="202"/>
      <c r="D538" s="203"/>
      <c r="E538" s="179"/>
      <c r="F538" s="179"/>
      <c r="G538" s="179"/>
    </row>
    <row r="539" spans="1:7" ht="31.5" customHeight="1" thickBot="1">
      <c r="A539" s="201"/>
      <c r="B539" s="202"/>
      <c r="C539" s="202"/>
      <c r="D539" s="203"/>
      <c r="E539" s="179"/>
      <c r="F539" s="179"/>
      <c r="G539" s="179"/>
    </row>
    <row r="540" spans="1:7" ht="31.5" customHeight="1" thickBot="1">
      <c r="A540" s="201"/>
      <c r="B540" s="202"/>
      <c r="C540" s="202"/>
      <c r="D540" s="203"/>
      <c r="E540" s="179"/>
      <c r="F540" s="179"/>
      <c r="G540" s="179"/>
    </row>
    <row r="541" spans="1:7" ht="31.5" customHeight="1" thickBot="1">
      <c r="A541" s="201"/>
      <c r="B541" s="202"/>
      <c r="C541" s="202"/>
      <c r="D541" s="203"/>
      <c r="E541" s="179"/>
      <c r="F541" s="179"/>
      <c r="G541" s="179"/>
    </row>
    <row r="542" spans="1:7" ht="31.5" customHeight="1" thickBot="1">
      <c r="A542" s="201"/>
      <c r="B542" s="202"/>
      <c r="C542" s="202"/>
      <c r="D542" s="203"/>
      <c r="E542" s="179"/>
      <c r="F542" s="179"/>
      <c r="G542" s="179"/>
    </row>
    <row r="543" spans="1:7" ht="31.5" customHeight="1" thickBot="1">
      <c r="A543" s="201"/>
      <c r="B543" s="202"/>
      <c r="C543" s="202"/>
      <c r="D543" s="203"/>
      <c r="E543" s="179"/>
      <c r="F543" s="179"/>
      <c r="G543" s="179"/>
    </row>
    <row r="544" spans="1:7" ht="31.5" customHeight="1" thickBot="1">
      <c r="A544" s="201"/>
      <c r="B544" s="202"/>
      <c r="C544" s="202"/>
      <c r="D544" s="203"/>
      <c r="E544" s="179"/>
      <c r="F544" s="179"/>
      <c r="G544" s="179"/>
    </row>
    <row r="545" spans="1:7" ht="31.5" customHeight="1" thickBot="1">
      <c r="A545" s="201"/>
      <c r="B545" s="202"/>
      <c r="C545" s="202"/>
      <c r="D545" s="203"/>
      <c r="E545" s="179"/>
      <c r="F545" s="179"/>
      <c r="G545" s="179"/>
    </row>
    <row r="546" spans="1:7" ht="31.5" customHeight="1" thickBot="1">
      <c r="A546" s="201"/>
      <c r="B546" s="202"/>
      <c r="C546" s="202"/>
      <c r="D546" s="203"/>
      <c r="E546" s="179"/>
      <c r="F546" s="179"/>
      <c r="G546" s="179"/>
    </row>
    <row r="547" spans="1:7" ht="31.5" customHeight="1" thickBot="1">
      <c r="A547" s="195" t="s">
        <v>337</v>
      </c>
      <c r="B547" s="196"/>
      <c r="C547" s="196"/>
      <c r="D547" s="197"/>
      <c r="E547" s="151"/>
      <c r="F547" s="152">
        <f>SUM(F538:F546)</f>
        <v>0</v>
      </c>
      <c r="G547" s="152">
        <f>SUM(G538:G546)</f>
        <v>0</v>
      </c>
    </row>
    <row r="548" spans="1:7" ht="31.5" customHeight="1">
      <c r="A548" s="208"/>
      <c r="B548" s="208"/>
      <c r="C548" s="208"/>
      <c r="D548" s="208"/>
      <c r="E548" s="208"/>
      <c r="F548" s="208"/>
      <c r="G548" s="208"/>
    </row>
    <row r="549" spans="1:7" ht="31.5" customHeight="1">
      <c r="A549" s="207"/>
      <c r="B549" s="207"/>
      <c r="C549" s="207"/>
      <c r="D549" s="207"/>
      <c r="E549" s="207"/>
      <c r="F549" s="207"/>
      <c r="G549" s="207"/>
    </row>
    <row r="550" spans="1:7" ht="31.5" customHeight="1" thickBot="1">
      <c r="A550" s="209"/>
      <c r="B550" s="209"/>
      <c r="C550" s="209"/>
      <c r="D550" s="209"/>
      <c r="E550" s="209"/>
      <c r="F550" s="209"/>
      <c r="G550" s="209"/>
    </row>
    <row r="551" spans="1:7" ht="31.5" customHeight="1" thickBot="1">
      <c r="A551" s="195" t="s">
        <v>363</v>
      </c>
      <c r="B551" s="196"/>
      <c r="C551" s="196"/>
      <c r="D551" s="196"/>
      <c r="E551" s="196"/>
      <c r="F551" s="196"/>
      <c r="G551" s="197"/>
    </row>
    <row r="552" spans="1:7" ht="51" customHeight="1" thickBot="1">
      <c r="A552" s="195" t="s">
        <v>293</v>
      </c>
      <c r="B552" s="196"/>
      <c r="C552" s="196"/>
      <c r="D552" s="197"/>
      <c r="E552" s="175" t="s">
        <v>431</v>
      </c>
      <c r="F552" s="175" t="s">
        <v>423</v>
      </c>
      <c r="G552" s="175" t="s">
        <v>420</v>
      </c>
    </row>
    <row r="553" spans="1:7" ht="31.5" customHeight="1" thickBot="1">
      <c r="A553" s="198"/>
      <c r="B553" s="199"/>
      <c r="C553" s="199"/>
      <c r="D553" s="200"/>
      <c r="E553" s="179"/>
      <c r="F553" s="179"/>
      <c r="G553" s="179"/>
    </row>
    <row r="554" spans="1:7" ht="31.5" customHeight="1" thickBot="1">
      <c r="A554" s="198"/>
      <c r="B554" s="199"/>
      <c r="C554" s="199"/>
      <c r="D554" s="200"/>
      <c r="E554" s="179"/>
      <c r="F554" s="179"/>
      <c r="G554" s="179"/>
    </row>
    <row r="555" spans="1:7" ht="31.5" customHeight="1" thickBot="1">
      <c r="A555" s="198"/>
      <c r="B555" s="199"/>
      <c r="C555" s="199"/>
      <c r="D555" s="200"/>
      <c r="E555" s="179"/>
      <c r="F555" s="179"/>
      <c r="G555" s="179"/>
    </row>
    <row r="556" spans="1:7" ht="31.5" customHeight="1" thickBot="1">
      <c r="A556" s="201"/>
      <c r="B556" s="202"/>
      <c r="C556" s="202"/>
      <c r="D556" s="203"/>
      <c r="E556" s="179"/>
      <c r="F556" s="179"/>
      <c r="G556" s="179"/>
    </row>
    <row r="557" spans="1:7" ht="31.5" customHeight="1" thickBot="1">
      <c r="A557" s="201"/>
      <c r="B557" s="202"/>
      <c r="C557" s="202"/>
      <c r="D557" s="203"/>
      <c r="E557" s="179"/>
      <c r="F557" s="179"/>
      <c r="G557" s="179"/>
    </row>
    <row r="558" spans="1:7" ht="31.5" customHeight="1" thickBot="1">
      <c r="A558" s="201"/>
      <c r="B558" s="202"/>
      <c r="C558" s="202"/>
      <c r="D558" s="203"/>
      <c r="E558" s="179"/>
      <c r="F558" s="179"/>
      <c r="G558" s="179"/>
    </row>
    <row r="559" spans="1:7" ht="31.5" customHeight="1" thickBot="1">
      <c r="A559" s="201"/>
      <c r="B559" s="202"/>
      <c r="C559" s="202"/>
      <c r="D559" s="203"/>
      <c r="E559" s="179"/>
      <c r="F559" s="179"/>
      <c r="G559" s="179"/>
    </row>
    <row r="560" spans="1:7" ht="31.5" customHeight="1" thickBot="1">
      <c r="A560" s="201"/>
      <c r="B560" s="202"/>
      <c r="C560" s="202"/>
      <c r="D560" s="203"/>
      <c r="E560" s="179"/>
      <c r="F560" s="179"/>
      <c r="G560" s="179"/>
    </row>
    <row r="561" spans="1:7" ht="31.5" customHeight="1" thickBot="1">
      <c r="A561" s="201"/>
      <c r="B561" s="202"/>
      <c r="C561" s="202"/>
      <c r="D561" s="203"/>
      <c r="E561" s="179"/>
      <c r="F561" s="179"/>
      <c r="G561" s="179"/>
    </row>
    <row r="562" spans="1:7" ht="31.5" customHeight="1" thickBot="1">
      <c r="A562" s="204" t="s">
        <v>338</v>
      </c>
      <c r="B562" s="205"/>
      <c r="C562" s="205"/>
      <c r="D562" s="206"/>
      <c r="E562" s="151"/>
      <c r="F562" s="152">
        <f>SUM(F553:F561)</f>
        <v>0</v>
      </c>
      <c r="G562" s="152">
        <f>SUM(G553:G561)</f>
        <v>0</v>
      </c>
    </row>
    <row r="563" spans="1:7" ht="31.5" customHeight="1">
      <c r="A563" s="207" t="s">
        <v>295</v>
      </c>
      <c r="B563" s="207"/>
      <c r="C563" s="207"/>
      <c r="D563" s="207"/>
      <c r="E563" s="207"/>
      <c r="F563" s="207"/>
      <c r="G563" s="207"/>
    </row>
    <row r="564" spans="1:7" ht="31.5" customHeight="1" thickBot="1">
      <c r="A564" s="209"/>
      <c r="B564" s="209"/>
      <c r="C564" s="209"/>
      <c r="D564" s="209"/>
      <c r="E564" s="209"/>
      <c r="F564" s="209"/>
      <c r="G564" s="209"/>
    </row>
    <row r="565" spans="1:7" ht="27.75" customHeight="1" thickBot="1">
      <c r="A565" s="195" t="s">
        <v>364</v>
      </c>
      <c r="B565" s="196"/>
      <c r="C565" s="196"/>
      <c r="D565" s="196"/>
      <c r="E565" s="196"/>
      <c r="F565" s="196"/>
      <c r="G565" s="197"/>
    </row>
    <row r="566" spans="1:7" ht="51" customHeight="1" thickBot="1">
      <c r="A566" s="195" t="s">
        <v>293</v>
      </c>
      <c r="B566" s="196"/>
      <c r="C566" s="196"/>
      <c r="D566" s="197"/>
      <c r="E566" s="175" t="s">
        <v>431</v>
      </c>
      <c r="F566" s="175" t="s">
        <v>423</v>
      </c>
      <c r="G566" s="175" t="s">
        <v>420</v>
      </c>
    </row>
    <row r="567" spans="1:7" ht="31.5" customHeight="1" thickBot="1">
      <c r="A567" s="201"/>
      <c r="B567" s="202"/>
      <c r="C567" s="202"/>
      <c r="D567" s="203"/>
      <c r="E567" s="179"/>
      <c r="F567" s="179"/>
      <c r="G567" s="179"/>
    </row>
    <row r="568" spans="1:7" ht="31.5" customHeight="1" thickBot="1">
      <c r="A568" s="201"/>
      <c r="B568" s="202"/>
      <c r="C568" s="202"/>
      <c r="D568" s="203"/>
      <c r="E568" s="179"/>
      <c r="F568" s="179"/>
      <c r="G568" s="179"/>
    </row>
    <row r="569" spans="1:7" ht="31.5" customHeight="1" thickBot="1">
      <c r="A569" s="201"/>
      <c r="B569" s="202"/>
      <c r="C569" s="202"/>
      <c r="D569" s="203"/>
      <c r="E569" s="179"/>
      <c r="F569" s="179"/>
      <c r="G569" s="179"/>
    </row>
    <row r="570" spans="1:7" ht="31.5" customHeight="1" thickBot="1">
      <c r="A570" s="201"/>
      <c r="B570" s="202"/>
      <c r="C570" s="202"/>
      <c r="D570" s="203"/>
      <c r="E570" s="179"/>
      <c r="F570" s="179"/>
      <c r="G570" s="179"/>
    </row>
    <row r="571" spans="1:7" ht="31.5" customHeight="1" thickBot="1">
      <c r="A571" s="201"/>
      <c r="B571" s="202"/>
      <c r="C571" s="202"/>
      <c r="D571" s="203"/>
      <c r="E571" s="179"/>
      <c r="F571" s="179"/>
      <c r="G571" s="179"/>
    </row>
    <row r="572" spans="1:7" ht="31.5" customHeight="1" thickBot="1">
      <c r="A572" s="201"/>
      <c r="B572" s="202"/>
      <c r="C572" s="202"/>
      <c r="D572" s="203"/>
      <c r="E572" s="179"/>
      <c r="F572" s="179"/>
      <c r="G572" s="179"/>
    </row>
    <row r="573" spans="1:7" ht="31.5" customHeight="1" thickBot="1">
      <c r="A573" s="201"/>
      <c r="B573" s="202"/>
      <c r="C573" s="202"/>
      <c r="D573" s="203"/>
      <c r="E573" s="179"/>
      <c r="F573" s="179"/>
      <c r="G573" s="179"/>
    </row>
    <row r="574" spans="1:7" ht="31.5" customHeight="1" thickBot="1">
      <c r="A574" s="201"/>
      <c r="B574" s="202"/>
      <c r="C574" s="202"/>
      <c r="D574" s="203"/>
      <c r="E574" s="179"/>
      <c r="F574" s="179"/>
      <c r="G574" s="179"/>
    </row>
    <row r="575" spans="1:7" ht="31.5" customHeight="1" thickBot="1">
      <c r="A575" s="201"/>
      <c r="B575" s="202"/>
      <c r="C575" s="202"/>
      <c r="D575" s="203"/>
      <c r="E575" s="179"/>
      <c r="F575" s="179"/>
      <c r="G575" s="179"/>
    </row>
    <row r="576" spans="1:7" ht="31.5" customHeight="1" thickBot="1">
      <c r="A576" s="195" t="s">
        <v>339</v>
      </c>
      <c r="B576" s="196"/>
      <c r="C576" s="196"/>
      <c r="D576" s="197"/>
      <c r="E576" s="151"/>
      <c r="F576" s="152">
        <f>SUM(F567:F575)</f>
        <v>0</v>
      </c>
      <c r="G576" s="152">
        <f>SUM(G567:G575)</f>
        <v>0</v>
      </c>
    </row>
    <row r="577" spans="1:7" ht="31.5" customHeight="1">
      <c r="A577" s="208"/>
      <c r="B577" s="208"/>
      <c r="C577" s="208"/>
      <c r="D577" s="208"/>
      <c r="E577" s="208"/>
      <c r="F577" s="208"/>
      <c r="G577" s="208"/>
    </row>
    <row r="578" spans="1:7" ht="31.5" customHeight="1">
      <c r="A578" s="207"/>
      <c r="B578" s="207"/>
      <c r="C578" s="207"/>
      <c r="D578" s="207"/>
      <c r="E578" s="207"/>
      <c r="F578" s="207"/>
      <c r="G578" s="207"/>
    </row>
    <row r="579" spans="1:7" ht="31.5" customHeight="1" thickBot="1">
      <c r="A579" s="209"/>
      <c r="B579" s="209"/>
      <c r="C579" s="209"/>
      <c r="D579" s="209"/>
      <c r="E579" s="209"/>
      <c r="F579" s="209"/>
      <c r="G579" s="209"/>
    </row>
    <row r="580" spans="1:7" ht="31.5" customHeight="1" thickBot="1">
      <c r="A580" s="195" t="s">
        <v>305</v>
      </c>
      <c r="B580" s="196"/>
      <c r="C580" s="196"/>
      <c r="D580" s="196"/>
      <c r="E580" s="196"/>
      <c r="F580" s="196"/>
      <c r="G580" s="197"/>
    </row>
    <row r="581" spans="1:7" ht="51" customHeight="1" thickBot="1">
      <c r="A581" s="195" t="s">
        <v>293</v>
      </c>
      <c r="B581" s="196"/>
      <c r="C581" s="196"/>
      <c r="D581" s="197"/>
      <c r="E581" s="175" t="s">
        <v>431</v>
      </c>
      <c r="F581" s="175" t="s">
        <v>423</v>
      </c>
      <c r="G581" s="175" t="s">
        <v>420</v>
      </c>
    </row>
    <row r="582" spans="1:7" ht="31.5" customHeight="1" thickBot="1">
      <c r="A582" s="198"/>
      <c r="B582" s="199"/>
      <c r="C582" s="199"/>
      <c r="D582" s="200"/>
      <c r="E582" s="179"/>
      <c r="F582" s="179"/>
      <c r="G582" s="179"/>
    </row>
    <row r="583" spans="1:7" ht="31.5" customHeight="1" thickBot="1">
      <c r="A583" s="198"/>
      <c r="B583" s="199"/>
      <c r="C583" s="199"/>
      <c r="D583" s="200"/>
      <c r="E583" s="179"/>
      <c r="F583" s="179"/>
      <c r="G583" s="179"/>
    </row>
    <row r="584" spans="1:7" ht="31.5" customHeight="1" thickBot="1">
      <c r="A584" s="198"/>
      <c r="B584" s="199"/>
      <c r="C584" s="199"/>
      <c r="D584" s="200"/>
      <c r="E584" s="179"/>
      <c r="F584" s="179"/>
      <c r="G584" s="179"/>
    </row>
    <row r="585" spans="1:7" ht="31.5" customHeight="1" thickBot="1">
      <c r="A585" s="201"/>
      <c r="B585" s="202"/>
      <c r="C585" s="202"/>
      <c r="D585" s="203"/>
      <c r="E585" s="179"/>
      <c r="F585" s="179"/>
      <c r="G585" s="179"/>
    </row>
    <row r="586" spans="1:7" ht="31.5" customHeight="1" thickBot="1">
      <c r="A586" s="201"/>
      <c r="B586" s="202"/>
      <c r="C586" s="202"/>
      <c r="D586" s="203"/>
      <c r="E586" s="179"/>
      <c r="F586" s="179"/>
      <c r="G586" s="179"/>
    </row>
    <row r="587" spans="1:7" ht="31.5" customHeight="1" thickBot="1">
      <c r="A587" s="201"/>
      <c r="B587" s="202"/>
      <c r="C587" s="202"/>
      <c r="D587" s="203"/>
      <c r="E587" s="179"/>
      <c r="F587" s="179"/>
      <c r="G587" s="179"/>
    </row>
    <row r="588" spans="1:7" ht="31.5" customHeight="1" thickBot="1">
      <c r="A588" s="201"/>
      <c r="B588" s="202"/>
      <c r="C588" s="202"/>
      <c r="D588" s="203"/>
      <c r="E588" s="179"/>
      <c r="F588" s="179"/>
      <c r="G588" s="179"/>
    </row>
    <row r="589" spans="1:7" ht="31.5" customHeight="1" thickBot="1">
      <c r="A589" s="201"/>
      <c r="B589" s="202"/>
      <c r="C589" s="202"/>
      <c r="D589" s="203"/>
      <c r="E589" s="179"/>
      <c r="F589" s="179"/>
      <c r="G589" s="179"/>
    </row>
    <row r="590" spans="1:7" ht="31.5" customHeight="1" thickBot="1">
      <c r="A590" s="201"/>
      <c r="B590" s="202"/>
      <c r="C590" s="202"/>
      <c r="D590" s="203"/>
      <c r="E590" s="179"/>
      <c r="F590" s="179"/>
      <c r="G590" s="179"/>
    </row>
    <row r="591" spans="1:7" ht="31.5" customHeight="1" thickBot="1">
      <c r="A591" s="204" t="s">
        <v>340</v>
      </c>
      <c r="B591" s="205"/>
      <c r="C591" s="205"/>
      <c r="D591" s="206"/>
      <c r="E591" s="151"/>
      <c r="F591" s="152">
        <f>SUM(F582:F590)</f>
        <v>0</v>
      </c>
      <c r="G591" s="152">
        <f>SUM(G582:G590)</f>
        <v>0</v>
      </c>
    </row>
    <row r="592" spans="1:7" ht="31.5" customHeight="1">
      <c r="A592" s="207" t="s">
        <v>295</v>
      </c>
      <c r="B592" s="207"/>
      <c r="C592" s="207"/>
      <c r="D592" s="207"/>
      <c r="E592" s="207"/>
      <c r="F592" s="207"/>
      <c r="G592" s="207"/>
    </row>
    <row r="593" spans="1:7" ht="31.5" customHeight="1" thickBot="1">
      <c r="A593" s="194"/>
      <c r="B593" s="194"/>
      <c r="C593" s="194"/>
      <c r="D593" s="194"/>
      <c r="E593" s="194"/>
      <c r="F593" s="194"/>
      <c r="G593" s="194"/>
    </row>
    <row r="594" spans="1:7" ht="31.5" customHeight="1" thickBot="1">
      <c r="A594" s="195" t="s">
        <v>306</v>
      </c>
      <c r="B594" s="196"/>
      <c r="C594" s="196"/>
      <c r="D594" s="196"/>
      <c r="E594" s="196"/>
      <c r="F594" s="196"/>
      <c r="G594" s="197"/>
    </row>
    <row r="595" spans="1:7" ht="51" customHeight="1" thickBot="1">
      <c r="A595" s="195" t="s">
        <v>293</v>
      </c>
      <c r="B595" s="196"/>
      <c r="C595" s="196"/>
      <c r="D595" s="197"/>
      <c r="E595" s="175" t="s">
        <v>431</v>
      </c>
      <c r="F595" s="175" t="s">
        <v>423</v>
      </c>
      <c r="G595" s="175" t="s">
        <v>420</v>
      </c>
    </row>
    <row r="596" spans="1:7" ht="31.5" customHeight="1" thickBot="1">
      <c r="A596" s="201"/>
      <c r="B596" s="202"/>
      <c r="C596" s="202"/>
      <c r="D596" s="203"/>
      <c r="E596" s="179"/>
      <c r="F596" s="179"/>
      <c r="G596" s="179"/>
    </row>
    <row r="597" spans="1:7" ht="31.5" customHeight="1" thickBot="1">
      <c r="A597" s="201"/>
      <c r="B597" s="202"/>
      <c r="C597" s="202"/>
      <c r="D597" s="203"/>
      <c r="E597" s="179"/>
      <c r="F597" s="179"/>
      <c r="G597" s="179"/>
    </row>
    <row r="598" spans="1:7" ht="31.5" customHeight="1" thickBot="1">
      <c r="A598" s="201"/>
      <c r="B598" s="202"/>
      <c r="C598" s="202"/>
      <c r="D598" s="203"/>
      <c r="E598" s="179"/>
      <c r="F598" s="179"/>
      <c r="G598" s="179"/>
    </row>
    <row r="599" spans="1:7" ht="31.5" customHeight="1" thickBot="1">
      <c r="A599" s="201"/>
      <c r="B599" s="202"/>
      <c r="C599" s="202"/>
      <c r="D599" s="203"/>
      <c r="E599" s="179"/>
      <c r="F599" s="179"/>
      <c r="G599" s="179"/>
    </row>
    <row r="600" spans="1:7" ht="31.5" customHeight="1" thickBot="1">
      <c r="A600" s="201"/>
      <c r="B600" s="202"/>
      <c r="C600" s="202"/>
      <c r="D600" s="203"/>
      <c r="E600" s="179"/>
      <c r="F600" s="179"/>
      <c r="G600" s="179"/>
    </row>
    <row r="601" spans="1:7" ht="31.5" customHeight="1" thickBot="1">
      <c r="A601" s="201"/>
      <c r="B601" s="202"/>
      <c r="C601" s="202"/>
      <c r="D601" s="203"/>
      <c r="E601" s="179"/>
      <c r="F601" s="179"/>
      <c r="G601" s="179"/>
    </row>
    <row r="602" spans="1:7" ht="31.5" customHeight="1" thickBot="1">
      <c r="A602" s="201"/>
      <c r="B602" s="202"/>
      <c r="C602" s="202"/>
      <c r="D602" s="203"/>
      <c r="E602" s="179"/>
      <c r="F602" s="179"/>
      <c r="G602" s="179"/>
    </row>
    <row r="603" spans="1:7" ht="31.5" customHeight="1" thickBot="1">
      <c r="A603" s="201"/>
      <c r="B603" s="202"/>
      <c r="C603" s="202"/>
      <c r="D603" s="203"/>
      <c r="E603" s="179"/>
      <c r="F603" s="179"/>
      <c r="G603" s="179"/>
    </row>
    <row r="604" spans="1:7" ht="31.5" customHeight="1" thickBot="1">
      <c r="A604" s="201"/>
      <c r="B604" s="202"/>
      <c r="C604" s="202"/>
      <c r="D604" s="203"/>
      <c r="E604" s="179"/>
      <c r="F604" s="179"/>
      <c r="G604" s="179"/>
    </row>
    <row r="605" spans="1:7" ht="31.5" customHeight="1" thickBot="1">
      <c r="A605" s="195" t="s">
        <v>341</v>
      </c>
      <c r="B605" s="196"/>
      <c r="C605" s="196"/>
      <c r="D605" s="197"/>
      <c r="E605" s="151"/>
      <c r="F605" s="152">
        <f>SUM(F596:F604)</f>
        <v>0</v>
      </c>
      <c r="G605" s="152">
        <f>SUM(G596:G604)</f>
        <v>0</v>
      </c>
    </row>
    <row r="606" spans="1:7" ht="31.5" customHeight="1">
      <c r="A606" s="208"/>
      <c r="B606" s="208"/>
      <c r="C606" s="208"/>
      <c r="D606" s="208"/>
      <c r="E606" s="208"/>
      <c r="F606" s="208"/>
      <c r="G606" s="208"/>
    </row>
    <row r="607" spans="1:7" ht="31.5" customHeight="1">
      <c r="A607" s="207"/>
      <c r="B607" s="207"/>
      <c r="C607" s="207"/>
      <c r="D607" s="207"/>
      <c r="E607" s="207"/>
      <c r="F607" s="207"/>
      <c r="G607" s="207"/>
    </row>
    <row r="608" spans="1:7" ht="31.5" customHeight="1" thickBot="1">
      <c r="A608" s="209"/>
      <c r="B608" s="209"/>
      <c r="C608" s="209"/>
      <c r="D608" s="209"/>
      <c r="E608" s="209"/>
      <c r="F608" s="209"/>
      <c r="G608" s="209"/>
    </row>
    <row r="609" spans="1:7" ht="31.5" customHeight="1" thickBot="1">
      <c r="A609" s="195" t="s">
        <v>307</v>
      </c>
      <c r="B609" s="196"/>
      <c r="C609" s="196"/>
      <c r="D609" s="196"/>
      <c r="E609" s="196"/>
      <c r="F609" s="196"/>
      <c r="G609" s="197"/>
    </row>
    <row r="610" spans="1:7" ht="51" customHeight="1" thickBot="1">
      <c r="A610" s="195" t="s">
        <v>293</v>
      </c>
      <c r="B610" s="196"/>
      <c r="C610" s="196"/>
      <c r="D610" s="197"/>
      <c r="E610" s="175" t="s">
        <v>431</v>
      </c>
      <c r="F610" s="175" t="s">
        <v>423</v>
      </c>
      <c r="G610" s="175" t="s">
        <v>420</v>
      </c>
    </row>
    <row r="611" spans="1:7" ht="31.5" customHeight="1" thickBot="1">
      <c r="A611" s="198"/>
      <c r="B611" s="199"/>
      <c r="C611" s="199"/>
      <c r="D611" s="200"/>
      <c r="E611" s="176"/>
      <c r="F611" s="176"/>
      <c r="G611" s="176"/>
    </row>
    <row r="612" spans="1:7" ht="31.5" customHeight="1" thickBot="1">
      <c r="A612" s="198"/>
      <c r="B612" s="199"/>
      <c r="C612" s="199"/>
      <c r="D612" s="200"/>
      <c r="E612" s="176"/>
      <c r="F612" s="176"/>
      <c r="G612" s="176"/>
    </row>
    <row r="613" spans="1:7" ht="31.5" customHeight="1" thickBot="1">
      <c r="A613" s="198"/>
      <c r="B613" s="199"/>
      <c r="C613" s="199"/>
      <c r="D613" s="200"/>
      <c r="E613" s="176"/>
      <c r="F613" s="176"/>
      <c r="G613" s="176"/>
    </row>
    <row r="614" spans="1:7" ht="31.5" customHeight="1" thickBot="1">
      <c r="A614" s="201"/>
      <c r="B614" s="202"/>
      <c r="C614" s="202"/>
      <c r="D614" s="203"/>
      <c r="E614" s="176"/>
      <c r="F614" s="176"/>
      <c r="G614" s="176"/>
    </row>
    <row r="615" spans="1:7" ht="31.5" customHeight="1" thickBot="1">
      <c r="A615" s="201"/>
      <c r="B615" s="202"/>
      <c r="C615" s="202"/>
      <c r="D615" s="203"/>
      <c r="E615" s="176"/>
      <c r="F615" s="176"/>
      <c r="G615" s="176"/>
    </row>
    <row r="616" spans="1:7" ht="31.5" customHeight="1" thickBot="1">
      <c r="A616" s="201"/>
      <c r="B616" s="202"/>
      <c r="C616" s="202"/>
      <c r="D616" s="203"/>
      <c r="E616" s="176"/>
      <c r="F616" s="176"/>
      <c r="G616" s="176"/>
    </row>
    <row r="617" spans="1:7" ht="31.5" customHeight="1" thickBot="1">
      <c r="A617" s="201"/>
      <c r="B617" s="202"/>
      <c r="C617" s="202"/>
      <c r="D617" s="203"/>
      <c r="E617" s="176"/>
      <c r="F617" s="176"/>
      <c r="G617" s="176"/>
    </row>
    <row r="618" spans="1:7" ht="31.5" customHeight="1" thickBot="1">
      <c r="A618" s="201"/>
      <c r="B618" s="202"/>
      <c r="C618" s="202"/>
      <c r="D618" s="203"/>
      <c r="E618" s="176"/>
      <c r="F618" s="176"/>
      <c r="G618" s="176"/>
    </row>
    <row r="619" spans="1:7" ht="31.5" customHeight="1" thickBot="1">
      <c r="A619" s="201"/>
      <c r="B619" s="202"/>
      <c r="C619" s="202"/>
      <c r="D619" s="203"/>
      <c r="E619" s="176"/>
      <c r="F619" s="176"/>
      <c r="G619" s="176"/>
    </row>
    <row r="620" spans="1:7" ht="31.5" customHeight="1" thickBot="1">
      <c r="A620" s="204" t="s">
        <v>399</v>
      </c>
      <c r="B620" s="205"/>
      <c r="C620" s="205"/>
      <c r="D620" s="206"/>
      <c r="E620" s="150"/>
      <c r="F620" s="149">
        <f>SUM(F611:F619)</f>
        <v>0</v>
      </c>
      <c r="G620" s="149">
        <f>SUM(G611:G619)</f>
        <v>0</v>
      </c>
    </row>
    <row r="621" spans="1:7" ht="31.5" customHeight="1">
      <c r="A621" s="207" t="s">
        <v>295</v>
      </c>
      <c r="B621" s="207"/>
      <c r="C621" s="207"/>
      <c r="D621" s="207"/>
      <c r="E621" s="207"/>
      <c r="F621" s="207"/>
      <c r="G621" s="207"/>
    </row>
    <row r="622" spans="1:7" ht="31.5" customHeight="1" thickBot="1">
      <c r="A622" s="194"/>
      <c r="B622" s="194"/>
      <c r="C622" s="194"/>
      <c r="D622" s="194"/>
      <c r="E622" s="194"/>
      <c r="F622" s="194"/>
      <c r="G622" s="194"/>
    </row>
    <row r="623" spans="1:7" ht="31.5" customHeight="1" thickBot="1">
      <c r="A623" s="195" t="s">
        <v>406</v>
      </c>
      <c r="B623" s="196"/>
      <c r="C623" s="196"/>
      <c r="D623" s="196"/>
      <c r="E623" s="196"/>
      <c r="F623" s="196"/>
      <c r="G623" s="197"/>
    </row>
    <row r="624" spans="1:7" ht="50.25" customHeight="1" thickBot="1">
      <c r="A624" s="195" t="s">
        <v>293</v>
      </c>
      <c r="B624" s="196"/>
      <c r="C624" s="196"/>
      <c r="D624" s="197"/>
      <c r="E624" s="175" t="s">
        <v>431</v>
      </c>
      <c r="F624" s="175" t="s">
        <v>423</v>
      </c>
      <c r="G624" s="175" t="s">
        <v>420</v>
      </c>
    </row>
    <row r="625" spans="1:7" ht="31.5" customHeight="1" thickBot="1">
      <c r="A625" s="201"/>
      <c r="B625" s="202"/>
      <c r="C625" s="202"/>
      <c r="D625" s="203"/>
      <c r="E625" s="179"/>
      <c r="F625" s="179"/>
      <c r="G625" s="179"/>
    </row>
    <row r="626" spans="1:7" ht="31.5" customHeight="1" thickBot="1">
      <c r="A626" s="201"/>
      <c r="B626" s="202"/>
      <c r="C626" s="202"/>
      <c r="D626" s="203"/>
      <c r="E626" s="179"/>
      <c r="F626" s="179"/>
      <c r="G626" s="179"/>
    </row>
    <row r="627" spans="1:7" ht="31.5" customHeight="1" thickBot="1">
      <c r="A627" s="201"/>
      <c r="B627" s="202"/>
      <c r="C627" s="202"/>
      <c r="D627" s="203"/>
      <c r="E627" s="179"/>
      <c r="F627" s="179"/>
      <c r="G627" s="179"/>
    </row>
    <row r="628" spans="1:7" ht="31.5" customHeight="1" thickBot="1">
      <c r="A628" s="201"/>
      <c r="B628" s="202"/>
      <c r="C628" s="202"/>
      <c r="D628" s="203"/>
      <c r="E628" s="179"/>
      <c r="F628" s="179"/>
      <c r="G628" s="179"/>
    </row>
    <row r="629" spans="1:7" ht="31.5" customHeight="1" thickBot="1">
      <c r="A629" s="201"/>
      <c r="B629" s="202"/>
      <c r="C629" s="202"/>
      <c r="D629" s="203"/>
      <c r="E629" s="179"/>
      <c r="F629" s="179"/>
      <c r="G629" s="179"/>
    </row>
    <row r="630" spans="1:7" ht="31.5" customHeight="1" thickBot="1">
      <c r="A630" s="201"/>
      <c r="B630" s="202"/>
      <c r="C630" s="202"/>
      <c r="D630" s="203"/>
      <c r="E630" s="179"/>
      <c r="F630" s="179"/>
      <c r="G630" s="179"/>
    </row>
    <row r="631" spans="1:7" ht="31.5" customHeight="1" thickBot="1">
      <c r="A631" s="201"/>
      <c r="B631" s="202"/>
      <c r="C631" s="202"/>
      <c r="D631" s="203"/>
      <c r="E631" s="179"/>
      <c r="F631" s="179"/>
      <c r="G631" s="179"/>
    </row>
    <row r="632" spans="1:7" ht="31.5" customHeight="1" thickBot="1">
      <c r="A632" s="195" t="s">
        <v>404</v>
      </c>
      <c r="B632" s="196"/>
      <c r="C632" s="196"/>
      <c r="D632" s="197"/>
      <c r="E632" s="151"/>
      <c r="F632" s="152">
        <f>SUM(F625:F631)</f>
        <v>0</v>
      </c>
      <c r="G632" s="152">
        <f>SUM(G623:G631)</f>
        <v>0</v>
      </c>
    </row>
    <row r="633" spans="1:7" ht="31.5" customHeight="1" thickBot="1">
      <c r="A633" s="196"/>
      <c r="B633" s="196"/>
      <c r="C633" s="196"/>
      <c r="D633" s="196"/>
      <c r="E633" s="196"/>
      <c r="F633" s="196"/>
      <c r="G633" s="196"/>
    </row>
    <row r="634" spans="1:7" ht="31.5" customHeight="1" thickBot="1">
      <c r="A634" s="195" t="s">
        <v>407</v>
      </c>
      <c r="B634" s="196"/>
      <c r="C634" s="196"/>
      <c r="D634" s="196"/>
      <c r="E634" s="196"/>
      <c r="F634" s="196"/>
      <c r="G634" s="197"/>
    </row>
    <row r="635" spans="1:7" ht="55.5" customHeight="1" thickBot="1">
      <c r="A635" s="195" t="s">
        <v>293</v>
      </c>
      <c r="B635" s="196"/>
      <c r="C635" s="196"/>
      <c r="D635" s="197"/>
      <c r="E635" s="175" t="s">
        <v>431</v>
      </c>
      <c r="F635" s="175" t="s">
        <v>423</v>
      </c>
      <c r="G635" s="175" t="s">
        <v>420</v>
      </c>
    </row>
    <row r="636" spans="1:7" ht="31.5" customHeight="1" thickBot="1">
      <c r="A636" s="198"/>
      <c r="B636" s="199"/>
      <c r="C636" s="199"/>
      <c r="D636" s="200"/>
      <c r="E636" s="180"/>
      <c r="F636" s="180"/>
      <c r="G636" s="180"/>
    </row>
    <row r="637" spans="1:7" ht="31.5" customHeight="1" thickBot="1">
      <c r="A637" s="198"/>
      <c r="B637" s="199"/>
      <c r="C637" s="199"/>
      <c r="D637" s="200"/>
      <c r="E637" s="180"/>
      <c r="F637" s="180"/>
      <c r="G637" s="180"/>
    </row>
    <row r="638" spans="1:7" ht="31.5" customHeight="1" thickBot="1">
      <c r="A638" s="201"/>
      <c r="B638" s="202"/>
      <c r="C638" s="202"/>
      <c r="D638" s="203"/>
      <c r="E638" s="176"/>
      <c r="F638" s="176"/>
      <c r="G638" s="176"/>
    </row>
    <row r="639" spans="1:7" ht="31.5" customHeight="1" thickBot="1">
      <c r="A639" s="204" t="s">
        <v>405</v>
      </c>
      <c r="B639" s="205"/>
      <c r="C639" s="205"/>
      <c r="D639" s="206"/>
      <c r="E639" s="150"/>
      <c r="F639" s="149">
        <f>SUM(F636:F638)</f>
        <v>0</v>
      </c>
      <c r="G639" s="149">
        <f>SUM(G636:G638)</f>
        <v>0</v>
      </c>
    </row>
    <row r="640" spans="1:7" ht="31.5" customHeight="1" thickBot="1">
      <c r="A640" s="196"/>
      <c r="B640" s="196"/>
      <c r="C640" s="196"/>
      <c r="D640" s="196"/>
      <c r="E640" s="196"/>
      <c r="F640" s="196"/>
      <c r="G640" s="196"/>
    </row>
    <row r="641" spans="1:7" ht="31.5" customHeight="1" thickBot="1">
      <c r="A641" s="195" t="s">
        <v>308</v>
      </c>
      <c r="B641" s="196"/>
      <c r="C641" s="196"/>
      <c r="D641" s="196"/>
      <c r="E641" s="196"/>
      <c r="F641" s="196"/>
      <c r="G641" s="197"/>
    </row>
    <row r="642" spans="1:7" ht="50.25" customHeight="1" thickBot="1">
      <c r="A642" s="195" t="s">
        <v>293</v>
      </c>
      <c r="B642" s="196"/>
      <c r="C642" s="196"/>
      <c r="D642" s="197"/>
      <c r="E642" s="175" t="s">
        <v>431</v>
      </c>
      <c r="F642" s="175" t="s">
        <v>423</v>
      </c>
      <c r="G642" s="175" t="s">
        <v>420</v>
      </c>
    </row>
    <row r="643" spans="1:7" ht="31.5" customHeight="1" thickBot="1">
      <c r="A643" s="198"/>
      <c r="B643" s="199"/>
      <c r="C643" s="199"/>
      <c r="D643" s="200"/>
      <c r="E643" s="176"/>
      <c r="F643" s="176"/>
      <c r="G643" s="176"/>
    </row>
    <row r="644" spans="1:7" ht="31.5" customHeight="1" thickBot="1">
      <c r="A644" s="201"/>
      <c r="B644" s="202"/>
      <c r="C644" s="202"/>
      <c r="D644" s="203"/>
      <c r="E644" s="176"/>
      <c r="F644" s="176"/>
      <c r="G644" s="176"/>
    </row>
    <row r="645" spans="1:7" ht="31.5" customHeight="1" thickBot="1">
      <c r="A645" s="201"/>
      <c r="B645" s="202"/>
      <c r="C645" s="202"/>
      <c r="D645" s="203"/>
      <c r="E645" s="176"/>
      <c r="F645" s="176"/>
      <c r="G645" s="176"/>
    </row>
    <row r="646" spans="1:7" ht="31.5" customHeight="1" thickBot="1">
      <c r="A646" s="201"/>
      <c r="B646" s="202"/>
      <c r="C646" s="202"/>
      <c r="D646" s="203"/>
      <c r="E646" s="176"/>
      <c r="F646" s="176"/>
      <c r="G646" s="176"/>
    </row>
    <row r="647" spans="1:7" ht="31.5" customHeight="1" thickBot="1">
      <c r="A647" s="201"/>
      <c r="B647" s="202"/>
      <c r="C647" s="202"/>
      <c r="D647" s="203"/>
      <c r="E647" s="176"/>
      <c r="F647" s="176"/>
      <c r="G647" s="176"/>
    </row>
    <row r="648" spans="1:7" ht="31.5" customHeight="1" thickBot="1">
      <c r="A648" s="201"/>
      <c r="B648" s="202"/>
      <c r="C648" s="202"/>
      <c r="D648" s="203"/>
      <c r="E648" s="176"/>
      <c r="F648" s="176"/>
      <c r="G648" s="176"/>
    </row>
    <row r="649" spans="1:7" ht="31.5" customHeight="1" thickBot="1">
      <c r="A649" s="204" t="s">
        <v>342</v>
      </c>
      <c r="B649" s="205"/>
      <c r="C649" s="205"/>
      <c r="D649" s="206"/>
      <c r="E649" s="150"/>
      <c r="F649" s="149">
        <f>SUM(F643:F648)</f>
        <v>0</v>
      </c>
      <c r="G649" s="149">
        <f>SUM(G643:G648)</f>
        <v>0</v>
      </c>
    </row>
    <row r="650" spans="1:7" ht="31.5" customHeight="1">
      <c r="A650" s="207" t="s">
        <v>295</v>
      </c>
      <c r="B650" s="207"/>
      <c r="C650" s="207"/>
      <c r="D650" s="207"/>
      <c r="E650" s="207"/>
      <c r="F650" s="207"/>
      <c r="G650" s="207"/>
    </row>
    <row r="651" spans="1:7" ht="31.5" customHeight="1" thickBot="1">
      <c r="A651" s="194"/>
      <c r="B651" s="194"/>
      <c r="C651" s="194"/>
      <c r="D651" s="194"/>
      <c r="E651" s="194"/>
      <c r="F651" s="194"/>
      <c r="G651" s="194"/>
    </row>
    <row r="652" spans="1:7" ht="31.5" customHeight="1" thickBot="1">
      <c r="A652" s="195" t="s">
        <v>309</v>
      </c>
      <c r="B652" s="196"/>
      <c r="C652" s="196"/>
      <c r="D652" s="196"/>
      <c r="E652" s="196"/>
      <c r="F652" s="196"/>
      <c r="G652" s="197"/>
    </row>
    <row r="653" spans="1:7" ht="50.25" customHeight="1" thickBot="1">
      <c r="A653" s="195" t="s">
        <v>293</v>
      </c>
      <c r="B653" s="196"/>
      <c r="C653" s="196"/>
      <c r="D653" s="197"/>
      <c r="E653" s="175" t="s">
        <v>431</v>
      </c>
      <c r="F653" s="175" t="s">
        <v>423</v>
      </c>
      <c r="G653" s="175" t="s">
        <v>420</v>
      </c>
    </row>
    <row r="654" spans="1:7" ht="31.5" customHeight="1" thickBot="1">
      <c r="A654" s="201"/>
      <c r="B654" s="202"/>
      <c r="C654" s="202"/>
      <c r="D654" s="203"/>
      <c r="E654" s="176"/>
      <c r="F654" s="176"/>
      <c r="G654" s="176"/>
    </row>
    <row r="655" spans="1:7" ht="31.5" customHeight="1" thickBot="1">
      <c r="A655" s="201"/>
      <c r="B655" s="202"/>
      <c r="C655" s="202"/>
      <c r="D655" s="203"/>
      <c r="E655" s="176"/>
      <c r="F655" s="176"/>
      <c r="G655" s="176"/>
    </row>
    <row r="656" spans="1:7" ht="31.5" customHeight="1" thickBot="1">
      <c r="A656" s="201"/>
      <c r="B656" s="202"/>
      <c r="C656" s="202"/>
      <c r="D656" s="203"/>
      <c r="E656" s="176"/>
      <c r="F656" s="176"/>
      <c r="G656" s="176"/>
    </row>
    <row r="657" spans="1:7" ht="31.5" customHeight="1" thickBot="1">
      <c r="A657" s="201"/>
      <c r="B657" s="202"/>
      <c r="C657" s="202"/>
      <c r="D657" s="203"/>
      <c r="E657" s="176"/>
      <c r="F657" s="176"/>
      <c r="G657" s="176"/>
    </row>
    <row r="658" spans="1:7" ht="31.5" customHeight="1" thickBot="1">
      <c r="A658" s="201"/>
      <c r="B658" s="202"/>
      <c r="C658" s="202"/>
      <c r="D658" s="203"/>
      <c r="E658" s="176"/>
      <c r="F658" s="176"/>
      <c r="G658" s="176"/>
    </row>
    <row r="659" spans="1:7" ht="31.5" customHeight="1" thickBot="1">
      <c r="A659" s="201"/>
      <c r="B659" s="202"/>
      <c r="C659" s="202"/>
      <c r="D659" s="203"/>
      <c r="E659" s="176"/>
      <c r="F659" s="176"/>
      <c r="G659" s="176"/>
    </row>
    <row r="660" spans="1:7" ht="31.5" customHeight="1" thickBot="1">
      <c r="A660" s="201"/>
      <c r="B660" s="202"/>
      <c r="C660" s="202"/>
      <c r="D660" s="203"/>
      <c r="E660" s="176"/>
      <c r="F660" s="176"/>
      <c r="G660" s="176"/>
    </row>
    <row r="661" spans="1:7" ht="31.5" customHeight="1" thickBot="1">
      <c r="A661" s="201"/>
      <c r="B661" s="202"/>
      <c r="C661" s="202"/>
      <c r="D661" s="203"/>
      <c r="E661" s="176"/>
      <c r="F661" s="176"/>
      <c r="G661" s="176"/>
    </row>
    <row r="662" spans="1:7" ht="31.5" customHeight="1" thickBot="1">
      <c r="A662" s="201"/>
      <c r="B662" s="202"/>
      <c r="C662" s="202"/>
      <c r="D662" s="203"/>
      <c r="E662" s="176"/>
      <c r="F662" s="176"/>
      <c r="G662" s="176"/>
    </row>
    <row r="663" spans="1:7" ht="31.5" customHeight="1" thickBot="1">
      <c r="A663" s="195" t="s">
        <v>343</v>
      </c>
      <c r="B663" s="196"/>
      <c r="C663" s="196"/>
      <c r="D663" s="197"/>
      <c r="E663" s="150"/>
      <c r="F663" s="149">
        <f>SUM(F654:F662)</f>
        <v>0</v>
      </c>
      <c r="G663" s="149">
        <f>SUM(G654:G662)</f>
        <v>0</v>
      </c>
    </row>
    <row r="664" spans="1:7" ht="31.5" customHeight="1">
      <c r="A664" s="208"/>
      <c r="B664" s="208"/>
      <c r="C664" s="208"/>
      <c r="D664" s="208"/>
      <c r="E664" s="208"/>
      <c r="F664" s="208"/>
      <c r="G664" s="208"/>
    </row>
    <row r="665" spans="1:7" ht="31.5" customHeight="1">
      <c r="A665" s="207"/>
      <c r="B665" s="207"/>
      <c r="C665" s="207"/>
      <c r="D665" s="207"/>
      <c r="E665" s="207"/>
      <c r="F665" s="207"/>
      <c r="G665" s="207"/>
    </row>
    <row r="666" spans="1:7" ht="31.5" customHeight="1" thickBot="1">
      <c r="A666" s="209"/>
      <c r="B666" s="209"/>
      <c r="C666" s="209"/>
      <c r="D666" s="209"/>
      <c r="E666" s="209"/>
      <c r="F666" s="209"/>
      <c r="G666" s="209"/>
    </row>
    <row r="667" spans="1:7" ht="31.5" customHeight="1" thickBot="1">
      <c r="A667" s="210" t="s">
        <v>310</v>
      </c>
      <c r="B667" s="207"/>
      <c r="C667" s="207"/>
      <c r="D667" s="207"/>
      <c r="E667" s="207"/>
      <c r="F667" s="207"/>
      <c r="G667" s="211"/>
    </row>
    <row r="668" spans="1:7" ht="50.25" customHeight="1" thickBot="1">
      <c r="A668" s="195" t="s">
        <v>293</v>
      </c>
      <c r="B668" s="196"/>
      <c r="C668" s="196"/>
      <c r="D668" s="197"/>
      <c r="E668" s="175" t="s">
        <v>431</v>
      </c>
      <c r="F668" s="175" t="s">
        <v>423</v>
      </c>
      <c r="G668" s="175" t="s">
        <v>420</v>
      </c>
    </row>
    <row r="669" spans="1:7" ht="31.5" customHeight="1" thickBot="1">
      <c r="A669" s="198"/>
      <c r="B669" s="199"/>
      <c r="C669" s="199"/>
      <c r="D669" s="200"/>
      <c r="E669" s="176"/>
      <c r="F669" s="176"/>
      <c r="G669" s="176"/>
    </row>
    <row r="670" spans="1:7" ht="31.5" customHeight="1" thickBot="1">
      <c r="A670" s="198"/>
      <c r="B670" s="199"/>
      <c r="C670" s="199"/>
      <c r="D670" s="200"/>
      <c r="E670" s="176"/>
      <c r="F670" s="176"/>
      <c r="G670" s="176"/>
    </row>
    <row r="671" spans="1:7" ht="31.5" customHeight="1" thickBot="1">
      <c r="A671" s="198"/>
      <c r="B671" s="199"/>
      <c r="C671" s="199"/>
      <c r="D671" s="200"/>
      <c r="E671" s="176"/>
      <c r="F671" s="176"/>
      <c r="G671" s="176"/>
    </row>
    <row r="672" spans="1:7" ht="31.5" customHeight="1" thickBot="1">
      <c r="A672" s="201"/>
      <c r="B672" s="202"/>
      <c r="C672" s="202"/>
      <c r="D672" s="203"/>
      <c r="E672" s="176"/>
      <c r="F672" s="176"/>
      <c r="G672" s="176"/>
    </row>
    <row r="673" spans="1:7" ht="31.5" customHeight="1" thickBot="1">
      <c r="A673" s="201"/>
      <c r="B673" s="202"/>
      <c r="C673" s="202"/>
      <c r="D673" s="203"/>
      <c r="E673" s="176"/>
      <c r="F673" s="176"/>
      <c r="G673" s="176"/>
    </row>
    <row r="674" spans="1:7" ht="31.5" customHeight="1" thickBot="1">
      <c r="A674" s="201"/>
      <c r="B674" s="202"/>
      <c r="C674" s="202"/>
      <c r="D674" s="203"/>
      <c r="E674" s="176"/>
      <c r="F674" s="176"/>
      <c r="G674" s="176"/>
    </row>
    <row r="675" spans="1:7" ht="31.5" customHeight="1" thickBot="1">
      <c r="A675" s="201"/>
      <c r="B675" s="202"/>
      <c r="C675" s="202"/>
      <c r="D675" s="203"/>
      <c r="E675" s="176"/>
      <c r="F675" s="176"/>
      <c r="G675" s="176"/>
    </row>
    <row r="676" spans="1:7" ht="31.5" customHeight="1" thickBot="1">
      <c r="A676" s="201"/>
      <c r="B676" s="202"/>
      <c r="C676" s="202"/>
      <c r="D676" s="203"/>
      <c r="E676" s="176"/>
      <c r="F676" s="176"/>
      <c r="G676" s="176"/>
    </row>
    <row r="677" spans="1:7" ht="31.5" customHeight="1" thickBot="1">
      <c r="A677" s="201"/>
      <c r="B677" s="202"/>
      <c r="C677" s="202"/>
      <c r="D677" s="203"/>
      <c r="E677" s="176"/>
      <c r="F677" s="176"/>
      <c r="G677" s="176"/>
    </row>
    <row r="678" spans="1:7" ht="31.5" customHeight="1" thickBot="1">
      <c r="A678" s="204" t="s">
        <v>344</v>
      </c>
      <c r="B678" s="205"/>
      <c r="C678" s="205"/>
      <c r="D678" s="206"/>
      <c r="E678" s="150"/>
      <c r="F678" s="149">
        <f>SUM(F669:F677)</f>
        <v>0</v>
      </c>
      <c r="G678" s="149">
        <f>SUM(G669:G677)</f>
        <v>0</v>
      </c>
    </row>
    <row r="679" spans="1:7" ht="31.5" customHeight="1">
      <c r="A679" s="207" t="s">
        <v>295</v>
      </c>
      <c r="B679" s="207"/>
      <c r="C679" s="207"/>
      <c r="D679" s="207"/>
      <c r="E679" s="207"/>
      <c r="F679" s="207"/>
      <c r="G679" s="207"/>
    </row>
    <row r="680" spans="1:7" ht="31.5" customHeight="1" thickBot="1">
      <c r="A680" s="194"/>
      <c r="B680" s="194"/>
      <c r="C680" s="194"/>
      <c r="D680" s="194"/>
      <c r="E680" s="194"/>
      <c r="F680" s="194"/>
      <c r="G680" s="194"/>
    </row>
    <row r="681" spans="1:7" ht="31.5" customHeight="1" thickBot="1">
      <c r="A681" s="195" t="s">
        <v>311</v>
      </c>
      <c r="B681" s="196"/>
      <c r="C681" s="196"/>
      <c r="D681" s="196"/>
      <c r="E681" s="196"/>
      <c r="F681" s="196"/>
      <c r="G681" s="197"/>
    </row>
    <row r="682" spans="1:7" ht="50.25" customHeight="1" thickBot="1">
      <c r="A682" s="195" t="s">
        <v>293</v>
      </c>
      <c r="B682" s="196"/>
      <c r="C682" s="196"/>
      <c r="D682" s="197"/>
      <c r="E682" s="175" t="s">
        <v>431</v>
      </c>
      <c r="F682" s="175" t="s">
        <v>423</v>
      </c>
      <c r="G682" s="175" t="s">
        <v>420</v>
      </c>
    </row>
    <row r="683" spans="1:7" ht="31.5" customHeight="1" thickBot="1">
      <c r="A683" s="201"/>
      <c r="B683" s="202"/>
      <c r="C683" s="202"/>
      <c r="D683" s="203"/>
      <c r="E683" s="176"/>
      <c r="F683" s="176"/>
      <c r="G683" s="176"/>
    </row>
    <row r="684" spans="1:7" ht="31.5" customHeight="1" thickBot="1">
      <c r="A684" s="201"/>
      <c r="B684" s="202"/>
      <c r="C684" s="202"/>
      <c r="D684" s="203"/>
      <c r="E684" s="176"/>
      <c r="F684" s="176"/>
      <c r="G684" s="176"/>
    </row>
    <row r="685" spans="1:7" ht="31.5" customHeight="1" thickBot="1">
      <c r="A685" s="201"/>
      <c r="B685" s="202"/>
      <c r="C685" s="202"/>
      <c r="D685" s="203"/>
      <c r="E685" s="176"/>
      <c r="F685" s="176"/>
      <c r="G685" s="176"/>
    </row>
    <row r="686" spans="1:7" ht="31.5" customHeight="1" thickBot="1">
      <c r="A686" s="201"/>
      <c r="B686" s="202"/>
      <c r="C686" s="202"/>
      <c r="D686" s="203"/>
      <c r="E686" s="176"/>
      <c r="F686" s="176"/>
      <c r="G686" s="176"/>
    </row>
    <row r="687" spans="1:7" ht="31.5" customHeight="1" thickBot="1">
      <c r="A687" s="201"/>
      <c r="B687" s="202"/>
      <c r="C687" s="202"/>
      <c r="D687" s="203"/>
      <c r="E687" s="176"/>
      <c r="F687" s="176"/>
      <c r="G687" s="176"/>
    </row>
    <row r="688" spans="1:7" ht="31.5" customHeight="1" thickBot="1">
      <c r="A688" s="201"/>
      <c r="B688" s="202"/>
      <c r="C688" s="202"/>
      <c r="D688" s="203"/>
      <c r="E688" s="176"/>
      <c r="F688" s="176"/>
      <c r="G688" s="176"/>
    </row>
    <row r="689" spans="1:7" ht="31.5" customHeight="1" thickBot="1">
      <c r="A689" s="201"/>
      <c r="B689" s="202"/>
      <c r="C689" s="202"/>
      <c r="D689" s="203"/>
      <c r="E689" s="176"/>
      <c r="F689" s="176"/>
      <c r="G689" s="176"/>
    </row>
    <row r="690" spans="1:7" ht="31.5" customHeight="1" thickBot="1">
      <c r="A690" s="201"/>
      <c r="B690" s="202"/>
      <c r="C690" s="202"/>
      <c r="D690" s="203"/>
      <c r="E690" s="176"/>
      <c r="F690" s="176"/>
      <c r="G690" s="176"/>
    </row>
    <row r="691" spans="1:7" ht="31.5" customHeight="1" thickBot="1">
      <c r="A691" s="201"/>
      <c r="B691" s="202"/>
      <c r="C691" s="202"/>
      <c r="D691" s="203"/>
      <c r="E691" s="176"/>
      <c r="F691" s="176"/>
      <c r="G691" s="176"/>
    </row>
    <row r="692" spans="1:7" ht="31.5" customHeight="1" thickBot="1">
      <c r="A692" s="195" t="s">
        <v>345</v>
      </c>
      <c r="B692" s="196"/>
      <c r="C692" s="196"/>
      <c r="D692" s="197"/>
      <c r="E692" s="150"/>
      <c r="F692" s="149">
        <f>SUM(F683:F691)</f>
        <v>0</v>
      </c>
      <c r="G692" s="149">
        <f>SUM(G683:G691)</f>
        <v>0</v>
      </c>
    </row>
    <row r="693" spans="1:7" ht="31.5" customHeight="1">
      <c r="A693" s="208"/>
      <c r="B693" s="208"/>
      <c r="C693" s="208"/>
      <c r="D693" s="208"/>
      <c r="E693" s="208"/>
      <c r="F693" s="208"/>
      <c r="G693" s="208"/>
    </row>
    <row r="694" spans="1:7" ht="31.5" customHeight="1">
      <c r="A694" s="207"/>
      <c r="B694" s="207"/>
      <c r="C694" s="207"/>
      <c r="D694" s="207"/>
      <c r="E694" s="207"/>
      <c r="F694" s="207"/>
      <c r="G694" s="207"/>
    </row>
    <row r="695" spans="1:7" ht="31.5" customHeight="1" thickBot="1">
      <c r="A695" s="209"/>
      <c r="B695" s="209"/>
      <c r="C695" s="209"/>
      <c r="D695" s="209"/>
      <c r="E695" s="209"/>
      <c r="F695" s="209"/>
      <c r="G695" s="209"/>
    </row>
    <row r="696" spans="1:7" ht="31.5" customHeight="1" thickBot="1">
      <c r="A696" s="210" t="s">
        <v>312</v>
      </c>
      <c r="B696" s="207"/>
      <c r="C696" s="207"/>
      <c r="D696" s="207"/>
      <c r="E696" s="207"/>
      <c r="F696" s="207"/>
      <c r="G696" s="211"/>
    </row>
    <row r="697" spans="1:7" ht="50.25" customHeight="1" thickBot="1">
      <c r="A697" s="195" t="s">
        <v>293</v>
      </c>
      <c r="B697" s="196"/>
      <c r="C697" s="196"/>
      <c r="D697" s="197"/>
      <c r="E697" s="175" t="s">
        <v>431</v>
      </c>
      <c r="F697" s="175" t="s">
        <v>423</v>
      </c>
      <c r="G697" s="175" t="s">
        <v>420</v>
      </c>
    </row>
    <row r="698" spans="1:7" ht="31.5" customHeight="1" thickBot="1">
      <c r="A698" s="198"/>
      <c r="B698" s="199"/>
      <c r="C698" s="199"/>
      <c r="D698" s="200"/>
      <c r="E698" s="179"/>
      <c r="F698" s="179"/>
      <c r="G698" s="179"/>
    </row>
    <row r="699" spans="1:7" ht="31.5" customHeight="1" thickBot="1">
      <c r="A699" s="198"/>
      <c r="B699" s="199"/>
      <c r="C699" s="199"/>
      <c r="D699" s="200"/>
      <c r="E699" s="179"/>
      <c r="F699" s="179"/>
      <c r="G699" s="179"/>
    </row>
    <row r="700" spans="1:7" ht="31.5" customHeight="1" thickBot="1">
      <c r="A700" s="198"/>
      <c r="B700" s="199"/>
      <c r="C700" s="199"/>
      <c r="D700" s="200"/>
      <c r="E700" s="179"/>
      <c r="F700" s="179"/>
      <c r="G700" s="179"/>
    </row>
    <row r="701" spans="1:7" ht="31.5" customHeight="1" thickBot="1">
      <c r="A701" s="201"/>
      <c r="B701" s="202"/>
      <c r="C701" s="202"/>
      <c r="D701" s="203"/>
      <c r="E701" s="179"/>
      <c r="F701" s="179"/>
      <c r="G701" s="179"/>
    </row>
    <row r="702" spans="1:7" ht="31.5" customHeight="1" thickBot="1">
      <c r="A702" s="201"/>
      <c r="B702" s="202"/>
      <c r="C702" s="202"/>
      <c r="D702" s="203"/>
      <c r="E702" s="179"/>
      <c r="F702" s="179"/>
      <c r="G702" s="179"/>
    </row>
    <row r="703" spans="1:7" ht="31.5" customHeight="1" thickBot="1">
      <c r="A703" s="201"/>
      <c r="B703" s="202"/>
      <c r="C703" s="202"/>
      <c r="D703" s="203"/>
      <c r="E703" s="179"/>
      <c r="F703" s="179"/>
      <c r="G703" s="179"/>
    </row>
    <row r="704" spans="1:7" ht="31.5" customHeight="1" thickBot="1">
      <c r="A704" s="201"/>
      <c r="B704" s="202"/>
      <c r="C704" s="202"/>
      <c r="D704" s="203"/>
      <c r="E704" s="179"/>
      <c r="F704" s="179"/>
      <c r="G704" s="179"/>
    </row>
    <row r="705" spans="1:7" ht="31.5" customHeight="1" thickBot="1">
      <c r="A705" s="201"/>
      <c r="B705" s="202"/>
      <c r="C705" s="202"/>
      <c r="D705" s="203"/>
      <c r="E705" s="179"/>
      <c r="F705" s="179"/>
      <c r="G705" s="179"/>
    </row>
    <row r="706" spans="1:7" ht="31.5" customHeight="1" thickBot="1">
      <c r="A706" s="201"/>
      <c r="B706" s="202"/>
      <c r="C706" s="202"/>
      <c r="D706" s="203"/>
      <c r="E706" s="179"/>
      <c r="F706" s="179"/>
      <c r="G706" s="179"/>
    </row>
    <row r="707" spans="1:7" ht="31.5" customHeight="1" thickBot="1">
      <c r="A707" s="204" t="s">
        <v>346</v>
      </c>
      <c r="B707" s="205"/>
      <c r="C707" s="205"/>
      <c r="D707" s="206"/>
      <c r="E707" s="151"/>
      <c r="F707" s="152">
        <f>SUM(F698:F706)</f>
        <v>0</v>
      </c>
      <c r="G707" s="152">
        <f>SUM(G698:G706)</f>
        <v>0</v>
      </c>
    </row>
    <row r="708" spans="1:7" ht="31.5" customHeight="1">
      <c r="A708" s="207" t="s">
        <v>295</v>
      </c>
      <c r="B708" s="207"/>
      <c r="C708" s="207"/>
      <c r="D708" s="207"/>
      <c r="E708" s="207"/>
      <c r="F708" s="207"/>
      <c r="G708" s="207"/>
    </row>
    <row r="709" spans="1:7" ht="31.5" customHeight="1" thickBot="1">
      <c r="A709" s="194"/>
      <c r="B709" s="194"/>
      <c r="C709" s="194"/>
      <c r="D709" s="194"/>
      <c r="E709" s="194"/>
      <c r="F709" s="194"/>
      <c r="G709" s="194"/>
    </row>
    <row r="710" spans="1:7" ht="31.5" customHeight="1" thickBot="1">
      <c r="A710" s="195" t="s">
        <v>313</v>
      </c>
      <c r="B710" s="196"/>
      <c r="C710" s="196"/>
      <c r="D710" s="196"/>
      <c r="E710" s="196"/>
      <c r="F710" s="196"/>
      <c r="G710" s="197"/>
    </row>
    <row r="711" spans="1:7" ht="50.25" customHeight="1" thickBot="1">
      <c r="A711" s="195" t="s">
        <v>293</v>
      </c>
      <c r="B711" s="196"/>
      <c r="C711" s="196"/>
      <c r="D711" s="197"/>
      <c r="E711" s="175" t="s">
        <v>431</v>
      </c>
      <c r="F711" s="175" t="s">
        <v>423</v>
      </c>
      <c r="G711" s="175" t="s">
        <v>420</v>
      </c>
    </row>
    <row r="712" spans="1:7" ht="31.5" customHeight="1" thickBot="1">
      <c r="A712" s="201"/>
      <c r="B712" s="202"/>
      <c r="C712" s="202"/>
      <c r="D712" s="203"/>
      <c r="E712" s="176"/>
      <c r="F712" s="176"/>
      <c r="G712" s="176"/>
    </row>
    <row r="713" spans="1:7" ht="31.5" customHeight="1" thickBot="1">
      <c r="A713" s="201"/>
      <c r="B713" s="202"/>
      <c r="C713" s="202"/>
      <c r="D713" s="203"/>
      <c r="E713" s="176"/>
      <c r="F713" s="176"/>
      <c r="G713" s="176"/>
    </row>
    <row r="714" spans="1:7" ht="31.5" customHeight="1" thickBot="1">
      <c r="A714" s="201"/>
      <c r="B714" s="202"/>
      <c r="C714" s="202"/>
      <c r="D714" s="203"/>
      <c r="E714" s="176"/>
      <c r="F714" s="176"/>
      <c r="G714" s="176"/>
    </row>
    <row r="715" spans="1:7" ht="31.5" customHeight="1" thickBot="1">
      <c r="A715" s="201"/>
      <c r="B715" s="202"/>
      <c r="C715" s="202"/>
      <c r="D715" s="203"/>
      <c r="E715" s="176"/>
      <c r="F715" s="176"/>
      <c r="G715" s="176"/>
    </row>
    <row r="716" spans="1:7" ht="31.5" customHeight="1" thickBot="1">
      <c r="A716" s="201"/>
      <c r="B716" s="202"/>
      <c r="C716" s="202"/>
      <c r="D716" s="203"/>
      <c r="E716" s="176"/>
      <c r="F716" s="176"/>
      <c r="G716" s="176"/>
    </row>
    <row r="717" spans="1:7" ht="31.5" customHeight="1" thickBot="1">
      <c r="A717" s="201"/>
      <c r="B717" s="202"/>
      <c r="C717" s="202"/>
      <c r="D717" s="203"/>
      <c r="E717" s="176"/>
      <c r="F717" s="176"/>
      <c r="G717" s="176"/>
    </row>
    <row r="718" spans="1:7" ht="31.5" customHeight="1" thickBot="1">
      <c r="A718" s="201"/>
      <c r="B718" s="202"/>
      <c r="C718" s="202"/>
      <c r="D718" s="203"/>
      <c r="E718" s="176"/>
      <c r="F718" s="176"/>
      <c r="G718" s="176"/>
    </row>
    <row r="719" spans="1:7" ht="31.5" customHeight="1" thickBot="1">
      <c r="A719" s="201"/>
      <c r="B719" s="202"/>
      <c r="C719" s="202"/>
      <c r="D719" s="203"/>
      <c r="E719" s="176"/>
      <c r="F719" s="176"/>
      <c r="G719" s="176"/>
    </row>
    <row r="720" spans="1:7" ht="31.5" customHeight="1" thickBot="1">
      <c r="A720" s="201"/>
      <c r="B720" s="202"/>
      <c r="C720" s="202"/>
      <c r="D720" s="203"/>
      <c r="E720" s="176"/>
      <c r="F720" s="176"/>
      <c r="G720" s="176"/>
    </row>
    <row r="721" spans="1:7" ht="31.5" customHeight="1" thickBot="1">
      <c r="A721" s="195" t="s">
        <v>347</v>
      </c>
      <c r="B721" s="196"/>
      <c r="C721" s="196"/>
      <c r="D721" s="197"/>
      <c r="E721" s="150"/>
      <c r="F721" s="149">
        <f>SUM(F712:F720)</f>
        <v>0</v>
      </c>
      <c r="G721" s="149">
        <f>SUM(G712:G720)</f>
        <v>0</v>
      </c>
    </row>
    <row r="722" spans="1:7" ht="31.5" customHeight="1">
      <c r="A722" s="208"/>
      <c r="B722" s="208"/>
      <c r="C722" s="208"/>
      <c r="D722" s="208"/>
      <c r="E722" s="208"/>
      <c r="F722" s="208"/>
      <c r="G722" s="208"/>
    </row>
    <row r="723" spans="1:7" ht="31.5" customHeight="1">
      <c r="A723" s="207"/>
      <c r="B723" s="207"/>
      <c r="C723" s="207"/>
      <c r="D723" s="207"/>
      <c r="E723" s="207"/>
      <c r="F723" s="207"/>
      <c r="G723" s="207"/>
    </row>
    <row r="724" spans="1:7" ht="31.5" customHeight="1" thickBot="1">
      <c r="A724" s="209"/>
      <c r="B724" s="209"/>
      <c r="C724" s="209"/>
      <c r="D724" s="209"/>
      <c r="E724" s="209"/>
      <c r="F724" s="209"/>
      <c r="G724" s="209"/>
    </row>
    <row r="725" spans="1:7" ht="31.5" customHeight="1" thickBot="1">
      <c r="A725" s="210" t="s">
        <v>314</v>
      </c>
      <c r="B725" s="207"/>
      <c r="C725" s="207"/>
      <c r="D725" s="207"/>
      <c r="E725" s="207"/>
      <c r="F725" s="207"/>
      <c r="G725" s="211"/>
    </row>
    <row r="726" spans="1:7" ht="50.25" customHeight="1" thickBot="1">
      <c r="A726" s="195" t="s">
        <v>293</v>
      </c>
      <c r="B726" s="196"/>
      <c r="C726" s="196"/>
      <c r="D726" s="197"/>
      <c r="E726" s="175" t="s">
        <v>431</v>
      </c>
      <c r="F726" s="175" t="s">
        <v>423</v>
      </c>
      <c r="G726" s="175" t="s">
        <v>420</v>
      </c>
    </row>
    <row r="727" spans="1:7" ht="31.5" customHeight="1" thickBot="1">
      <c r="A727" s="198"/>
      <c r="B727" s="199"/>
      <c r="C727" s="199"/>
      <c r="D727" s="200"/>
      <c r="E727" s="176"/>
      <c r="F727" s="176"/>
      <c r="G727" s="176"/>
    </row>
    <row r="728" spans="1:7" ht="31.5" customHeight="1" thickBot="1">
      <c r="A728" s="198"/>
      <c r="B728" s="199"/>
      <c r="C728" s="199"/>
      <c r="D728" s="200"/>
      <c r="E728" s="176"/>
      <c r="F728" s="176"/>
      <c r="G728" s="176"/>
    </row>
    <row r="729" spans="1:7" ht="31.5" customHeight="1" thickBot="1">
      <c r="A729" s="198"/>
      <c r="B729" s="199"/>
      <c r="C729" s="199"/>
      <c r="D729" s="200"/>
      <c r="E729" s="176"/>
      <c r="F729" s="176"/>
      <c r="G729" s="176"/>
    </row>
    <row r="730" spans="1:7" ht="31.5" customHeight="1" thickBot="1">
      <c r="A730" s="201"/>
      <c r="B730" s="202"/>
      <c r="C730" s="202"/>
      <c r="D730" s="203"/>
      <c r="E730" s="176"/>
      <c r="F730" s="176"/>
      <c r="G730" s="176"/>
    </row>
    <row r="731" spans="1:7" ht="31.5" customHeight="1" thickBot="1">
      <c r="A731" s="201"/>
      <c r="B731" s="202"/>
      <c r="C731" s="202"/>
      <c r="D731" s="203"/>
      <c r="E731" s="176"/>
      <c r="F731" s="176"/>
      <c r="G731" s="176"/>
    </row>
    <row r="732" spans="1:7" ht="31.5" customHeight="1" thickBot="1">
      <c r="A732" s="201"/>
      <c r="B732" s="202"/>
      <c r="C732" s="202"/>
      <c r="D732" s="203"/>
      <c r="E732" s="176"/>
      <c r="F732" s="176"/>
      <c r="G732" s="176"/>
    </row>
    <row r="733" spans="1:7" ht="31.5" customHeight="1" thickBot="1">
      <c r="A733" s="201"/>
      <c r="B733" s="202"/>
      <c r="C733" s="202"/>
      <c r="D733" s="203"/>
      <c r="E733" s="176"/>
      <c r="F733" s="176"/>
      <c r="G733" s="176"/>
    </row>
    <row r="734" spans="1:7" ht="31.5" customHeight="1" thickBot="1">
      <c r="A734" s="201"/>
      <c r="B734" s="202"/>
      <c r="C734" s="202"/>
      <c r="D734" s="203"/>
      <c r="E734" s="176"/>
      <c r="F734" s="176"/>
      <c r="G734" s="176"/>
    </row>
    <row r="735" spans="1:7" ht="31.5" customHeight="1" thickBot="1">
      <c r="A735" s="201"/>
      <c r="B735" s="202"/>
      <c r="C735" s="202"/>
      <c r="D735" s="203"/>
      <c r="E735" s="176"/>
      <c r="F735" s="176"/>
      <c r="G735" s="176"/>
    </row>
    <row r="736" spans="1:7" ht="31.5" customHeight="1" thickBot="1">
      <c r="A736" s="204" t="s">
        <v>348</v>
      </c>
      <c r="B736" s="205"/>
      <c r="C736" s="205"/>
      <c r="D736" s="206"/>
      <c r="E736" s="150"/>
      <c r="F736" s="149">
        <f>SUM(F727:F735)</f>
        <v>0</v>
      </c>
      <c r="G736" s="149">
        <f>SUM(G727:G735)</f>
        <v>0</v>
      </c>
    </row>
    <row r="737" spans="1:7" ht="31.5" customHeight="1">
      <c r="A737" s="207" t="s">
        <v>295</v>
      </c>
      <c r="B737" s="207"/>
      <c r="C737" s="207"/>
      <c r="D737" s="207"/>
      <c r="E737" s="207"/>
      <c r="F737" s="207"/>
      <c r="G737" s="207"/>
    </row>
    <row r="738" spans="1:7" ht="31.5" customHeight="1" thickBot="1">
      <c r="A738" s="194"/>
      <c r="B738" s="194"/>
      <c r="C738" s="194"/>
      <c r="D738" s="194"/>
      <c r="E738" s="194"/>
      <c r="F738" s="194"/>
      <c r="G738" s="194"/>
    </row>
    <row r="739" spans="1:7" ht="31.5" customHeight="1" thickBot="1">
      <c r="A739" s="195" t="s">
        <v>315</v>
      </c>
      <c r="B739" s="196"/>
      <c r="C739" s="196"/>
      <c r="D739" s="196"/>
      <c r="E739" s="196"/>
      <c r="F739" s="196"/>
      <c r="G739" s="197"/>
    </row>
    <row r="740" spans="1:7" ht="49.5" customHeight="1" thickBot="1">
      <c r="A740" s="195" t="s">
        <v>293</v>
      </c>
      <c r="B740" s="196"/>
      <c r="C740" s="196"/>
      <c r="D740" s="197"/>
      <c r="E740" s="175" t="s">
        <v>431</v>
      </c>
      <c r="F740" s="175" t="s">
        <v>423</v>
      </c>
      <c r="G740" s="175" t="s">
        <v>420</v>
      </c>
    </row>
    <row r="741" spans="1:7" ht="31.5" customHeight="1" thickBot="1">
      <c r="A741" s="201"/>
      <c r="B741" s="344"/>
      <c r="C741" s="344"/>
      <c r="D741" s="345"/>
      <c r="E741" s="176"/>
      <c r="F741" s="176"/>
      <c r="G741" s="176"/>
    </row>
    <row r="742" spans="1:7" ht="31.5" customHeight="1" thickBot="1">
      <c r="A742" s="201"/>
      <c r="B742" s="344"/>
      <c r="C742" s="344"/>
      <c r="D742" s="345"/>
      <c r="E742" s="176"/>
      <c r="F742" s="176"/>
      <c r="G742" s="176"/>
    </row>
    <row r="743" spans="1:7" ht="31.5" customHeight="1" thickBot="1">
      <c r="A743" s="201"/>
      <c r="B743" s="344"/>
      <c r="C743" s="344"/>
      <c r="D743" s="345"/>
      <c r="E743" s="176"/>
      <c r="F743" s="176"/>
      <c r="G743" s="176"/>
    </row>
    <row r="744" spans="1:7" ht="31.5" customHeight="1" thickBot="1">
      <c r="A744" s="201"/>
      <c r="B744" s="344"/>
      <c r="C744" s="344"/>
      <c r="D744" s="345"/>
      <c r="E744" s="176"/>
      <c r="F744" s="176"/>
      <c r="G744" s="176"/>
    </row>
    <row r="745" spans="1:7" ht="31.5" customHeight="1" thickBot="1">
      <c r="A745" s="201"/>
      <c r="B745" s="344"/>
      <c r="C745" s="344"/>
      <c r="D745" s="345"/>
      <c r="E745" s="176"/>
      <c r="F745" s="176"/>
      <c r="G745" s="176"/>
    </row>
    <row r="746" spans="1:7" ht="31.5" customHeight="1" thickBot="1">
      <c r="A746" s="201"/>
      <c r="B746" s="344"/>
      <c r="C746" s="344"/>
      <c r="D746" s="345"/>
      <c r="E746" s="176"/>
      <c r="F746" s="176"/>
      <c r="G746" s="176"/>
    </row>
    <row r="747" spans="1:7" ht="31.5" customHeight="1" thickBot="1">
      <c r="A747" s="201"/>
      <c r="B747" s="344"/>
      <c r="C747" s="344"/>
      <c r="D747" s="345"/>
      <c r="E747" s="176"/>
      <c r="F747" s="176"/>
      <c r="G747" s="176"/>
    </row>
    <row r="748" spans="1:7" ht="31.5" customHeight="1" thickBot="1">
      <c r="A748" s="201"/>
      <c r="B748" s="344"/>
      <c r="C748" s="344"/>
      <c r="D748" s="345"/>
      <c r="E748" s="176"/>
      <c r="F748" s="176"/>
      <c r="G748" s="176"/>
    </row>
    <row r="749" spans="1:7" ht="31.5" customHeight="1" thickBot="1">
      <c r="A749" s="201"/>
      <c r="B749" s="344"/>
      <c r="C749" s="344"/>
      <c r="D749" s="345"/>
      <c r="E749" s="176"/>
      <c r="F749" s="176"/>
      <c r="G749" s="176"/>
    </row>
    <row r="750" spans="1:7" ht="31.5" customHeight="1" thickBot="1">
      <c r="A750" s="195" t="s">
        <v>349</v>
      </c>
      <c r="B750" s="196"/>
      <c r="C750" s="196"/>
      <c r="D750" s="197"/>
      <c r="E750" s="150"/>
      <c r="F750" s="149">
        <f>SUM(F741:F749)</f>
        <v>0</v>
      </c>
      <c r="G750" s="149">
        <f>SUM(G741:G749)</f>
        <v>0</v>
      </c>
    </row>
    <row r="751" spans="1:7" ht="31.5" customHeight="1">
      <c r="A751" s="208"/>
      <c r="B751" s="208"/>
      <c r="C751" s="208"/>
      <c r="D751" s="208"/>
      <c r="E751" s="208"/>
      <c r="F751" s="208"/>
      <c r="G751" s="208"/>
    </row>
    <row r="752" spans="1:7" ht="31.5" customHeight="1">
      <c r="A752" s="207"/>
      <c r="B752" s="207"/>
      <c r="C752" s="207"/>
      <c r="D752" s="207"/>
      <c r="E752" s="207"/>
      <c r="F752" s="207"/>
      <c r="G752" s="207"/>
    </row>
    <row r="753" spans="1:7" ht="31.5" customHeight="1" thickBot="1">
      <c r="A753" s="209"/>
      <c r="B753" s="209"/>
      <c r="C753" s="209"/>
      <c r="D753" s="209"/>
      <c r="E753" s="209"/>
      <c r="F753" s="209"/>
      <c r="G753" s="209"/>
    </row>
    <row r="754" spans="1:7" ht="31.5" customHeight="1" thickBot="1">
      <c r="A754" s="210" t="s">
        <v>316</v>
      </c>
      <c r="B754" s="207"/>
      <c r="C754" s="207"/>
      <c r="D754" s="207"/>
      <c r="E754" s="207"/>
      <c r="F754" s="207"/>
      <c r="G754" s="211"/>
    </row>
    <row r="755" spans="1:7" ht="50.25" customHeight="1" thickBot="1">
      <c r="A755" s="195" t="s">
        <v>293</v>
      </c>
      <c r="B755" s="196"/>
      <c r="C755" s="196"/>
      <c r="D755" s="197"/>
      <c r="E755" s="175" t="s">
        <v>431</v>
      </c>
      <c r="F755" s="175" t="s">
        <v>423</v>
      </c>
      <c r="G755" s="175" t="s">
        <v>420</v>
      </c>
    </row>
    <row r="756" spans="1:7" ht="31.5" customHeight="1" thickBot="1">
      <c r="A756" s="198"/>
      <c r="B756" s="199"/>
      <c r="C756" s="199"/>
      <c r="D756" s="200"/>
      <c r="E756" s="176"/>
      <c r="F756" s="176"/>
      <c r="G756" s="176"/>
    </row>
    <row r="757" spans="1:7" ht="31.5" customHeight="1" thickBot="1">
      <c r="A757" s="198"/>
      <c r="B757" s="199"/>
      <c r="C757" s="199"/>
      <c r="D757" s="200"/>
      <c r="E757" s="176"/>
      <c r="F757" s="176"/>
      <c r="G757" s="176"/>
    </row>
    <row r="758" spans="1:7" ht="31.5" customHeight="1" thickBot="1">
      <c r="A758" s="198"/>
      <c r="B758" s="199"/>
      <c r="C758" s="199"/>
      <c r="D758" s="200"/>
      <c r="E758" s="176"/>
      <c r="F758" s="176"/>
      <c r="G758" s="176"/>
    </row>
    <row r="759" spans="1:7" ht="31.5" customHeight="1" thickBot="1">
      <c r="A759" s="201"/>
      <c r="B759" s="202"/>
      <c r="C759" s="202"/>
      <c r="D759" s="203"/>
      <c r="E759" s="176"/>
      <c r="F759" s="176"/>
      <c r="G759" s="176"/>
    </row>
    <row r="760" spans="1:7" ht="31.5" customHeight="1" thickBot="1">
      <c r="A760" s="201"/>
      <c r="B760" s="202"/>
      <c r="C760" s="202"/>
      <c r="D760" s="203"/>
      <c r="E760" s="176"/>
      <c r="F760" s="176"/>
      <c r="G760" s="176"/>
    </row>
    <row r="761" spans="1:7" ht="31.5" customHeight="1" thickBot="1">
      <c r="A761" s="201"/>
      <c r="B761" s="202"/>
      <c r="C761" s="202"/>
      <c r="D761" s="203"/>
      <c r="E761" s="176"/>
      <c r="F761" s="176"/>
      <c r="G761" s="176"/>
    </row>
    <row r="762" spans="1:7" ht="31.5" customHeight="1" thickBot="1">
      <c r="A762" s="201"/>
      <c r="B762" s="202"/>
      <c r="C762" s="202"/>
      <c r="D762" s="203"/>
      <c r="E762" s="176"/>
      <c r="F762" s="176"/>
      <c r="G762" s="176"/>
    </row>
    <row r="763" spans="1:7" ht="31.5" customHeight="1" thickBot="1">
      <c r="A763" s="201"/>
      <c r="B763" s="202"/>
      <c r="C763" s="202"/>
      <c r="D763" s="203"/>
      <c r="E763" s="176"/>
      <c r="F763" s="176"/>
      <c r="G763" s="176"/>
    </row>
    <row r="764" spans="1:7" ht="31.5" customHeight="1" thickBot="1">
      <c r="A764" s="201"/>
      <c r="B764" s="202"/>
      <c r="C764" s="202"/>
      <c r="D764" s="203"/>
      <c r="E764" s="176"/>
      <c r="F764" s="176"/>
      <c r="G764" s="176"/>
    </row>
    <row r="765" spans="1:7" ht="31.5" customHeight="1" thickBot="1">
      <c r="A765" s="204" t="s">
        <v>350</v>
      </c>
      <c r="B765" s="205"/>
      <c r="C765" s="205"/>
      <c r="D765" s="206"/>
      <c r="E765" s="150"/>
      <c r="F765" s="149">
        <f>SUM(F756:F764)</f>
        <v>0</v>
      </c>
      <c r="G765" s="149">
        <f>SUM(G756:G764)</f>
        <v>0</v>
      </c>
    </row>
    <row r="766" spans="1:7" ht="31.5" customHeight="1">
      <c r="A766" s="207" t="s">
        <v>295</v>
      </c>
      <c r="B766" s="207"/>
      <c r="C766" s="207"/>
      <c r="D766" s="207"/>
      <c r="E766" s="207"/>
      <c r="F766" s="207"/>
      <c r="G766" s="207"/>
    </row>
    <row r="767" spans="1:7" ht="31.5" customHeight="1" thickBot="1">
      <c r="A767" s="194"/>
      <c r="B767" s="194"/>
      <c r="C767" s="194"/>
      <c r="D767" s="194"/>
      <c r="E767" s="194"/>
      <c r="F767" s="194"/>
      <c r="G767" s="194"/>
    </row>
    <row r="768" spans="1:7" ht="31.5" customHeight="1" thickBot="1">
      <c r="A768" s="195" t="s">
        <v>317</v>
      </c>
      <c r="B768" s="196"/>
      <c r="C768" s="196"/>
      <c r="D768" s="196"/>
      <c r="E768" s="196"/>
      <c r="F768" s="196"/>
      <c r="G768" s="197"/>
    </row>
    <row r="769" spans="1:7" ht="50.25" customHeight="1" thickBot="1">
      <c r="A769" s="195" t="s">
        <v>293</v>
      </c>
      <c r="B769" s="196"/>
      <c r="C769" s="196"/>
      <c r="D769" s="197"/>
      <c r="E769" s="175" t="s">
        <v>431</v>
      </c>
      <c r="F769" s="175" t="s">
        <v>423</v>
      </c>
      <c r="G769" s="175" t="s">
        <v>420</v>
      </c>
    </row>
    <row r="770" spans="1:7" ht="31.5" customHeight="1" thickBot="1">
      <c r="A770" s="201"/>
      <c r="B770" s="202"/>
      <c r="C770" s="202"/>
      <c r="D770" s="203"/>
      <c r="E770" s="176"/>
      <c r="F770" s="176"/>
      <c r="G770" s="176"/>
    </row>
    <row r="771" spans="1:7" ht="31.5" customHeight="1" thickBot="1">
      <c r="A771" s="201"/>
      <c r="B771" s="202"/>
      <c r="C771" s="202"/>
      <c r="D771" s="203"/>
      <c r="E771" s="176"/>
      <c r="F771" s="176"/>
      <c r="G771" s="176"/>
    </row>
    <row r="772" spans="1:7" ht="31.5" customHeight="1" thickBot="1">
      <c r="A772" s="201"/>
      <c r="B772" s="202"/>
      <c r="C772" s="202"/>
      <c r="D772" s="203"/>
      <c r="E772" s="176"/>
      <c r="F772" s="176"/>
      <c r="G772" s="176"/>
    </row>
    <row r="773" spans="1:7" ht="31.5" customHeight="1" thickBot="1">
      <c r="A773" s="201"/>
      <c r="B773" s="202"/>
      <c r="C773" s="202"/>
      <c r="D773" s="203"/>
      <c r="E773" s="176"/>
      <c r="F773" s="176"/>
      <c r="G773" s="176"/>
    </row>
    <row r="774" spans="1:7" ht="31.5" customHeight="1" thickBot="1">
      <c r="A774" s="201"/>
      <c r="B774" s="202"/>
      <c r="C774" s="202"/>
      <c r="D774" s="203"/>
      <c r="E774" s="176"/>
      <c r="F774" s="176"/>
      <c r="G774" s="176"/>
    </row>
    <row r="775" spans="1:7" ht="31.5" customHeight="1" thickBot="1">
      <c r="A775" s="201"/>
      <c r="B775" s="202"/>
      <c r="C775" s="202"/>
      <c r="D775" s="203"/>
      <c r="E775" s="176"/>
      <c r="F775" s="176"/>
      <c r="G775" s="176"/>
    </row>
    <row r="776" spans="1:7" ht="31.5" customHeight="1" thickBot="1">
      <c r="A776" s="201"/>
      <c r="B776" s="202"/>
      <c r="C776" s="202"/>
      <c r="D776" s="203"/>
      <c r="E776" s="176"/>
      <c r="F776" s="176"/>
      <c r="G776" s="176"/>
    </row>
    <row r="777" spans="1:7" ht="31.5" customHeight="1" thickBot="1">
      <c r="A777" s="201"/>
      <c r="B777" s="202"/>
      <c r="C777" s="202"/>
      <c r="D777" s="203"/>
      <c r="E777" s="176"/>
      <c r="F777" s="176"/>
      <c r="G777" s="176"/>
    </row>
    <row r="778" spans="1:7" ht="31.5" customHeight="1" thickBot="1">
      <c r="A778" s="201"/>
      <c r="B778" s="202"/>
      <c r="C778" s="202"/>
      <c r="D778" s="203"/>
      <c r="E778" s="176"/>
      <c r="F778" s="176"/>
      <c r="G778" s="176"/>
    </row>
    <row r="779" spans="1:7" ht="31.5" customHeight="1" thickBot="1">
      <c r="A779" s="195" t="s">
        <v>400</v>
      </c>
      <c r="B779" s="196"/>
      <c r="C779" s="196"/>
      <c r="D779" s="197"/>
      <c r="E779" s="150"/>
      <c r="F779" s="149">
        <f>SUM(F770:F778)</f>
        <v>0</v>
      </c>
      <c r="G779" s="149">
        <f>SUM(G770:G778)</f>
        <v>0</v>
      </c>
    </row>
    <row r="780" spans="1:7" ht="31.5" customHeight="1">
      <c r="A780" s="208"/>
      <c r="B780" s="208"/>
      <c r="C780" s="208"/>
      <c r="D780" s="208"/>
      <c r="E780" s="208"/>
      <c r="F780" s="208"/>
      <c r="G780" s="208"/>
    </row>
    <row r="781" spans="1:7" ht="31.5" customHeight="1">
      <c r="A781" s="207"/>
      <c r="B781" s="207"/>
      <c r="C781" s="207"/>
      <c r="D781" s="207"/>
      <c r="E781" s="207"/>
      <c r="F781" s="207"/>
      <c r="G781" s="207"/>
    </row>
    <row r="782" spans="1:7" ht="31.5" customHeight="1" thickBot="1">
      <c r="A782" s="209"/>
      <c r="B782" s="209"/>
      <c r="C782" s="209"/>
      <c r="D782" s="209"/>
      <c r="E782" s="209"/>
      <c r="F782" s="209"/>
      <c r="G782" s="209"/>
    </row>
    <row r="783" spans="1:7" ht="31.5" customHeight="1" thickBot="1">
      <c r="A783" s="210" t="s">
        <v>365</v>
      </c>
      <c r="B783" s="207"/>
      <c r="C783" s="207"/>
      <c r="D783" s="207"/>
      <c r="E783" s="207"/>
      <c r="F783" s="207"/>
      <c r="G783" s="211"/>
    </row>
    <row r="784" spans="1:7" ht="50.25" customHeight="1" thickBot="1">
      <c r="A784" s="195" t="s">
        <v>293</v>
      </c>
      <c r="B784" s="196"/>
      <c r="C784" s="196"/>
      <c r="D784" s="197"/>
      <c r="E784" s="175" t="s">
        <v>431</v>
      </c>
      <c r="F784" s="175" t="s">
        <v>423</v>
      </c>
      <c r="G784" s="175" t="s">
        <v>420</v>
      </c>
    </row>
    <row r="785" spans="1:7" ht="31.5" customHeight="1" thickBot="1">
      <c r="A785" s="198"/>
      <c r="B785" s="199"/>
      <c r="C785" s="199"/>
      <c r="D785" s="200"/>
      <c r="E785" s="176"/>
      <c r="F785" s="176"/>
      <c r="G785" s="176"/>
    </row>
    <row r="786" spans="1:7" ht="31.5" customHeight="1" thickBot="1">
      <c r="A786" s="198"/>
      <c r="B786" s="199"/>
      <c r="C786" s="199"/>
      <c r="D786" s="200"/>
      <c r="E786" s="176"/>
      <c r="F786" s="176"/>
      <c r="G786" s="176"/>
    </row>
    <row r="787" spans="1:7" ht="31.5" customHeight="1" thickBot="1">
      <c r="A787" s="198"/>
      <c r="B787" s="199"/>
      <c r="C787" s="199"/>
      <c r="D787" s="200"/>
      <c r="E787" s="176"/>
      <c r="F787" s="176"/>
      <c r="G787" s="176"/>
    </row>
    <row r="788" spans="1:7" ht="31.5" customHeight="1" thickBot="1">
      <c r="A788" s="201"/>
      <c r="B788" s="202"/>
      <c r="C788" s="202"/>
      <c r="D788" s="203"/>
      <c r="E788" s="176"/>
      <c r="F788" s="176"/>
      <c r="G788" s="176"/>
    </row>
    <row r="789" spans="1:7" ht="31.5" customHeight="1" thickBot="1">
      <c r="A789" s="201"/>
      <c r="B789" s="202"/>
      <c r="C789" s="202"/>
      <c r="D789" s="203"/>
      <c r="E789" s="176"/>
      <c r="F789" s="176"/>
      <c r="G789" s="176"/>
    </row>
    <row r="790" spans="1:7" ht="31.5" customHeight="1" thickBot="1">
      <c r="A790" s="201"/>
      <c r="B790" s="202"/>
      <c r="C790" s="202"/>
      <c r="D790" s="203"/>
      <c r="E790" s="176"/>
      <c r="F790" s="176"/>
      <c r="G790" s="176"/>
    </row>
    <row r="791" spans="1:7" ht="31.5" customHeight="1" thickBot="1">
      <c r="A791" s="201"/>
      <c r="B791" s="202"/>
      <c r="C791" s="202"/>
      <c r="D791" s="203"/>
      <c r="E791" s="176"/>
      <c r="F791" s="176"/>
      <c r="G791" s="176"/>
    </row>
    <row r="792" spans="1:7" ht="31.5" customHeight="1" thickBot="1">
      <c r="A792" s="201"/>
      <c r="B792" s="202"/>
      <c r="C792" s="202"/>
      <c r="D792" s="203"/>
      <c r="E792" s="176"/>
      <c r="F792" s="176"/>
      <c r="G792" s="176"/>
    </row>
    <row r="793" spans="1:7" ht="31.5" customHeight="1" thickBot="1">
      <c r="A793" s="201"/>
      <c r="B793" s="202"/>
      <c r="C793" s="202"/>
      <c r="D793" s="203"/>
      <c r="E793" s="176"/>
      <c r="F793" s="176"/>
      <c r="G793" s="176"/>
    </row>
    <row r="794" spans="1:7" ht="31.5" customHeight="1" thickBot="1">
      <c r="A794" s="204" t="s">
        <v>351</v>
      </c>
      <c r="B794" s="205"/>
      <c r="C794" s="205"/>
      <c r="D794" s="206"/>
      <c r="E794" s="150"/>
      <c r="F794" s="149">
        <f>SUM(F785:F793)</f>
        <v>0</v>
      </c>
      <c r="G794" s="149">
        <f>SUM(G785:G793)</f>
        <v>0</v>
      </c>
    </row>
    <row r="795" spans="1:7" ht="31.5" customHeight="1">
      <c r="A795" s="207" t="s">
        <v>295</v>
      </c>
      <c r="B795" s="207"/>
      <c r="C795" s="207"/>
      <c r="D795" s="207"/>
      <c r="E795" s="207"/>
      <c r="F795" s="207"/>
      <c r="G795" s="207"/>
    </row>
    <row r="796" spans="1:7" ht="31.5" customHeight="1" thickBot="1">
      <c r="A796" s="194"/>
      <c r="B796" s="194"/>
      <c r="C796" s="194"/>
      <c r="D796" s="194"/>
      <c r="E796" s="194"/>
      <c r="F796" s="194"/>
      <c r="G796" s="194"/>
    </row>
    <row r="797" spans="1:7" ht="31.5" customHeight="1" thickBot="1">
      <c r="A797" s="195" t="s">
        <v>318</v>
      </c>
      <c r="B797" s="196"/>
      <c r="C797" s="196"/>
      <c r="D797" s="196"/>
      <c r="E797" s="196"/>
      <c r="F797" s="196"/>
      <c r="G797" s="197"/>
    </row>
    <row r="798" spans="1:7" ht="50.25" customHeight="1" thickBot="1">
      <c r="A798" s="195" t="s">
        <v>293</v>
      </c>
      <c r="B798" s="196"/>
      <c r="C798" s="196"/>
      <c r="D798" s="197"/>
      <c r="E798" s="175" t="s">
        <v>431</v>
      </c>
      <c r="F798" s="175" t="s">
        <v>423</v>
      </c>
      <c r="G798" s="175" t="s">
        <v>420</v>
      </c>
    </row>
    <row r="799" spans="1:7" ht="31.5" customHeight="1" thickBot="1">
      <c r="A799" s="201"/>
      <c r="B799" s="202"/>
      <c r="C799" s="202"/>
      <c r="D799" s="203"/>
      <c r="E799" s="176"/>
      <c r="F799" s="176"/>
      <c r="G799" s="176"/>
    </row>
    <row r="800" spans="1:7" ht="31.5" customHeight="1" thickBot="1">
      <c r="A800" s="201"/>
      <c r="B800" s="202"/>
      <c r="C800" s="202"/>
      <c r="D800" s="203"/>
      <c r="E800" s="176"/>
      <c r="F800" s="176"/>
      <c r="G800" s="176"/>
    </row>
    <row r="801" spans="1:7" ht="31.5" customHeight="1" thickBot="1">
      <c r="A801" s="201"/>
      <c r="B801" s="202"/>
      <c r="C801" s="202"/>
      <c r="D801" s="203"/>
      <c r="E801" s="176"/>
      <c r="F801" s="176"/>
      <c r="G801" s="176"/>
    </row>
    <row r="802" spans="1:7" ht="31.5" customHeight="1" thickBot="1">
      <c r="A802" s="201"/>
      <c r="B802" s="202"/>
      <c r="C802" s="202"/>
      <c r="D802" s="203"/>
      <c r="E802" s="176"/>
      <c r="F802" s="176"/>
      <c r="G802" s="176"/>
    </row>
    <row r="803" spans="1:7" ht="31.5" customHeight="1" thickBot="1">
      <c r="A803" s="201"/>
      <c r="B803" s="202"/>
      <c r="C803" s="202"/>
      <c r="D803" s="203"/>
      <c r="E803" s="176"/>
      <c r="F803" s="176"/>
      <c r="G803" s="176"/>
    </row>
    <row r="804" spans="1:7" ht="31.5" customHeight="1" thickBot="1">
      <c r="A804" s="201"/>
      <c r="B804" s="202"/>
      <c r="C804" s="202"/>
      <c r="D804" s="203"/>
      <c r="E804" s="176"/>
      <c r="F804" s="176"/>
      <c r="G804" s="176"/>
    </row>
    <row r="805" spans="1:7" ht="31.5" customHeight="1" thickBot="1">
      <c r="A805" s="201"/>
      <c r="B805" s="202"/>
      <c r="C805" s="202"/>
      <c r="D805" s="203"/>
      <c r="E805" s="176"/>
      <c r="F805" s="176"/>
      <c r="G805" s="176"/>
    </row>
    <row r="806" spans="1:7" ht="31.5" customHeight="1" thickBot="1">
      <c r="A806" s="201"/>
      <c r="B806" s="202"/>
      <c r="C806" s="202"/>
      <c r="D806" s="203"/>
      <c r="E806" s="176"/>
      <c r="F806" s="176"/>
      <c r="G806" s="176"/>
    </row>
    <row r="807" spans="1:7" ht="31.5" customHeight="1" thickBot="1">
      <c r="A807" s="201"/>
      <c r="B807" s="202"/>
      <c r="C807" s="202"/>
      <c r="D807" s="203"/>
      <c r="E807" s="176"/>
      <c r="F807" s="176"/>
      <c r="G807" s="176"/>
    </row>
    <row r="808" spans="1:7" ht="31.5" customHeight="1" thickBot="1">
      <c r="A808" s="195" t="s">
        <v>352</v>
      </c>
      <c r="B808" s="196"/>
      <c r="C808" s="196"/>
      <c r="D808" s="197"/>
      <c r="E808" s="150"/>
      <c r="F808" s="149">
        <f>SUM(F799:F807)</f>
        <v>0</v>
      </c>
      <c r="G808" s="149">
        <f>SUM(G799:G807)</f>
        <v>0</v>
      </c>
    </row>
    <row r="809" spans="1:7" ht="31.5" customHeight="1">
      <c r="A809" s="208"/>
      <c r="B809" s="208"/>
      <c r="C809" s="208"/>
      <c r="D809" s="208"/>
      <c r="E809" s="208"/>
      <c r="F809" s="208"/>
      <c r="G809" s="208"/>
    </row>
    <row r="810" spans="1:7" ht="31.5" customHeight="1">
      <c r="A810" s="207"/>
      <c r="B810" s="207"/>
      <c r="C810" s="207"/>
      <c r="D810" s="207"/>
      <c r="E810" s="207"/>
      <c r="F810" s="207"/>
      <c r="G810" s="207"/>
    </row>
    <row r="811" spans="1:7" ht="31.5" customHeight="1" thickBot="1">
      <c r="A811" s="209"/>
      <c r="B811" s="209"/>
      <c r="C811" s="209"/>
      <c r="D811" s="209"/>
      <c r="E811" s="209"/>
      <c r="F811" s="209"/>
      <c r="G811" s="209"/>
    </row>
    <row r="812" spans="1:7" ht="31.5" customHeight="1" thickBot="1">
      <c r="A812" s="210" t="s">
        <v>353</v>
      </c>
      <c r="B812" s="207"/>
      <c r="C812" s="207"/>
      <c r="D812" s="207"/>
      <c r="E812" s="207"/>
      <c r="F812" s="207"/>
      <c r="G812" s="211"/>
    </row>
    <row r="813" spans="1:7" ht="50.25" customHeight="1" thickBot="1">
      <c r="A813" s="195" t="s">
        <v>293</v>
      </c>
      <c r="B813" s="196"/>
      <c r="C813" s="196"/>
      <c r="D813" s="197"/>
      <c r="E813" s="175" t="s">
        <v>431</v>
      </c>
      <c r="F813" s="175" t="s">
        <v>423</v>
      </c>
      <c r="G813" s="175" t="s">
        <v>420</v>
      </c>
    </row>
    <row r="814" spans="1:7" ht="31.5" customHeight="1" thickBot="1">
      <c r="A814" s="198"/>
      <c r="B814" s="199"/>
      <c r="C814" s="199"/>
      <c r="D814" s="200"/>
      <c r="E814" s="177"/>
      <c r="F814" s="176"/>
      <c r="G814" s="178"/>
    </row>
    <row r="815" spans="1:7" ht="31.5" customHeight="1" thickBot="1">
      <c r="A815" s="198"/>
      <c r="B815" s="199"/>
      <c r="C815" s="199"/>
      <c r="D815" s="200"/>
      <c r="E815" s="177"/>
      <c r="F815" s="176"/>
      <c r="G815" s="178"/>
    </row>
    <row r="816" spans="1:7" ht="31.5" customHeight="1" thickBot="1">
      <c r="A816" s="198"/>
      <c r="B816" s="199"/>
      <c r="C816" s="199"/>
      <c r="D816" s="200"/>
      <c r="E816" s="177"/>
      <c r="F816" s="176"/>
      <c r="G816" s="178"/>
    </row>
    <row r="817" spans="1:7" ht="31.5" customHeight="1" thickBot="1">
      <c r="A817" s="201"/>
      <c r="B817" s="202"/>
      <c r="C817" s="202"/>
      <c r="D817" s="203"/>
      <c r="E817" s="177"/>
      <c r="F817" s="176"/>
      <c r="G817" s="178"/>
    </row>
    <row r="818" spans="1:7" ht="31.5" customHeight="1" thickBot="1">
      <c r="A818" s="201"/>
      <c r="B818" s="202"/>
      <c r="C818" s="202"/>
      <c r="D818" s="203"/>
      <c r="E818" s="177"/>
      <c r="F818" s="176"/>
      <c r="G818" s="178"/>
    </row>
    <row r="819" spans="1:7" ht="31.5" customHeight="1" thickBot="1">
      <c r="A819" s="201"/>
      <c r="B819" s="202"/>
      <c r="C819" s="202"/>
      <c r="D819" s="203"/>
      <c r="E819" s="177"/>
      <c r="F819" s="176"/>
      <c r="G819" s="178"/>
    </row>
    <row r="820" spans="1:7" ht="31.5" customHeight="1" thickBot="1">
      <c r="A820" s="201"/>
      <c r="B820" s="202"/>
      <c r="C820" s="202"/>
      <c r="D820" s="203"/>
      <c r="E820" s="177"/>
      <c r="F820" s="176"/>
      <c r="G820" s="178"/>
    </row>
    <row r="821" spans="1:7" ht="31.5" customHeight="1" thickBot="1">
      <c r="A821" s="201"/>
      <c r="B821" s="202"/>
      <c r="C821" s="202"/>
      <c r="D821" s="203"/>
      <c r="E821" s="177"/>
      <c r="F821" s="176"/>
      <c r="G821" s="178"/>
    </row>
    <row r="822" spans="1:7" ht="31.5" customHeight="1" thickBot="1">
      <c r="A822" s="201"/>
      <c r="B822" s="202"/>
      <c r="C822" s="202"/>
      <c r="D822" s="203"/>
      <c r="E822" s="177"/>
      <c r="F822" s="176"/>
      <c r="G822" s="178"/>
    </row>
    <row r="823" spans="1:7" ht="31.5" customHeight="1" thickBot="1">
      <c r="A823" s="204" t="s">
        <v>354</v>
      </c>
      <c r="B823" s="205"/>
      <c r="C823" s="205"/>
      <c r="D823" s="206"/>
      <c r="E823" s="153"/>
      <c r="F823" s="149">
        <f>SUM(F814:F822)</f>
        <v>0</v>
      </c>
      <c r="G823" s="149">
        <f>SUM(G814:G822)</f>
        <v>0</v>
      </c>
    </row>
    <row r="824" spans="1:7" ht="31.5" customHeight="1">
      <c r="A824" s="207" t="s">
        <v>295</v>
      </c>
      <c r="B824" s="207"/>
      <c r="C824" s="207"/>
      <c r="D824" s="207"/>
      <c r="E824" s="207"/>
      <c r="F824" s="207"/>
      <c r="G824" s="207"/>
    </row>
    <row r="825" spans="1:7" ht="31.5" customHeight="1" thickBot="1">
      <c r="A825" s="194"/>
      <c r="B825" s="194"/>
      <c r="C825" s="194"/>
      <c r="D825" s="194"/>
      <c r="E825" s="194"/>
      <c r="F825" s="194"/>
      <c r="G825" s="194"/>
    </row>
    <row r="826" spans="1:7" ht="31.5" customHeight="1" thickBot="1">
      <c r="A826" s="195" t="s">
        <v>409</v>
      </c>
      <c r="B826" s="196"/>
      <c r="C826" s="196"/>
      <c r="D826" s="196"/>
      <c r="E826" s="196"/>
      <c r="F826" s="196"/>
      <c r="G826" s="197"/>
    </row>
    <row r="827" spans="1:7" ht="50.25" customHeight="1" thickBot="1">
      <c r="A827" s="195" t="s">
        <v>293</v>
      </c>
      <c r="B827" s="196"/>
      <c r="C827" s="196"/>
      <c r="D827" s="197"/>
      <c r="E827" s="175" t="s">
        <v>431</v>
      </c>
      <c r="F827" s="175" t="s">
        <v>423</v>
      </c>
      <c r="G827" s="175" t="s">
        <v>420</v>
      </c>
    </row>
    <row r="828" spans="1:7" ht="31.5" customHeight="1" thickBot="1">
      <c r="A828" s="201"/>
      <c r="B828" s="202"/>
      <c r="C828" s="202"/>
      <c r="D828" s="203"/>
      <c r="E828" s="176"/>
      <c r="F828" s="176"/>
      <c r="G828" s="176"/>
    </row>
    <row r="829" spans="1:7" ht="31.5" customHeight="1" thickBot="1">
      <c r="A829" s="201"/>
      <c r="B829" s="202"/>
      <c r="C829" s="202"/>
      <c r="D829" s="203"/>
      <c r="E829" s="176"/>
      <c r="F829" s="176"/>
      <c r="G829" s="176"/>
    </row>
    <row r="830" spans="1:7" ht="31.5" customHeight="1" thickBot="1">
      <c r="A830" s="201"/>
      <c r="B830" s="202"/>
      <c r="C830" s="202"/>
      <c r="D830" s="203"/>
      <c r="E830" s="176"/>
      <c r="F830" s="176"/>
      <c r="G830" s="176"/>
    </row>
    <row r="831" spans="1:7" ht="31.5" customHeight="1" thickBot="1">
      <c r="A831" s="201"/>
      <c r="B831" s="202"/>
      <c r="C831" s="202"/>
      <c r="D831" s="203"/>
      <c r="E831" s="176"/>
      <c r="F831" s="176"/>
      <c r="G831" s="176"/>
    </row>
    <row r="832" spans="1:7" ht="31.5" customHeight="1" thickBot="1">
      <c r="A832" s="201"/>
      <c r="B832" s="202"/>
      <c r="C832" s="202"/>
      <c r="D832" s="203"/>
      <c r="E832" s="176"/>
      <c r="F832" s="176"/>
      <c r="G832" s="176"/>
    </row>
    <row r="833" spans="1:7" ht="31.5" customHeight="1" thickBot="1">
      <c r="A833" s="201"/>
      <c r="B833" s="202"/>
      <c r="C833" s="202"/>
      <c r="D833" s="203"/>
      <c r="E833" s="176"/>
      <c r="F833" s="176"/>
      <c r="G833" s="176"/>
    </row>
    <row r="834" spans="1:7" ht="31.5" customHeight="1" thickBot="1">
      <c r="A834" s="201"/>
      <c r="B834" s="202"/>
      <c r="C834" s="202"/>
      <c r="D834" s="203"/>
      <c r="E834" s="176"/>
      <c r="F834" s="176"/>
      <c r="G834" s="176"/>
    </row>
    <row r="835" spans="1:7" ht="31.5" customHeight="1" thickBot="1">
      <c r="A835" s="201"/>
      <c r="B835" s="202"/>
      <c r="C835" s="202"/>
      <c r="D835" s="203"/>
      <c r="E835" s="176"/>
      <c r="F835" s="176"/>
      <c r="G835" s="176"/>
    </row>
    <row r="836" spans="1:7" ht="31.5" customHeight="1" thickBot="1">
      <c r="A836" s="201"/>
      <c r="B836" s="202"/>
      <c r="C836" s="202"/>
      <c r="D836" s="203"/>
      <c r="E836" s="176"/>
      <c r="F836" s="176"/>
      <c r="G836" s="176"/>
    </row>
    <row r="837" spans="1:7" ht="31.5" customHeight="1" thickBot="1">
      <c r="A837" s="195" t="s">
        <v>410</v>
      </c>
      <c r="B837" s="196"/>
      <c r="C837" s="196"/>
      <c r="D837" s="197"/>
      <c r="E837" s="150"/>
      <c r="F837" s="149">
        <f>SUM(F828:F836)</f>
        <v>0</v>
      </c>
      <c r="G837" s="149">
        <f>SUM(G828:G836)</f>
        <v>0</v>
      </c>
    </row>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spans="1:7" ht="15">
      <c r="A4164"/>
      <c r="B4164"/>
      <c r="C4164"/>
      <c r="D4164"/>
      <c r="E4164"/>
      <c r="F4164"/>
      <c r="G4164"/>
    </row>
  </sheetData>
  <sheetProtection/>
  <mergeCells count="583">
    <mergeCell ref="A1:G1"/>
    <mergeCell ref="A317:A318"/>
    <mergeCell ref="B317:E318"/>
    <mergeCell ref="A274:A275"/>
    <mergeCell ref="C274:C275"/>
    <mergeCell ref="A285:A286"/>
    <mergeCell ref="A276:F278"/>
    <mergeCell ref="B315:E316"/>
    <mergeCell ref="F287:F288"/>
    <mergeCell ref="A234:B234"/>
    <mergeCell ref="A822:D822"/>
    <mergeCell ref="A799:D799"/>
    <mergeCell ref="A800:D800"/>
    <mergeCell ref="A801:D801"/>
    <mergeCell ref="A802:D802"/>
    <mergeCell ref="A808:D808"/>
    <mergeCell ref="A812:G812"/>
    <mergeCell ref="A814:D814"/>
    <mergeCell ref="A815:D815"/>
    <mergeCell ref="A772:D772"/>
    <mergeCell ref="A769:D769"/>
    <mergeCell ref="A779:D779"/>
    <mergeCell ref="A773:D773"/>
    <mergeCell ref="A774:D774"/>
    <mergeCell ref="A775:D775"/>
    <mergeCell ref="A776:D776"/>
    <mergeCell ref="A777:D777"/>
    <mergeCell ref="A778:D778"/>
    <mergeCell ref="A770:D770"/>
    <mergeCell ref="A765:D765"/>
    <mergeCell ref="A766:G766"/>
    <mergeCell ref="A771:D771"/>
    <mergeCell ref="A757:D757"/>
    <mergeCell ref="A758:D758"/>
    <mergeCell ref="A759:D759"/>
    <mergeCell ref="A768:G768"/>
    <mergeCell ref="A764:D764"/>
    <mergeCell ref="A767:G767"/>
    <mergeCell ref="A762:D762"/>
    <mergeCell ref="A747:D747"/>
    <mergeCell ref="A760:D760"/>
    <mergeCell ref="A761:D761"/>
    <mergeCell ref="A748:D748"/>
    <mergeCell ref="A749:D749"/>
    <mergeCell ref="A750:D750"/>
    <mergeCell ref="A754:G754"/>
    <mergeCell ref="A751:G753"/>
    <mergeCell ref="A755:D755"/>
    <mergeCell ref="A756:D756"/>
    <mergeCell ref="A743:D743"/>
    <mergeCell ref="A744:D744"/>
    <mergeCell ref="A745:D745"/>
    <mergeCell ref="A746:D746"/>
    <mergeCell ref="A737:G737"/>
    <mergeCell ref="A739:G739"/>
    <mergeCell ref="A741:D741"/>
    <mergeCell ref="A742:D742"/>
    <mergeCell ref="A738:G738"/>
    <mergeCell ref="A740:D740"/>
    <mergeCell ref="A717:D717"/>
    <mergeCell ref="A712:D712"/>
    <mergeCell ref="A718:D718"/>
    <mergeCell ref="A721:D721"/>
    <mergeCell ref="A725:G725"/>
    <mergeCell ref="A722:G724"/>
    <mergeCell ref="A719:D719"/>
    <mergeCell ref="A720:D720"/>
    <mergeCell ref="A713:D713"/>
    <mergeCell ref="A700:D700"/>
    <mergeCell ref="A714:D714"/>
    <mergeCell ref="A715:D715"/>
    <mergeCell ref="A716:D716"/>
    <mergeCell ref="A710:G710"/>
    <mergeCell ref="A709:G709"/>
    <mergeCell ref="A692:D692"/>
    <mergeCell ref="A701:D701"/>
    <mergeCell ref="A693:G695"/>
    <mergeCell ref="A702:D702"/>
    <mergeCell ref="A706:D706"/>
    <mergeCell ref="A688:D688"/>
    <mergeCell ref="A690:D690"/>
    <mergeCell ref="A689:D689"/>
    <mergeCell ref="A704:D704"/>
    <mergeCell ref="A705:D705"/>
    <mergeCell ref="A675:D675"/>
    <mergeCell ref="A679:G679"/>
    <mergeCell ref="A681:G681"/>
    <mergeCell ref="A670:D670"/>
    <mergeCell ref="A669:D669"/>
    <mergeCell ref="A677:D677"/>
    <mergeCell ref="A676:D676"/>
    <mergeCell ref="A663:D663"/>
    <mergeCell ref="A667:G667"/>
    <mergeCell ref="A664:G666"/>
    <mergeCell ref="A668:D668"/>
    <mergeCell ref="A674:D674"/>
    <mergeCell ref="A673:D673"/>
    <mergeCell ref="A672:D672"/>
    <mergeCell ref="A671:D671"/>
    <mergeCell ref="A628:D628"/>
    <mergeCell ref="A627:D627"/>
    <mergeCell ref="A626:D626"/>
    <mergeCell ref="A639:D639"/>
    <mergeCell ref="A638:D638"/>
    <mergeCell ref="A637:D637"/>
    <mergeCell ref="A634:G634"/>
    <mergeCell ref="A633:G633"/>
    <mergeCell ref="A631:D631"/>
    <mergeCell ref="A630:D630"/>
    <mergeCell ref="F283:F284"/>
    <mergeCell ref="F285:F286"/>
    <mergeCell ref="E309:E310"/>
    <mergeCell ref="C293:D294"/>
    <mergeCell ref="E293:E294"/>
    <mergeCell ref="A302:F304"/>
    <mergeCell ref="E295:E296"/>
    <mergeCell ref="B305:E306"/>
    <mergeCell ref="E299:E300"/>
    <mergeCell ref="E307:E308"/>
    <mergeCell ref="A297:A298"/>
    <mergeCell ref="A299:A300"/>
    <mergeCell ref="C285:D286"/>
    <mergeCell ref="F289:F290"/>
    <mergeCell ref="F291:F292"/>
    <mergeCell ref="C289:D290"/>
    <mergeCell ref="A293:A294"/>
    <mergeCell ref="F293:F294"/>
    <mergeCell ref="F295:F296"/>
    <mergeCell ref="E281:E282"/>
    <mergeCell ref="E283:E284"/>
    <mergeCell ref="E287:E288"/>
    <mergeCell ref="E285:E286"/>
    <mergeCell ref="E291:E292"/>
    <mergeCell ref="E289:E290"/>
    <mergeCell ref="F281:F282"/>
    <mergeCell ref="A58:B58"/>
    <mergeCell ref="C59:C60"/>
    <mergeCell ref="A61:E61"/>
    <mergeCell ref="A115:B115"/>
    <mergeCell ref="E274:E275"/>
    <mergeCell ref="C178:C179"/>
    <mergeCell ref="A180:E180"/>
    <mergeCell ref="A238:B238"/>
    <mergeCell ref="C239:C240"/>
    <mergeCell ref="A270:G270"/>
    <mergeCell ref="F274:F275"/>
    <mergeCell ref="G274:G275"/>
    <mergeCell ref="A2:G2"/>
    <mergeCell ref="C5:C6"/>
    <mergeCell ref="A7:E7"/>
    <mergeCell ref="C8:E8"/>
    <mergeCell ref="A3:G3"/>
    <mergeCell ref="A4:B4"/>
    <mergeCell ref="C21:E21"/>
    <mergeCell ref="A241:E241"/>
    <mergeCell ref="B279:D280"/>
    <mergeCell ref="F307:F308"/>
    <mergeCell ref="B307:D308"/>
    <mergeCell ref="E297:E298"/>
    <mergeCell ref="F299:F300"/>
    <mergeCell ref="F297:F298"/>
    <mergeCell ref="C297:D298"/>
    <mergeCell ref="C299:D300"/>
    <mergeCell ref="A281:A282"/>
    <mergeCell ref="A352:D352"/>
    <mergeCell ref="A311:A312"/>
    <mergeCell ref="B311:D312"/>
    <mergeCell ref="B327:F327"/>
    <mergeCell ref="B321:E322"/>
    <mergeCell ref="A321:A322"/>
    <mergeCell ref="E311:E312"/>
    <mergeCell ref="A331:G331"/>
    <mergeCell ref="A339:D339"/>
    <mergeCell ref="F321:F322"/>
    <mergeCell ref="A309:A310"/>
    <mergeCell ref="A319:A320"/>
    <mergeCell ref="A356:D356"/>
    <mergeCell ref="A355:D355"/>
    <mergeCell ref="A354:D354"/>
    <mergeCell ref="A353:D353"/>
    <mergeCell ref="B325:F325"/>
    <mergeCell ref="B326:F326"/>
    <mergeCell ref="B319:E320"/>
    <mergeCell ref="F317:F318"/>
    <mergeCell ref="C116:C117"/>
    <mergeCell ref="A118:E118"/>
    <mergeCell ref="A177:B177"/>
    <mergeCell ref="A218:B218"/>
    <mergeCell ref="A162:B162"/>
    <mergeCell ref="A163:B163"/>
    <mergeCell ref="C281:D282"/>
    <mergeCell ref="A283:A284"/>
    <mergeCell ref="C283:D284"/>
    <mergeCell ref="A287:A288"/>
    <mergeCell ref="C287:D288"/>
    <mergeCell ref="A295:A296"/>
    <mergeCell ref="C295:D296"/>
    <mergeCell ref="A291:A292"/>
    <mergeCell ref="C291:D292"/>
    <mergeCell ref="A289:A290"/>
    <mergeCell ref="G307:G308"/>
    <mergeCell ref="G309:G310"/>
    <mergeCell ref="F309:F310"/>
    <mergeCell ref="A332:G332"/>
    <mergeCell ref="A307:A308"/>
    <mergeCell ref="F313:F314"/>
    <mergeCell ref="F315:F316"/>
    <mergeCell ref="B328:F328"/>
    <mergeCell ref="A330:G330"/>
    <mergeCell ref="B309:D310"/>
    <mergeCell ref="F319:F320"/>
    <mergeCell ref="F311:F312"/>
    <mergeCell ref="G311:G312"/>
    <mergeCell ref="A313:A314"/>
    <mergeCell ref="A315:A316"/>
    <mergeCell ref="B313:E314"/>
    <mergeCell ref="A349:G349"/>
    <mergeCell ref="A342:D342"/>
    <mergeCell ref="A338:D338"/>
    <mergeCell ref="A351:D351"/>
    <mergeCell ref="A350:D350"/>
    <mergeCell ref="A335:D335"/>
    <mergeCell ref="A341:D341"/>
    <mergeCell ref="A340:D340"/>
    <mergeCell ref="A344:G348"/>
    <mergeCell ref="A334:D334"/>
    <mergeCell ref="A333:D333"/>
    <mergeCell ref="A343:D343"/>
    <mergeCell ref="A337:D337"/>
    <mergeCell ref="A336:D336"/>
    <mergeCell ref="A380:D380"/>
    <mergeCell ref="A379:D379"/>
    <mergeCell ref="A375:G377"/>
    <mergeCell ref="A363:G363"/>
    <mergeCell ref="A378:G378"/>
    <mergeCell ref="A373:D373"/>
    <mergeCell ref="A372:D372"/>
    <mergeCell ref="A371:D371"/>
    <mergeCell ref="A374:D374"/>
    <mergeCell ref="A370:D370"/>
    <mergeCell ref="A398:D398"/>
    <mergeCell ref="A397:D397"/>
    <mergeCell ref="A396:D396"/>
    <mergeCell ref="A390:G390"/>
    <mergeCell ref="A392:G392"/>
    <mergeCell ref="A395:D395"/>
    <mergeCell ref="A394:D394"/>
    <mergeCell ref="A393:D393"/>
    <mergeCell ref="A391:G391"/>
    <mergeCell ref="A402:D402"/>
    <mergeCell ref="A401:D401"/>
    <mergeCell ref="A400:D400"/>
    <mergeCell ref="A399:D399"/>
    <mergeCell ref="A446:D446"/>
    <mergeCell ref="A407:G407"/>
    <mergeCell ref="A403:D403"/>
    <mergeCell ref="A404:G406"/>
    <mergeCell ref="A410:D410"/>
    <mergeCell ref="A409:D409"/>
    <mergeCell ref="A408:D408"/>
    <mergeCell ref="A424:D424"/>
    <mergeCell ref="A433:G435"/>
    <mergeCell ref="A431:D431"/>
    <mergeCell ref="A443:D443"/>
    <mergeCell ref="A442:D442"/>
    <mergeCell ref="A441:D441"/>
    <mergeCell ref="A493:G493"/>
    <mergeCell ref="A507:G507"/>
    <mergeCell ref="A499:D499"/>
    <mergeCell ref="A498:D498"/>
    <mergeCell ref="A497:D497"/>
    <mergeCell ref="A496:D496"/>
    <mergeCell ref="A495:D495"/>
    <mergeCell ref="A505:G505"/>
    <mergeCell ref="A509:D509"/>
    <mergeCell ref="A506:G506"/>
    <mergeCell ref="A503:D503"/>
    <mergeCell ref="A532:D532"/>
    <mergeCell ref="A531:D531"/>
    <mergeCell ref="A518:D518"/>
    <mergeCell ref="A522:G522"/>
    <mergeCell ref="A530:D530"/>
    <mergeCell ref="A529:D529"/>
    <mergeCell ref="A528:D528"/>
    <mergeCell ref="A527:D527"/>
    <mergeCell ref="A526:D526"/>
    <mergeCell ref="A525:D525"/>
    <mergeCell ref="A541:D541"/>
    <mergeCell ref="A540:D540"/>
    <mergeCell ref="A539:D539"/>
    <mergeCell ref="A533:D533"/>
    <mergeCell ref="A534:G534"/>
    <mergeCell ref="A538:D538"/>
    <mergeCell ref="A537:D537"/>
    <mergeCell ref="A535:G535"/>
    <mergeCell ref="A536:G536"/>
    <mergeCell ref="A545:D545"/>
    <mergeCell ref="A544:D544"/>
    <mergeCell ref="A543:D543"/>
    <mergeCell ref="A542:D542"/>
    <mergeCell ref="A559:D559"/>
    <mergeCell ref="A558:D558"/>
    <mergeCell ref="A557:D557"/>
    <mergeCell ref="A546:D546"/>
    <mergeCell ref="A561:D561"/>
    <mergeCell ref="A547:D547"/>
    <mergeCell ref="A551:G551"/>
    <mergeCell ref="A556:D556"/>
    <mergeCell ref="A555:D555"/>
    <mergeCell ref="A554:D554"/>
    <mergeCell ref="A553:D553"/>
    <mergeCell ref="A552:D552"/>
    <mergeCell ref="A548:G550"/>
    <mergeCell ref="A560:D560"/>
    <mergeCell ref="A569:D569"/>
    <mergeCell ref="A568:D568"/>
    <mergeCell ref="A562:D562"/>
    <mergeCell ref="A563:G563"/>
    <mergeCell ref="A567:D567"/>
    <mergeCell ref="A566:D566"/>
    <mergeCell ref="A614:D614"/>
    <mergeCell ref="A613:D613"/>
    <mergeCell ref="A612:D612"/>
    <mergeCell ref="A602:D602"/>
    <mergeCell ref="A564:G564"/>
    <mergeCell ref="A565:G565"/>
    <mergeCell ref="A573:D573"/>
    <mergeCell ref="A572:D572"/>
    <mergeCell ref="A571:D571"/>
    <mergeCell ref="A570:D570"/>
    <mergeCell ref="A465:G465"/>
    <mergeCell ref="A473:D473"/>
    <mergeCell ref="A472:D472"/>
    <mergeCell ref="A458:D458"/>
    <mergeCell ref="A471:D471"/>
    <mergeCell ref="A470:D470"/>
    <mergeCell ref="A469:D469"/>
    <mergeCell ref="A466:D466"/>
    <mergeCell ref="A468:D468"/>
    <mergeCell ref="A467:D467"/>
    <mergeCell ref="A837:D837"/>
    <mergeCell ref="A490:D490"/>
    <mergeCell ref="A486:D486"/>
    <mergeCell ref="A836:D836"/>
    <mergeCell ref="A835:D835"/>
    <mergeCell ref="A834:D834"/>
    <mergeCell ref="A833:D833"/>
    <mergeCell ref="A832:D832"/>
    <mergeCell ref="A828:D828"/>
    <mergeCell ref="A603:D603"/>
    <mergeCell ref="A482:D482"/>
    <mergeCell ref="A826:G826"/>
    <mergeCell ref="A604:D604"/>
    <mergeCell ref="A594:G594"/>
    <mergeCell ref="A591:D591"/>
    <mergeCell ref="A592:G592"/>
    <mergeCell ref="A593:G593"/>
    <mergeCell ref="A595:D595"/>
    <mergeCell ref="A605:D605"/>
    <mergeCell ref="A609:G609"/>
    <mergeCell ref="A829:D829"/>
    <mergeCell ref="A830:D830"/>
    <mergeCell ref="A831:D831"/>
    <mergeCell ref="A803:D803"/>
    <mergeCell ref="A804:D804"/>
    <mergeCell ref="A805:D805"/>
    <mergeCell ref="A806:D806"/>
    <mergeCell ref="A807:D807"/>
    <mergeCell ref="A809:G811"/>
    <mergeCell ref="A813:D813"/>
    <mergeCell ref="A791:D791"/>
    <mergeCell ref="A792:D792"/>
    <mergeCell ref="A785:D785"/>
    <mergeCell ref="A786:D786"/>
    <mergeCell ref="A787:D787"/>
    <mergeCell ref="A788:D788"/>
    <mergeCell ref="A649:D649"/>
    <mergeCell ref="A790:D790"/>
    <mergeCell ref="A653:D653"/>
    <mergeCell ref="A660:D660"/>
    <mergeCell ref="A659:D659"/>
    <mergeCell ref="A658:D658"/>
    <mergeCell ref="A657:D657"/>
    <mergeCell ref="A661:D661"/>
    <mergeCell ref="A662:D662"/>
    <mergeCell ref="A691:D691"/>
    <mergeCell ref="A646:D646"/>
    <mergeCell ref="A645:D645"/>
    <mergeCell ref="A650:G650"/>
    <mergeCell ref="A763:D763"/>
    <mergeCell ref="A651:G651"/>
    <mergeCell ref="A648:D648"/>
    <mergeCell ref="A682:D682"/>
    <mergeCell ref="A697:D697"/>
    <mergeCell ref="A711:D711"/>
    <mergeCell ref="A678:D678"/>
    <mergeCell ref="A644:D644"/>
    <mergeCell ref="A643:D643"/>
    <mergeCell ref="A640:G640"/>
    <mergeCell ref="A641:G641"/>
    <mergeCell ref="A652:G652"/>
    <mergeCell ref="A656:D656"/>
    <mergeCell ref="A655:D655"/>
    <mergeCell ref="A654:D654"/>
    <mergeCell ref="A647:D647"/>
    <mergeCell ref="A642:D642"/>
    <mergeCell ref="A636:D636"/>
    <mergeCell ref="A632:D632"/>
    <mergeCell ref="A629:D629"/>
    <mergeCell ref="A618:D618"/>
    <mergeCell ref="A620:D620"/>
    <mergeCell ref="A623:G623"/>
    <mergeCell ref="A621:G621"/>
    <mergeCell ref="A625:D625"/>
    <mergeCell ref="A622:G622"/>
    <mergeCell ref="A619:D619"/>
    <mergeCell ref="A624:D624"/>
    <mergeCell ref="A611:D611"/>
    <mergeCell ref="A606:G608"/>
    <mergeCell ref="A610:D610"/>
    <mergeCell ref="A599:D599"/>
    <mergeCell ref="A600:D600"/>
    <mergeCell ref="A601:D601"/>
    <mergeCell ref="A617:D617"/>
    <mergeCell ref="A616:D616"/>
    <mergeCell ref="A615:D615"/>
    <mergeCell ref="A596:D596"/>
    <mergeCell ref="A597:D597"/>
    <mergeCell ref="A598:D598"/>
    <mergeCell ref="A583:D583"/>
    <mergeCell ref="A582:D582"/>
    <mergeCell ref="A590:D590"/>
    <mergeCell ref="A589:D589"/>
    <mergeCell ref="A585:D585"/>
    <mergeCell ref="A586:D586"/>
    <mergeCell ref="A587:D587"/>
    <mergeCell ref="A588:D588"/>
    <mergeCell ref="A581:D581"/>
    <mergeCell ref="A577:G579"/>
    <mergeCell ref="A575:D575"/>
    <mergeCell ref="A574:D574"/>
    <mergeCell ref="A576:D576"/>
    <mergeCell ref="A580:G580"/>
    <mergeCell ref="A584:D584"/>
    <mergeCell ref="A524:D524"/>
    <mergeCell ref="A523:D523"/>
    <mergeCell ref="A519:G521"/>
    <mergeCell ref="A517:D517"/>
    <mergeCell ref="A516:D516"/>
    <mergeCell ref="A515:D515"/>
    <mergeCell ref="A501:D501"/>
    <mergeCell ref="A500:D500"/>
    <mergeCell ref="A514:D514"/>
    <mergeCell ref="A513:D513"/>
    <mergeCell ref="A512:D512"/>
    <mergeCell ref="A511:D511"/>
    <mergeCell ref="A510:D510"/>
    <mergeCell ref="A504:D504"/>
    <mergeCell ref="A502:D502"/>
    <mergeCell ref="A508:D508"/>
    <mergeCell ref="A494:D494"/>
    <mergeCell ref="A491:G492"/>
    <mergeCell ref="A489:D489"/>
    <mergeCell ref="A488:D488"/>
    <mergeCell ref="A487:D487"/>
    <mergeCell ref="A478:G478"/>
    <mergeCell ref="A485:D485"/>
    <mergeCell ref="A484:D484"/>
    <mergeCell ref="A483:D483"/>
    <mergeCell ref="A479:G479"/>
    <mergeCell ref="A475:D475"/>
    <mergeCell ref="A474:D474"/>
    <mergeCell ref="A481:D481"/>
    <mergeCell ref="A480:D480"/>
    <mergeCell ref="A477:G477"/>
    <mergeCell ref="A476:D476"/>
    <mergeCell ref="A462:G464"/>
    <mergeCell ref="A460:D460"/>
    <mergeCell ref="A459:D459"/>
    <mergeCell ref="A454:D454"/>
    <mergeCell ref="A461:D461"/>
    <mergeCell ref="A457:D457"/>
    <mergeCell ref="A456:D456"/>
    <mergeCell ref="A455:D455"/>
    <mergeCell ref="A453:D453"/>
    <mergeCell ref="A452:D452"/>
    <mergeCell ref="A451:D451"/>
    <mergeCell ref="A449:G449"/>
    <mergeCell ref="A450:G450"/>
    <mergeCell ref="A440:D440"/>
    <mergeCell ref="A445:D445"/>
    <mergeCell ref="A444:D444"/>
    <mergeCell ref="A447:D447"/>
    <mergeCell ref="A448:G448"/>
    <mergeCell ref="A439:D439"/>
    <mergeCell ref="A438:D438"/>
    <mergeCell ref="A437:D437"/>
    <mergeCell ref="A430:D430"/>
    <mergeCell ref="A429:D429"/>
    <mergeCell ref="A432:D432"/>
    <mergeCell ref="A436:G436"/>
    <mergeCell ref="A428:D428"/>
    <mergeCell ref="A427:D427"/>
    <mergeCell ref="A426:D426"/>
    <mergeCell ref="A425:D425"/>
    <mergeCell ref="A417:D417"/>
    <mergeCell ref="A421:G421"/>
    <mergeCell ref="A418:D418"/>
    <mergeCell ref="A419:G419"/>
    <mergeCell ref="A423:D423"/>
    <mergeCell ref="A422:D422"/>
    <mergeCell ref="A382:D382"/>
    <mergeCell ref="A381:D381"/>
    <mergeCell ref="A420:G420"/>
    <mergeCell ref="A416:D416"/>
    <mergeCell ref="A415:D415"/>
    <mergeCell ref="A414:D414"/>
    <mergeCell ref="A411:D411"/>
    <mergeCell ref="A413:D413"/>
    <mergeCell ref="A412:D412"/>
    <mergeCell ref="A389:D389"/>
    <mergeCell ref="A388:D388"/>
    <mergeCell ref="A387:D387"/>
    <mergeCell ref="A386:D386"/>
    <mergeCell ref="A385:D385"/>
    <mergeCell ref="A384:D384"/>
    <mergeCell ref="A383:D383"/>
    <mergeCell ref="A360:D360"/>
    <mergeCell ref="A367:D367"/>
    <mergeCell ref="A366:D366"/>
    <mergeCell ref="A365:D365"/>
    <mergeCell ref="A361:G361"/>
    <mergeCell ref="A635:D635"/>
    <mergeCell ref="A364:D364"/>
    <mergeCell ref="A362:G362"/>
    <mergeCell ref="A369:D369"/>
    <mergeCell ref="A368:D368"/>
    <mergeCell ref="A359:D359"/>
    <mergeCell ref="A358:D358"/>
    <mergeCell ref="A357:D357"/>
    <mergeCell ref="A726:D726"/>
    <mergeCell ref="A683:D683"/>
    <mergeCell ref="A680:G680"/>
    <mergeCell ref="A687:D687"/>
    <mergeCell ref="A686:D686"/>
    <mergeCell ref="A685:D685"/>
    <mergeCell ref="A684:D684"/>
    <mergeCell ref="A727:D727"/>
    <mergeCell ref="A728:D728"/>
    <mergeCell ref="A729:D729"/>
    <mergeCell ref="A730:D730"/>
    <mergeCell ref="A703:D703"/>
    <mergeCell ref="A696:G696"/>
    <mergeCell ref="A698:D698"/>
    <mergeCell ref="A699:D699"/>
    <mergeCell ref="A707:D707"/>
    <mergeCell ref="A708:G708"/>
    <mergeCell ref="A731:D731"/>
    <mergeCell ref="A732:D732"/>
    <mergeCell ref="A736:D736"/>
    <mergeCell ref="A733:D733"/>
    <mergeCell ref="A734:D734"/>
    <mergeCell ref="A735:D735"/>
    <mergeCell ref="A780:G782"/>
    <mergeCell ref="A784:D784"/>
    <mergeCell ref="A796:G796"/>
    <mergeCell ref="A798:D798"/>
    <mergeCell ref="A783:G783"/>
    <mergeCell ref="A794:D794"/>
    <mergeCell ref="A795:G795"/>
    <mergeCell ref="A797:G797"/>
    <mergeCell ref="A793:D793"/>
    <mergeCell ref="A789:D789"/>
    <mergeCell ref="A825:G825"/>
    <mergeCell ref="A827:D827"/>
    <mergeCell ref="A816:D816"/>
    <mergeCell ref="A817:D817"/>
    <mergeCell ref="A818:D818"/>
    <mergeCell ref="A819:D819"/>
    <mergeCell ref="A823:D823"/>
    <mergeCell ref="A820:D820"/>
    <mergeCell ref="A824:G824"/>
    <mergeCell ref="A821:D821"/>
  </mergeCells>
  <dataValidations count="24">
    <dataValidation allowBlank="1" showInputMessage="1" showErrorMessage="1" promptTitle="Salary Line Item" prompt="All salary line items are calculated from the Salary Analysis beginning on page 7." errorTitle="Salary" error="Goto page 7 to input salaries on the Salary Analysis page" sqref="E9:E10"/>
    <dataValidation allowBlank="1" showInputMessage="1" showErrorMessage="1" promptTitle="Salary Line Item" prompt="All salary line items are calculated from the Salary Analysis beginning on page 7." error="Goto page 7 to input salaries on the Salary Analysis page" sqref="F9:F10"/>
    <dataValidation allowBlank="1" showInputMessage="1" showErrorMessage="1" promptTitle="Salary Line Item" prompt="All salary line items are calculated from the Salary Analysis beginning on page 8." error="Goto page 8 to input salaries on the Salary Analysis page" sqref="F11 E22:F22"/>
    <dataValidation allowBlank="1" showInputMessage="1" showErrorMessage="1" promptTitle="Salary Line Item" prompt="All salary line items are calculated from the Salary Analysis beginning on page 9." error="Goto page 9 to input salaries on the Salary Analysis page" sqref="E34 E23:F23"/>
    <dataValidation allowBlank="1" showInputMessage="1" showErrorMessage="1" promptTitle="Salary Line Item" prompt="All salary line items are calculated from the Salary Analysis beginning on page 9." error="Goto page 7 to input salaries on the Salary Analysis page" sqref="F34"/>
    <dataValidation allowBlank="1" showInputMessage="1" showErrorMessage="1" promptTitle="Salary Line Item" prompt="All salary line items are calculated from the Salary Analysis beginning on page 10." error="Goto page 10 to input salaries on the Salary Analysis page" sqref="F42"/>
    <dataValidation allowBlank="1" showInputMessage="1" showErrorMessage="1" promptTitle="Salary Line Item" prompt="All salary line items are calculated from the Salary Analysis beginning on page 10." error="Goto page 10 to input salaries on the Salary Analysis page" sqref="E42"/>
    <dataValidation allowBlank="1" showInputMessage="1" showErrorMessage="1" promptTitle="Salary Line Item" prompt="All salary line items are calculated from the Salary Analysis beginning on page 10." sqref="E50:F50"/>
    <dataValidation allowBlank="1" showInputMessage="1" showErrorMessage="1" promptTitle="Salary Line Item" prompt="All salary line items are calculated from the Salary Analysis beginning on page 11." error="Go to page 11 and insert salary" sqref="E63:F63 E68:F68"/>
    <dataValidation allowBlank="1" showInputMessage="1" showErrorMessage="1" promptTitle="Salary Line Item" prompt="All salary line items are calculated from the Salary Analysis beginning on page 12." error="Go to page 12 and input salary" sqref="F77 E82:F82"/>
    <dataValidation allowBlank="1" showInputMessage="1" showErrorMessage="1" promptTitle="Salary Line Item" prompt="All salary line items are calculated from the Salary Analysis beginning on page 12." error="Go to page 12 and input salary" sqref="E77"/>
    <dataValidation allowBlank="1" showInputMessage="1" showErrorMessage="1" promptTitle="Salary Line Item" prompt="All salary line items are calculated from the Salary Analysis beginning on page 13." error="Go to page 13 and input salary" sqref="E90:F91"/>
    <dataValidation allowBlank="1" showInputMessage="1" showErrorMessage="1" promptTitle="Salary Line Item" prompt="All salary line items are calculated from the Salary Analysis beginning on page 14." error="Go to page 14 and input salary" sqref="E92:F92 E103:F103"/>
    <dataValidation allowBlank="1" showInputMessage="1" showErrorMessage="1" promptTitle="Salary Line Item" prompt="All salary line items are calculated from the Salary Analysis beginning on page 15." error="Go to page 15 and input salary" sqref="E104:F105"/>
    <dataValidation allowBlank="1" showInputMessage="1" showErrorMessage="1" promptTitle="Salary Line Item" prompt="All salary line items are calculated from the Salary Analysis beginning on page 16." error="Go to page 16 and input salary" sqref="E106:F106 E120:F120"/>
    <dataValidation allowBlank="1" showInputMessage="1" showErrorMessage="1" promptTitle="Salary Line Item" prompt="All salary line items are calculated from the Salary Analysis beginning on page 17." error="Go to page 17 and input salary" sqref="E121:F121 E130:F130 E135:F135"/>
    <dataValidation allowBlank="1" showInputMessage="1" showErrorMessage="1" promptTitle="Salary Line Item" prompt="All salary line items are calculated from the Salary Analysis beginning on page 18." error="Go to page 18 and input salary" sqref="E136:F137"/>
    <dataValidation allowBlank="1" showInputMessage="1" showErrorMessage="1" promptTitle="Salary Line Item" prompt="All salary line items are calculated from the Salary Analysis beginning on page 19." error="Go to page 19 and input salary" sqref="E138:F138 E148:F148"/>
    <dataValidation allowBlank="1" showInputMessage="1" showErrorMessage="1" promptTitle="Salary Line Item" prompt="All salary line items are calculated from the Salary Analysis beginning on page 20." error="Go to page 20 and input salary" sqref="E166:F167"/>
    <dataValidation allowBlank="1" showInputMessage="1" showErrorMessage="1" promptTitle="Salary Line Item" prompt="All salary line items are calculated from the Salary Analysis beginning on page 21." error="Go to page 21 and input salary" sqref="E168:F169"/>
    <dataValidation allowBlank="1" showInputMessage="1" showErrorMessage="1" promptTitle="Salary Line Item" prompt="All salary line items are calculated from the Salary Analysis beginning on page 22." error="Go to page 22 and input salary" sqref="E182:F182 E196:F196"/>
    <dataValidation allowBlank="1" showInputMessage="1" showErrorMessage="1" promptTitle="Salary Line Item" prompt="All salary line items are calculated from the Salary Analysis beginning on page 23." error="Go to page 23 and input salary" sqref="E208:F208 E221:F221"/>
    <dataValidation allowBlank="1" showInputMessage="1" showErrorMessage="1" promptTitle="Salary Line Item" prompt="All salary line items are calculated from the Salary Analysis beginning on page 24." error="Go to page 24 and input salary" sqref="E261:F261"/>
    <dataValidation allowBlank="1" showInputMessage="1" showErrorMessage="1" promptTitle="Salary Line Item" prompt="All salary line items are calculated from the Salary Analysis beginning on page 8." errorTitle="Salary" error="Goto page 8 to input salaries on the Salary Analysis page" sqref="E11"/>
  </dataValidations>
  <printOptions horizontalCentered="1"/>
  <pageMargins left="0.5" right="0.5" top="0.44" bottom="0.4" header="0.22" footer="0.24"/>
  <pageSetup firstPageNumber="1" useFirstPageNumber="1" horizontalDpi="600" verticalDpi="600" orientation="portrait" scale="73" r:id="rId1"/>
  <headerFooter alignWithMargins="0">
    <oddHeader>&amp;C&amp;"Times New Roman,Bold"&amp;11PRIVATE SCHOOLS FOR STUDENTS WITH DISABILITIES&amp;R&amp;"Times New Roman,Bold"&amp;UEXHIBIT A</oddHeader>
    <oddFooter>&amp;L&amp;D &amp;T&amp;C&amp;"Times New Roman CE,Regular"&amp;12- &amp;P -&amp;R&amp;8&amp;Z&amp;F&amp;A</oddFooter>
  </headerFooter>
  <rowBreaks count="23" manualBreakCount="23">
    <brk id="57" max="6" man="1"/>
    <brk id="114" max="6" man="1"/>
    <brk id="176" min="2" max="6" man="1"/>
    <brk id="237" max="6" man="1"/>
    <brk id="275" min="2" max="6" man="1"/>
    <brk id="329" min="2" max="6" man="1"/>
    <brk id="360" min="2" max="6" man="1"/>
    <brk id="389" min="2" max="6" man="1"/>
    <brk id="418" min="2" max="6" man="1"/>
    <brk id="447" min="2" max="6" man="1"/>
    <brk id="476" min="2" max="6" man="1"/>
    <brk id="504" min="2" max="6" man="1"/>
    <brk id="533" min="2" max="6" man="1"/>
    <brk id="562" min="2" max="6" man="1"/>
    <brk id="591" min="2" max="6" man="1"/>
    <brk id="620" min="2" max="6" man="1"/>
    <brk id="649" min="2" max="6" man="1"/>
    <brk id="678" min="2" max="6" man="1"/>
    <brk id="707" min="2" max="6" man="1"/>
    <brk id="736" min="2" max="6" man="1"/>
    <brk id="765" min="2" max="6" man="1"/>
    <brk id="794" min="2" max="6" man="1"/>
    <brk id="8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ewilliam</cp:lastModifiedBy>
  <cp:lastPrinted>2015-01-20T17:17:38Z</cp:lastPrinted>
  <dcterms:created xsi:type="dcterms:W3CDTF">2002-08-22T14:30:25Z</dcterms:created>
  <dcterms:modified xsi:type="dcterms:W3CDTF">2015-01-20T17:17:39Z</dcterms:modified>
  <cp:category/>
  <cp:version/>
  <cp:contentType/>
  <cp:contentStatus/>
</cp:coreProperties>
</file>